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210" windowWidth="5505" windowHeight="3720" tabRatio="901" activeTab="3"/>
  </bookViews>
  <sheets>
    <sheet name="Burden" sheetId="20" r:id="rId1"/>
    <sheet name="Personnel Expenses" sheetId="24" r:id="rId2"/>
    <sheet name="Project Expenses" sheetId="25" r:id="rId3"/>
    <sheet name="Project Costs" sheetId="26" r:id="rId4"/>
  </sheets>
  <externalReferences>
    <externalReference r:id="rId5"/>
  </externalReferences>
  <definedNames>
    <definedName name="AG_Anteil_AV">Burden!$C$8</definedName>
    <definedName name="AG_Anteil_KV">Burden!$C$6</definedName>
    <definedName name="AG_Anteil_PV">Burden!$C$7</definedName>
    <definedName name="AG_Anteil_RV">Burden!$C$9</definedName>
    <definedName name="Anzahl_Mitarbeiter__ohne_Aushilfen">Burden!$B$96</definedName>
    <definedName name="Arbeitstage_Faktor" localSheetId="3">Burden!$C$110</definedName>
    <definedName name="Arbeitstage_Faktor" localSheetId="2">Burden!$C$110</definedName>
    <definedName name="Arbeitstage_Faktor">Burden!$C$110</definedName>
    <definedName name="BeiträgeUndAbgaben">Burden!$D$67</definedName>
    <definedName name="Beratungskosten">Burden!$D$48</definedName>
    <definedName name="BruttoGehalt" localSheetId="1">'Personnel Expenses'!$F:$F</definedName>
    <definedName name="Bürobedarf">Burden!$D$29</definedName>
    <definedName name="Gehaltskosten">'Personnel Expenses'!$Q:$Q</definedName>
    <definedName name="Gemeinkostenfaktor">Burden!$B$101</definedName>
    <definedName name="Gesamtkosten">[1]Personalliste!$G:$G</definedName>
    <definedName name="Kalk._Monatskosten">Burden!$B$92</definedName>
    <definedName name="KalkMonatskosten">Burden!$B$92</definedName>
    <definedName name="KFZ">Burden!$D$36</definedName>
    <definedName name="Kommunikation">Burden!$D$23</definedName>
    <definedName name="Manntage_Monat">Burden!$B$110</definedName>
    <definedName name="Miete">Burden!$D$17</definedName>
    <definedName name="Mietnebenkosten">Burden!$D$20</definedName>
    <definedName name="PersonalkostenGesamt">'Project Costs'!$G:$G</definedName>
    <definedName name="Porto">Burden!$D$33</definedName>
    <definedName name="Reisekosten">Burden!$D$63</definedName>
    <definedName name="Representationskosten">Burden!$D$58</definedName>
    <definedName name="SonstigerHardUndSoftwareBedarf">Burden!$D$80</definedName>
    <definedName name="Versicherungen">Burden!$D$43</definedName>
    <definedName name="Werbekosten">Burden!$D$53</definedName>
    <definedName name="ZinsenUndGeldverkehr">Burden!$D$84</definedName>
  </definedNames>
  <calcPr calcId="145621"/>
</workbook>
</file>

<file path=xl/calcChain.xml><?xml version="1.0" encoding="utf-8"?>
<calcChain xmlns="http://schemas.openxmlformats.org/spreadsheetml/2006/main">
  <c r="D22" i="25" l="1"/>
  <c r="D18" i="25"/>
  <c r="A4" i="20"/>
  <c r="J10" i="24" l="1"/>
  <c r="I10" i="24"/>
  <c r="H10" i="24"/>
  <c r="G10" i="24"/>
  <c r="J46" i="24"/>
  <c r="I46" i="24"/>
  <c r="H46" i="24"/>
  <c r="G46" i="24"/>
  <c r="J45" i="24"/>
  <c r="I45" i="24"/>
  <c r="H45" i="24"/>
  <c r="G45" i="24"/>
  <c r="J44" i="24"/>
  <c r="I44" i="24"/>
  <c r="H44" i="24"/>
  <c r="G44" i="24"/>
  <c r="J43" i="24"/>
  <c r="I43" i="24"/>
  <c r="H43" i="24"/>
  <c r="G43" i="24"/>
  <c r="J42" i="24"/>
  <c r="I42" i="24"/>
  <c r="H42" i="24"/>
  <c r="G42" i="24"/>
  <c r="J40" i="24"/>
  <c r="I40" i="24"/>
  <c r="H40" i="24"/>
  <c r="G40" i="24"/>
  <c r="J39" i="24"/>
  <c r="I39" i="24"/>
  <c r="H39" i="24"/>
  <c r="G39" i="24"/>
  <c r="J38" i="24"/>
  <c r="I38" i="24"/>
  <c r="H38" i="24"/>
  <c r="G38" i="24"/>
  <c r="J26" i="24"/>
  <c r="I26" i="24"/>
  <c r="H26" i="24"/>
  <c r="G26" i="24"/>
  <c r="J25" i="24"/>
  <c r="I25" i="24"/>
  <c r="H25" i="24"/>
  <c r="G25" i="24"/>
  <c r="G5" i="24"/>
  <c r="H5" i="24"/>
  <c r="I5" i="24"/>
  <c r="J5" i="24"/>
  <c r="M5" i="24"/>
  <c r="J84" i="26" l="1"/>
  <c r="D74" i="20"/>
  <c r="D80" i="20"/>
  <c r="T89" i="26"/>
  <c r="S89" i="26"/>
  <c r="Q89" i="26"/>
  <c r="V90" i="26"/>
  <c r="U90" i="26"/>
  <c r="T90" i="26"/>
  <c r="S90" i="26"/>
  <c r="R90" i="26"/>
  <c r="Q90" i="26"/>
  <c r="V92" i="26"/>
  <c r="Q92" i="26"/>
  <c r="W91" i="26"/>
  <c r="V91" i="26"/>
  <c r="Y84" i="26"/>
  <c r="X73" i="26"/>
  <c r="Q96" i="26" l="1"/>
  <c r="AC113" i="26"/>
  <c r="AC102" i="26"/>
  <c r="AC101" i="26"/>
  <c r="AC100" i="26"/>
  <c r="AA116" i="26"/>
  <c r="E116" i="26"/>
  <c r="D116" i="26"/>
  <c r="C116" i="26"/>
  <c r="B116" i="26"/>
  <c r="A116" i="26"/>
  <c r="AC115" i="26"/>
  <c r="AB96" i="26"/>
  <c r="AA96" i="26"/>
  <c r="Z96" i="26"/>
  <c r="Y96" i="26"/>
  <c r="X96" i="26"/>
  <c r="W96" i="26"/>
  <c r="V96" i="26"/>
  <c r="U96" i="26"/>
  <c r="T96" i="26"/>
  <c r="S96" i="26"/>
  <c r="R96" i="26"/>
  <c r="P96" i="26"/>
  <c r="O96" i="26"/>
  <c r="N96" i="26"/>
  <c r="M96" i="26"/>
  <c r="L96" i="26"/>
  <c r="K96" i="26"/>
  <c r="J96" i="26"/>
  <c r="I96" i="26"/>
  <c r="M84" i="26"/>
  <c r="H96" i="26"/>
  <c r="Y98" i="26"/>
  <c r="E98" i="26"/>
  <c r="D98" i="26"/>
  <c r="C98" i="26"/>
  <c r="B98" i="26"/>
  <c r="A98" i="26"/>
  <c r="AC97" i="26"/>
  <c r="AC99" i="26"/>
  <c r="AB84" i="26"/>
  <c r="AA84" i="26"/>
  <c r="Z84" i="26"/>
  <c r="X84" i="26"/>
  <c r="W84" i="26"/>
  <c r="V84" i="26"/>
  <c r="U84" i="26"/>
  <c r="T84" i="26"/>
  <c r="S84" i="26"/>
  <c r="R84" i="26"/>
  <c r="Q84" i="26"/>
  <c r="P84" i="26"/>
  <c r="O84" i="26"/>
  <c r="N84" i="26"/>
  <c r="L84" i="26"/>
  <c r="K84" i="26"/>
  <c r="I84" i="26"/>
  <c r="H84" i="26"/>
  <c r="Y86" i="26"/>
  <c r="E86" i="26"/>
  <c r="D86" i="26"/>
  <c r="C86" i="26"/>
  <c r="B86" i="26"/>
  <c r="A86" i="26"/>
  <c r="AC85" i="26"/>
  <c r="J106" i="26"/>
  <c r="I106" i="26"/>
  <c r="J104" i="26"/>
  <c r="I104" i="26"/>
  <c r="J103" i="26"/>
  <c r="I103" i="26"/>
  <c r="H103" i="26"/>
  <c r="H104" i="26"/>
  <c r="H106" i="26"/>
  <c r="AC89" i="26"/>
  <c r="AC95" i="26"/>
  <c r="AC94" i="26"/>
  <c r="AC93" i="26"/>
  <c r="AC90" i="26"/>
  <c r="AC92" i="26"/>
  <c r="AC91" i="26"/>
  <c r="AC88" i="26"/>
  <c r="AC83" i="26"/>
  <c r="AC82" i="26"/>
  <c r="AC81" i="26"/>
  <c r="AC80" i="26"/>
  <c r="AC79" i="26"/>
  <c r="AC78" i="26"/>
  <c r="AC77" i="26"/>
  <c r="AC76" i="26"/>
  <c r="AC75" i="26"/>
  <c r="AC74" i="26"/>
  <c r="AC73" i="26"/>
  <c r="AC72" i="26"/>
  <c r="AC71" i="26"/>
  <c r="AC70" i="26"/>
  <c r="AC69" i="26"/>
  <c r="AC68" i="26"/>
  <c r="AC67" i="26"/>
  <c r="AC66" i="26"/>
  <c r="AC65" i="26"/>
  <c r="AC64" i="26"/>
  <c r="AC63" i="26"/>
  <c r="AC62" i="26"/>
  <c r="AC61" i="26"/>
  <c r="AC60" i="26"/>
  <c r="AC58" i="26"/>
  <c r="AC57" i="26"/>
  <c r="AC56" i="26"/>
  <c r="AC53" i="26"/>
  <c r="C88" i="20"/>
  <c r="D58" i="20"/>
  <c r="E10" i="26"/>
  <c r="E12" i="26"/>
  <c r="E14" i="26"/>
  <c r="B96" i="20"/>
  <c r="Z116" i="26" l="1"/>
  <c r="J116" i="26"/>
  <c r="P116" i="26"/>
  <c r="I116" i="26"/>
  <c r="T116" i="26"/>
  <c r="U116" i="26"/>
  <c r="N116" i="26"/>
  <c r="Y116" i="26"/>
  <c r="L116" i="26"/>
  <c r="Q116" i="26"/>
  <c r="V116" i="26"/>
  <c r="AB116" i="26"/>
  <c r="H116" i="26"/>
  <c r="M116" i="26"/>
  <c r="R116" i="26"/>
  <c r="X116" i="26"/>
  <c r="K116" i="26"/>
  <c r="O116" i="26"/>
  <c r="S116" i="26"/>
  <c r="W116" i="26"/>
  <c r="K98" i="26"/>
  <c r="O98" i="26"/>
  <c r="W98" i="26"/>
  <c r="J98" i="26"/>
  <c r="N98" i="26"/>
  <c r="R98" i="26"/>
  <c r="V98" i="26"/>
  <c r="Z98" i="26"/>
  <c r="AA98" i="26"/>
  <c r="H98" i="26"/>
  <c r="L98" i="26"/>
  <c r="P98" i="26"/>
  <c r="T98" i="26"/>
  <c r="X98" i="26"/>
  <c r="AB98" i="26"/>
  <c r="S98" i="26"/>
  <c r="I98" i="26"/>
  <c r="M98" i="26"/>
  <c r="Q98" i="26"/>
  <c r="U98" i="26"/>
  <c r="K86" i="26"/>
  <c r="J86" i="26"/>
  <c r="N86" i="26"/>
  <c r="R86" i="26"/>
  <c r="V86" i="26"/>
  <c r="Z86" i="26"/>
  <c r="O86" i="26"/>
  <c r="W86" i="26"/>
  <c r="AA86" i="26"/>
  <c r="H86" i="26"/>
  <c r="L86" i="26"/>
  <c r="P86" i="26"/>
  <c r="T86" i="26"/>
  <c r="X86" i="26"/>
  <c r="AB86" i="26"/>
  <c r="S86" i="26"/>
  <c r="I86" i="26"/>
  <c r="M86" i="26"/>
  <c r="Q86" i="26"/>
  <c r="U86" i="26"/>
  <c r="E54" i="26"/>
  <c r="D54" i="26"/>
  <c r="C54" i="26"/>
  <c r="B54" i="26"/>
  <c r="A54" i="26"/>
  <c r="F51" i="26"/>
  <c r="E51" i="26"/>
  <c r="D51" i="26"/>
  <c r="C51" i="26"/>
  <c r="B51" i="26"/>
  <c r="A51" i="26"/>
  <c r="F50" i="26"/>
  <c r="E50" i="26"/>
  <c r="D50" i="26"/>
  <c r="C50" i="26"/>
  <c r="B50" i="26"/>
  <c r="A50" i="26"/>
  <c r="F49" i="26"/>
  <c r="E49" i="26"/>
  <c r="D49" i="26"/>
  <c r="C49" i="26"/>
  <c r="B49" i="26"/>
  <c r="A49" i="26"/>
  <c r="F48" i="26"/>
  <c r="E48" i="26"/>
  <c r="D48" i="26"/>
  <c r="C48" i="26"/>
  <c r="B48" i="26"/>
  <c r="A48" i="26"/>
  <c r="F47" i="26"/>
  <c r="E47" i="26"/>
  <c r="D47" i="26"/>
  <c r="C47" i="26"/>
  <c r="B47" i="26"/>
  <c r="A47" i="26"/>
  <c r="F46" i="26"/>
  <c r="E46" i="26"/>
  <c r="D46" i="26"/>
  <c r="C46" i="26"/>
  <c r="B46" i="26"/>
  <c r="F45" i="26"/>
  <c r="E45" i="26"/>
  <c r="D45" i="26"/>
  <c r="C45" i="26"/>
  <c r="B45" i="26"/>
  <c r="A45" i="26"/>
  <c r="F44" i="26"/>
  <c r="E44" i="26"/>
  <c r="D44" i="26"/>
  <c r="C44" i="26"/>
  <c r="B44" i="26"/>
  <c r="A44" i="26"/>
  <c r="F43" i="26"/>
  <c r="E43" i="26"/>
  <c r="D43" i="26"/>
  <c r="C43" i="26"/>
  <c r="B43" i="26"/>
  <c r="A43" i="26"/>
  <c r="F42" i="26"/>
  <c r="E42" i="26"/>
  <c r="D42" i="26"/>
  <c r="C42" i="26"/>
  <c r="B42" i="26"/>
  <c r="A42" i="26"/>
  <c r="F41" i="26"/>
  <c r="E41" i="26"/>
  <c r="D41" i="26"/>
  <c r="C41" i="26"/>
  <c r="B41" i="26"/>
  <c r="A41" i="26"/>
  <c r="F40" i="26"/>
  <c r="E40" i="26"/>
  <c r="D40" i="26"/>
  <c r="C40" i="26"/>
  <c r="B40" i="26"/>
  <c r="F39" i="26"/>
  <c r="E39" i="26"/>
  <c r="D39" i="26"/>
  <c r="C39" i="26"/>
  <c r="B39" i="26"/>
  <c r="F38" i="26"/>
  <c r="E38" i="26"/>
  <c r="D38" i="26"/>
  <c r="C38" i="26"/>
  <c r="B38" i="26"/>
  <c r="F37" i="26"/>
  <c r="E37" i="26"/>
  <c r="D37" i="26"/>
  <c r="C37" i="26"/>
  <c r="B37" i="26"/>
  <c r="F36" i="26"/>
  <c r="E36" i="26"/>
  <c r="D36" i="26"/>
  <c r="C36" i="26"/>
  <c r="B36" i="26"/>
  <c r="F35" i="26"/>
  <c r="E35" i="26"/>
  <c r="D35" i="26"/>
  <c r="C35" i="26"/>
  <c r="B35" i="26"/>
  <c r="F34" i="26"/>
  <c r="E34" i="26"/>
  <c r="D34" i="26"/>
  <c r="C34" i="26"/>
  <c r="B34" i="26"/>
  <c r="F33" i="26"/>
  <c r="E33" i="26"/>
  <c r="D33" i="26"/>
  <c r="C33" i="26"/>
  <c r="B33" i="26"/>
  <c r="F32" i="26"/>
  <c r="E32" i="26"/>
  <c r="D32" i="26"/>
  <c r="C32" i="26"/>
  <c r="B32" i="26"/>
  <c r="F31" i="26"/>
  <c r="E31" i="26"/>
  <c r="D31" i="26"/>
  <c r="C31" i="26"/>
  <c r="B31" i="26"/>
  <c r="F30" i="26"/>
  <c r="E30" i="26"/>
  <c r="D30" i="26"/>
  <c r="C30" i="26"/>
  <c r="B30" i="26"/>
  <c r="F29" i="26"/>
  <c r="E29" i="26"/>
  <c r="D29" i="26"/>
  <c r="C29" i="26"/>
  <c r="B29" i="26"/>
  <c r="F28" i="26"/>
  <c r="E28" i="26"/>
  <c r="D28" i="26"/>
  <c r="C28" i="26"/>
  <c r="B28" i="26"/>
  <c r="F27" i="26"/>
  <c r="E27" i="26"/>
  <c r="D27" i="26"/>
  <c r="C27" i="26"/>
  <c r="B27" i="26"/>
  <c r="F26" i="26"/>
  <c r="E26" i="26"/>
  <c r="D26" i="26"/>
  <c r="C26" i="26"/>
  <c r="B26" i="26"/>
  <c r="F25" i="26"/>
  <c r="E25" i="26"/>
  <c r="D25" i="26"/>
  <c r="C25" i="26"/>
  <c r="B25" i="26"/>
  <c r="F24" i="26"/>
  <c r="E24" i="26"/>
  <c r="D24" i="26"/>
  <c r="C24" i="26"/>
  <c r="B24" i="26"/>
  <c r="F23" i="26"/>
  <c r="E23" i="26"/>
  <c r="D23" i="26"/>
  <c r="C23" i="26"/>
  <c r="B23" i="26"/>
  <c r="F22" i="26"/>
  <c r="E22" i="26"/>
  <c r="D22" i="26"/>
  <c r="C22" i="26"/>
  <c r="B22" i="26"/>
  <c r="F21" i="26"/>
  <c r="E21" i="26"/>
  <c r="D21" i="26"/>
  <c r="C21" i="26"/>
  <c r="B21" i="26"/>
  <c r="F20" i="26"/>
  <c r="E20" i="26"/>
  <c r="D20" i="26"/>
  <c r="C20" i="26"/>
  <c r="B20" i="26"/>
  <c r="F19" i="26"/>
  <c r="E19" i="26"/>
  <c r="D19" i="26"/>
  <c r="C19" i="26"/>
  <c r="B19" i="26"/>
  <c r="F18" i="26"/>
  <c r="E18" i="26"/>
  <c r="D18" i="26"/>
  <c r="C18" i="26"/>
  <c r="B18" i="26"/>
  <c r="F17" i="26"/>
  <c r="E17" i="26"/>
  <c r="D17" i="26"/>
  <c r="C17" i="26"/>
  <c r="B17" i="26"/>
  <c r="F16" i="26"/>
  <c r="E16" i="26"/>
  <c r="D16" i="26"/>
  <c r="C16" i="26"/>
  <c r="B16" i="26"/>
  <c r="F15" i="26"/>
  <c r="E15" i="26"/>
  <c r="D15" i="26"/>
  <c r="C15" i="26"/>
  <c r="B15" i="26"/>
  <c r="F14" i="26"/>
  <c r="D14" i="26"/>
  <c r="C14" i="26"/>
  <c r="B14" i="26"/>
  <c r="F13" i="26"/>
  <c r="E13" i="26"/>
  <c r="D13" i="26"/>
  <c r="C13" i="26"/>
  <c r="B13" i="26"/>
  <c r="F12" i="26"/>
  <c r="D12" i="26"/>
  <c r="C12" i="26"/>
  <c r="B12" i="26"/>
  <c r="F11" i="26"/>
  <c r="E11" i="26"/>
  <c r="D11" i="26"/>
  <c r="C11" i="26"/>
  <c r="B11" i="26"/>
  <c r="F10" i="26"/>
  <c r="D10" i="26"/>
  <c r="C10" i="26"/>
  <c r="B10" i="26"/>
  <c r="E9" i="26"/>
  <c r="D9" i="26"/>
  <c r="C9" i="26"/>
  <c r="B9" i="26"/>
  <c r="G45" i="25"/>
  <c r="G39" i="25"/>
  <c r="G31" i="25"/>
  <c r="G23" i="25"/>
  <c r="G19" i="25"/>
  <c r="G15" i="25"/>
  <c r="G12" i="25"/>
  <c r="F50" i="25"/>
  <c r="F49" i="25"/>
  <c r="F48" i="25"/>
  <c r="F47" i="25"/>
  <c r="F46" i="25"/>
  <c r="F45" i="25"/>
  <c r="F44" i="25"/>
  <c r="F43" i="25"/>
  <c r="F42" i="25"/>
  <c r="F41" i="25"/>
  <c r="F40" i="25"/>
  <c r="F39" i="25"/>
  <c r="F38" i="25"/>
  <c r="F37" i="25"/>
  <c r="F36" i="25"/>
  <c r="F35" i="25"/>
  <c r="F34" i="25"/>
  <c r="F33" i="25"/>
  <c r="F32" i="25"/>
  <c r="F31" i="25"/>
  <c r="F30" i="25"/>
  <c r="F29" i="25"/>
  <c r="F28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E51" i="25"/>
  <c r="D51" i="25"/>
  <c r="C51" i="25"/>
  <c r="B51" i="25"/>
  <c r="A51" i="25"/>
  <c r="E50" i="25"/>
  <c r="D50" i="25"/>
  <c r="C50" i="25"/>
  <c r="B50" i="25"/>
  <c r="A50" i="25"/>
  <c r="E49" i="25"/>
  <c r="D49" i="25"/>
  <c r="C49" i="25"/>
  <c r="B49" i="25"/>
  <c r="A49" i="25"/>
  <c r="E48" i="25"/>
  <c r="D48" i="25"/>
  <c r="C48" i="25"/>
  <c r="B48" i="25"/>
  <c r="A48" i="25"/>
  <c r="E47" i="25"/>
  <c r="D47" i="25"/>
  <c r="C47" i="25"/>
  <c r="B47" i="25"/>
  <c r="A47" i="25"/>
  <c r="E46" i="25"/>
  <c r="D46" i="25"/>
  <c r="C46" i="25"/>
  <c r="B46" i="25"/>
  <c r="A46" i="25"/>
  <c r="E45" i="25"/>
  <c r="D45" i="25"/>
  <c r="C45" i="25"/>
  <c r="B45" i="25"/>
  <c r="A45" i="25"/>
  <c r="E44" i="25"/>
  <c r="D44" i="25"/>
  <c r="C44" i="25"/>
  <c r="B44" i="25"/>
  <c r="A44" i="25"/>
  <c r="E43" i="25"/>
  <c r="D43" i="25"/>
  <c r="C43" i="25"/>
  <c r="B43" i="25"/>
  <c r="A43" i="25"/>
  <c r="E42" i="25"/>
  <c r="D42" i="25"/>
  <c r="C42" i="25"/>
  <c r="B42" i="25"/>
  <c r="A42" i="25"/>
  <c r="E41" i="25"/>
  <c r="D41" i="25"/>
  <c r="C41" i="25"/>
  <c r="B41" i="25"/>
  <c r="A41" i="25"/>
  <c r="E40" i="25"/>
  <c r="D40" i="25"/>
  <c r="C40" i="25"/>
  <c r="B40" i="25"/>
  <c r="A40" i="25"/>
  <c r="E39" i="25"/>
  <c r="D39" i="25"/>
  <c r="C39" i="25"/>
  <c r="B39" i="25"/>
  <c r="A39" i="25"/>
  <c r="E38" i="25"/>
  <c r="D38" i="25"/>
  <c r="C38" i="25"/>
  <c r="B38" i="25"/>
  <c r="A38" i="25"/>
  <c r="E37" i="25"/>
  <c r="D37" i="25"/>
  <c r="C37" i="25"/>
  <c r="B37" i="25"/>
  <c r="A37" i="25"/>
  <c r="E36" i="25"/>
  <c r="D36" i="25"/>
  <c r="C36" i="25"/>
  <c r="B36" i="25"/>
  <c r="A36" i="25"/>
  <c r="E35" i="25"/>
  <c r="D35" i="25"/>
  <c r="C35" i="25"/>
  <c r="B35" i="25"/>
  <c r="A35" i="25"/>
  <c r="E34" i="25"/>
  <c r="D34" i="25"/>
  <c r="C34" i="25"/>
  <c r="B34" i="25"/>
  <c r="A34" i="25"/>
  <c r="E33" i="25"/>
  <c r="D33" i="25"/>
  <c r="C33" i="25"/>
  <c r="B33" i="25"/>
  <c r="A33" i="25"/>
  <c r="E32" i="25"/>
  <c r="D32" i="25"/>
  <c r="C32" i="25"/>
  <c r="B32" i="25"/>
  <c r="A32" i="25"/>
  <c r="E31" i="25"/>
  <c r="D31" i="25"/>
  <c r="C31" i="25"/>
  <c r="B31" i="25"/>
  <c r="A31" i="25"/>
  <c r="E30" i="25"/>
  <c r="D30" i="25"/>
  <c r="C30" i="25"/>
  <c r="B30" i="25"/>
  <c r="A30" i="25"/>
  <c r="E29" i="25"/>
  <c r="D29" i="25"/>
  <c r="C29" i="25"/>
  <c r="B29" i="25"/>
  <c r="A29" i="25"/>
  <c r="E28" i="25"/>
  <c r="D28" i="25"/>
  <c r="C28" i="25"/>
  <c r="B28" i="25"/>
  <c r="A28" i="25"/>
  <c r="E27" i="25"/>
  <c r="D27" i="25"/>
  <c r="C27" i="25"/>
  <c r="B27" i="25"/>
  <c r="A27" i="25"/>
  <c r="E26" i="25"/>
  <c r="D26" i="25"/>
  <c r="C26" i="25"/>
  <c r="B26" i="25"/>
  <c r="A26" i="25"/>
  <c r="E25" i="25"/>
  <c r="D25" i="25"/>
  <c r="C25" i="25"/>
  <c r="B25" i="25"/>
  <c r="A25" i="25"/>
  <c r="E24" i="25"/>
  <c r="D24" i="25"/>
  <c r="C24" i="25"/>
  <c r="B24" i="25"/>
  <c r="A24" i="25"/>
  <c r="E23" i="25"/>
  <c r="D23" i="25"/>
  <c r="C23" i="25"/>
  <c r="B23" i="25"/>
  <c r="A23" i="25"/>
  <c r="E22" i="25"/>
  <c r="C22" i="25"/>
  <c r="B22" i="25"/>
  <c r="A22" i="25"/>
  <c r="E21" i="25"/>
  <c r="D21" i="25"/>
  <c r="C21" i="25"/>
  <c r="B21" i="25"/>
  <c r="A21" i="25"/>
  <c r="E20" i="25"/>
  <c r="D20" i="25"/>
  <c r="C20" i="25"/>
  <c r="B20" i="25"/>
  <c r="A20" i="25"/>
  <c r="E19" i="25"/>
  <c r="D19" i="25"/>
  <c r="C19" i="25"/>
  <c r="B19" i="25"/>
  <c r="A19" i="25"/>
  <c r="E18" i="25"/>
  <c r="C18" i="25"/>
  <c r="B18" i="25"/>
  <c r="A18" i="25"/>
  <c r="E17" i="25"/>
  <c r="D17" i="25"/>
  <c r="C17" i="25"/>
  <c r="B17" i="25"/>
  <c r="A17" i="25"/>
  <c r="E16" i="25"/>
  <c r="D16" i="25"/>
  <c r="C16" i="25"/>
  <c r="B16" i="25"/>
  <c r="A16" i="25"/>
  <c r="E15" i="25"/>
  <c r="D15" i="25"/>
  <c r="C15" i="25"/>
  <c r="B15" i="25"/>
  <c r="A15" i="25"/>
  <c r="E14" i="25"/>
  <c r="D14" i="25"/>
  <c r="C14" i="25"/>
  <c r="B14" i="25"/>
  <c r="A14" i="25"/>
  <c r="E13" i="25"/>
  <c r="D13" i="25"/>
  <c r="C13" i="25"/>
  <c r="B13" i="25"/>
  <c r="A13" i="25"/>
  <c r="E12" i="25"/>
  <c r="D12" i="25"/>
  <c r="C12" i="25"/>
  <c r="B12" i="25"/>
  <c r="A12" i="25"/>
  <c r="E11" i="25"/>
  <c r="D11" i="25"/>
  <c r="C11" i="25"/>
  <c r="B11" i="25"/>
  <c r="A11" i="25"/>
  <c r="E10" i="25"/>
  <c r="D10" i="25"/>
  <c r="C10" i="25"/>
  <c r="B10" i="25"/>
  <c r="A10" i="25"/>
  <c r="E9" i="25"/>
  <c r="D9" i="25"/>
  <c r="C9" i="25"/>
  <c r="B9" i="25"/>
  <c r="A9" i="25"/>
  <c r="E8" i="25"/>
  <c r="D8" i="25"/>
  <c r="C8" i="25"/>
  <c r="B8" i="25"/>
  <c r="A8" i="25"/>
  <c r="AC116" i="26" l="1"/>
  <c r="AC96" i="26"/>
  <c r="AC98" i="26"/>
  <c r="AC86" i="26"/>
  <c r="Z54" i="26"/>
  <c r="V54" i="26"/>
  <c r="R54" i="26"/>
  <c r="N54" i="26"/>
  <c r="J54" i="26"/>
  <c r="Y54" i="26"/>
  <c r="U54" i="26"/>
  <c r="Q54" i="26"/>
  <c r="M54" i="26"/>
  <c r="I54" i="26"/>
  <c r="AA54" i="26"/>
  <c r="W54" i="26"/>
  <c r="S54" i="26"/>
  <c r="O54" i="26"/>
  <c r="K54" i="26"/>
  <c r="AB54" i="26"/>
  <c r="L54" i="26"/>
  <c r="X54" i="26"/>
  <c r="H54" i="26"/>
  <c r="P54" i="26"/>
  <c r="T54" i="26"/>
  <c r="AC54" i="26" l="1"/>
  <c r="Q5" i="24" l="1"/>
  <c r="G9" i="25" s="1"/>
  <c r="G7" i="24"/>
  <c r="F48" i="24"/>
  <c r="J18" i="24"/>
  <c r="I18" i="24"/>
  <c r="G18" i="24"/>
  <c r="J17" i="24"/>
  <c r="I17" i="24"/>
  <c r="G17" i="24"/>
  <c r="J16" i="24"/>
  <c r="I16" i="24"/>
  <c r="G16" i="24"/>
  <c r="J28" i="24"/>
  <c r="I28" i="24"/>
  <c r="G28" i="24"/>
  <c r="J20" i="24"/>
  <c r="I20" i="24"/>
  <c r="G20" i="24"/>
  <c r="D23" i="20" l="1"/>
  <c r="D67" i="20"/>
  <c r="B88" i="20"/>
  <c r="D36" i="20"/>
  <c r="M46" i="24" l="1"/>
  <c r="M45" i="24"/>
  <c r="M44" i="24"/>
  <c r="M43" i="24"/>
  <c r="M42" i="24"/>
  <c r="M40" i="24"/>
  <c r="M34" i="24"/>
  <c r="M31" i="24"/>
  <c r="M26" i="24"/>
  <c r="M18" i="24"/>
  <c r="M17" i="24"/>
  <c r="M16" i="24"/>
  <c r="M14" i="24"/>
  <c r="M12" i="24"/>
  <c r="M10" i="24"/>
  <c r="M9" i="24"/>
  <c r="M7" i="24"/>
  <c r="Q26" i="24" l="1"/>
  <c r="G30" i="25" s="1"/>
  <c r="G31" i="24"/>
  <c r="I31" i="24"/>
  <c r="J31" i="24"/>
  <c r="G34" i="24"/>
  <c r="I34" i="24"/>
  <c r="J34" i="24"/>
  <c r="G14" i="24"/>
  <c r="I14" i="24"/>
  <c r="J14" i="24"/>
  <c r="C9" i="20"/>
  <c r="I7" i="24"/>
  <c r="J7" i="24"/>
  <c r="G36" i="24"/>
  <c r="I36" i="24"/>
  <c r="J36" i="24"/>
  <c r="G6" i="24"/>
  <c r="I6" i="24"/>
  <c r="J6" i="24"/>
  <c r="G9" i="24"/>
  <c r="I9" i="24"/>
  <c r="J9" i="24"/>
  <c r="G12" i="24"/>
  <c r="I12" i="24"/>
  <c r="J12" i="24"/>
  <c r="G13" i="24"/>
  <c r="I13" i="24"/>
  <c r="J13" i="24"/>
  <c r="G21" i="24"/>
  <c r="I21" i="24"/>
  <c r="J21" i="24"/>
  <c r="G22" i="24"/>
  <c r="I22" i="24"/>
  <c r="J22" i="24"/>
  <c r="G23" i="24"/>
  <c r="I23" i="24"/>
  <c r="J23" i="24"/>
  <c r="G24" i="24"/>
  <c r="I24" i="24"/>
  <c r="J24" i="24"/>
  <c r="Q25" i="24"/>
  <c r="G29" i="25" s="1"/>
  <c r="G29" i="24"/>
  <c r="I29" i="24"/>
  <c r="J29" i="24"/>
  <c r="G30" i="24"/>
  <c r="I30" i="24"/>
  <c r="J30" i="24"/>
  <c r="G32" i="24"/>
  <c r="I32" i="24"/>
  <c r="J32" i="24"/>
  <c r="G33" i="24"/>
  <c r="I33" i="24"/>
  <c r="J33" i="24"/>
  <c r="G37" i="24"/>
  <c r="I37" i="24"/>
  <c r="J37" i="24"/>
  <c r="Q38" i="24"/>
  <c r="G42" i="25" s="1"/>
  <c r="Q39" i="24"/>
  <c r="G43" i="25" s="1"/>
  <c r="Q40" i="24"/>
  <c r="G44" i="25" s="1"/>
  <c r="C89" i="20"/>
  <c r="B90" i="20" s="1"/>
  <c r="B109" i="20"/>
  <c r="D84" i="20"/>
  <c r="D63" i="20"/>
  <c r="D53" i="20"/>
  <c r="D48" i="20"/>
  <c r="D33" i="20"/>
  <c r="D29" i="20"/>
  <c r="D17" i="20"/>
  <c r="B12" i="20"/>
  <c r="C11" i="20"/>
  <c r="D43" i="20"/>
  <c r="D20" i="20"/>
  <c r="B110" i="20" l="1"/>
  <c r="H17" i="24"/>
  <c r="Q17" i="24" s="1"/>
  <c r="G21" i="25" s="1"/>
  <c r="Q44" i="24"/>
  <c r="Q42" i="24"/>
  <c r="H20" i="24"/>
  <c r="Q20" i="24" s="1"/>
  <c r="G24" i="25" s="1"/>
  <c r="H18" i="24"/>
  <c r="Q18" i="24" s="1"/>
  <c r="G22" i="25" s="1"/>
  <c r="H16" i="24"/>
  <c r="Q16" i="24" s="1"/>
  <c r="Q43" i="24"/>
  <c r="H28" i="24"/>
  <c r="Q28" i="24" s="1"/>
  <c r="B92" i="20"/>
  <c r="H13" i="24"/>
  <c r="Q13" i="24" s="1"/>
  <c r="Q46" i="24"/>
  <c r="Q45" i="24"/>
  <c r="H12" i="24"/>
  <c r="Q12" i="24" s="1"/>
  <c r="H37" i="24"/>
  <c r="Q37" i="24" s="1"/>
  <c r="H33" i="24"/>
  <c r="Q33" i="24" s="1"/>
  <c r="H32" i="24"/>
  <c r="Q32" i="24" s="1"/>
  <c r="H30" i="24"/>
  <c r="Q30" i="24" s="1"/>
  <c r="H29" i="24"/>
  <c r="Q29" i="24" s="1"/>
  <c r="C12" i="20"/>
  <c r="H9" i="24"/>
  <c r="Q9" i="24" s="1"/>
  <c r="H6" i="24"/>
  <c r="Q6" i="24" s="1"/>
  <c r="H36" i="24"/>
  <c r="Q36" i="24" s="1"/>
  <c r="H24" i="24"/>
  <c r="Q24" i="24" s="1"/>
  <c r="H23" i="24"/>
  <c r="Q23" i="24" s="1"/>
  <c r="H22" i="24"/>
  <c r="Q22" i="24" s="1"/>
  <c r="H21" i="24"/>
  <c r="Q21" i="24" s="1"/>
  <c r="H7" i="24"/>
  <c r="Q7" i="24" s="1"/>
  <c r="H14" i="24"/>
  <c r="Q14" i="24" s="1"/>
  <c r="H34" i="24"/>
  <c r="Q34" i="24" s="1"/>
  <c r="H31" i="24"/>
  <c r="Q31" i="24" s="1"/>
  <c r="Q10" i="24"/>
  <c r="O48" i="24" l="1"/>
  <c r="K48" i="24"/>
  <c r="B112" i="20"/>
  <c r="B98" i="20"/>
  <c r="B99" i="20" s="1"/>
  <c r="G28" i="25"/>
  <c r="G46" i="25"/>
  <c r="G25" i="25"/>
  <c r="G40" i="25"/>
  <c r="G33" i="25"/>
  <c r="G41" i="25"/>
  <c r="G50" i="25"/>
  <c r="G32" i="25"/>
  <c r="G18" i="25"/>
  <c r="G49" i="25"/>
  <c r="G14" i="25"/>
  <c r="G26" i="25"/>
  <c r="G34" i="25"/>
  <c r="G16" i="25"/>
  <c r="G17" i="25"/>
  <c r="G11" i="25"/>
  <c r="G37" i="25"/>
  <c r="G35" i="25"/>
  <c r="G47" i="25"/>
  <c r="G10" i="25"/>
  <c r="G38" i="25"/>
  <c r="G48" i="25"/>
  <c r="G27" i="25"/>
  <c r="G13" i="25"/>
  <c r="G36" i="25"/>
  <c r="G20" i="25"/>
  <c r="Q48" i="24"/>
  <c r="B101" i="20" s="1"/>
  <c r="S47" i="24" l="1"/>
  <c r="S43" i="24"/>
  <c r="G48" i="26" s="1"/>
  <c r="Z48" i="26" s="1"/>
  <c r="S39" i="24"/>
  <c r="G44" i="26" s="1"/>
  <c r="S35" i="24"/>
  <c r="G40" i="26" s="1"/>
  <c r="S31" i="24"/>
  <c r="G36" i="26" s="1"/>
  <c r="V36" i="26" s="1"/>
  <c r="S27" i="24"/>
  <c r="G32" i="26" s="1"/>
  <c r="S23" i="24"/>
  <c r="G28" i="26" s="1"/>
  <c r="Z28" i="26" s="1"/>
  <c r="S19" i="24"/>
  <c r="G24" i="26" s="1"/>
  <c r="S15" i="24"/>
  <c r="G20" i="26" s="1"/>
  <c r="S11" i="24"/>
  <c r="G16" i="26" s="1"/>
  <c r="S7" i="24"/>
  <c r="G12" i="26" s="1"/>
  <c r="U12" i="26" s="1"/>
  <c r="S46" i="24"/>
  <c r="G51" i="26" s="1"/>
  <c r="W51" i="26" s="1"/>
  <c r="S38" i="24"/>
  <c r="G43" i="26" s="1"/>
  <c r="S30" i="24"/>
  <c r="G35" i="26" s="1"/>
  <c r="W35" i="26" s="1"/>
  <c r="S22" i="24"/>
  <c r="G27" i="26" s="1"/>
  <c r="U27" i="26" s="1"/>
  <c r="S14" i="24"/>
  <c r="G19" i="26" s="1"/>
  <c r="O19" i="26" s="1"/>
  <c r="S6" i="24"/>
  <c r="G11" i="26" s="1"/>
  <c r="P11" i="26" s="1"/>
  <c r="S41" i="24"/>
  <c r="G46" i="26" s="1"/>
  <c r="S33" i="24"/>
  <c r="G38" i="26" s="1"/>
  <c r="Y38" i="26" s="1"/>
  <c r="S25" i="24"/>
  <c r="G30" i="26" s="1"/>
  <c r="S17" i="24"/>
  <c r="G22" i="26" s="1"/>
  <c r="T22" i="26" s="1"/>
  <c r="S9" i="24"/>
  <c r="G14" i="26" s="1"/>
  <c r="M14" i="26" s="1"/>
  <c r="S44" i="24"/>
  <c r="G49" i="26" s="1"/>
  <c r="Y49" i="26" s="1"/>
  <c r="S40" i="24"/>
  <c r="G45" i="26" s="1"/>
  <c r="S36" i="24"/>
  <c r="G41" i="26" s="1"/>
  <c r="X41" i="26" s="1"/>
  <c r="S32" i="24"/>
  <c r="G37" i="26" s="1"/>
  <c r="AA37" i="26" s="1"/>
  <c r="S28" i="24"/>
  <c r="G33" i="26" s="1"/>
  <c r="P33" i="26" s="1"/>
  <c r="S24" i="24"/>
  <c r="G29" i="26" s="1"/>
  <c r="S29" i="26" s="1"/>
  <c r="S20" i="24"/>
  <c r="G25" i="26" s="1"/>
  <c r="Y25" i="26" s="1"/>
  <c r="S16" i="24"/>
  <c r="G21" i="26" s="1"/>
  <c r="U21" i="26" s="1"/>
  <c r="S12" i="24"/>
  <c r="G17" i="26" s="1"/>
  <c r="AB17" i="26" s="1"/>
  <c r="S8" i="24"/>
  <c r="G13" i="26" s="1"/>
  <c r="S42" i="24"/>
  <c r="G47" i="26" s="1"/>
  <c r="W47" i="26" s="1"/>
  <c r="S34" i="24"/>
  <c r="G39" i="26" s="1"/>
  <c r="R39" i="26" s="1"/>
  <c r="S26" i="24"/>
  <c r="G31" i="26" s="1"/>
  <c r="S18" i="24"/>
  <c r="G23" i="26" s="1"/>
  <c r="O23" i="26" s="1"/>
  <c r="S10" i="24"/>
  <c r="G15" i="26" s="1"/>
  <c r="O15" i="26" s="1"/>
  <c r="S45" i="24"/>
  <c r="G50" i="26" s="1"/>
  <c r="T50" i="26" s="1"/>
  <c r="S37" i="24"/>
  <c r="G42" i="26" s="1"/>
  <c r="W42" i="26" s="1"/>
  <c r="S29" i="24"/>
  <c r="G34" i="26" s="1"/>
  <c r="O34" i="26" s="1"/>
  <c r="S21" i="24"/>
  <c r="G26" i="26" s="1"/>
  <c r="Z26" i="26" s="1"/>
  <c r="S13" i="24"/>
  <c r="G18" i="26" s="1"/>
  <c r="T18" i="26" s="1"/>
  <c r="S5" i="24"/>
  <c r="G10" i="26" s="1"/>
  <c r="Y22" i="26" l="1"/>
  <c r="AB23" i="26"/>
  <c r="S48" i="24"/>
  <c r="X15" i="26"/>
  <c r="L36" i="26"/>
  <c r="R11" i="26"/>
  <c r="V11" i="26"/>
  <c r="AB47" i="26"/>
  <c r="N11" i="26"/>
  <c r="K47" i="26"/>
  <c r="R26" i="26"/>
  <c r="S25" i="26"/>
  <c r="S41" i="26"/>
  <c r="R22" i="26"/>
  <c r="M47" i="26"/>
  <c r="Q11" i="26"/>
  <c r="U41" i="26"/>
  <c r="K36" i="26"/>
  <c r="H47" i="26"/>
  <c r="I11" i="26"/>
  <c r="X11" i="26"/>
  <c r="L41" i="26"/>
  <c r="U36" i="26"/>
  <c r="T47" i="26"/>
  <c r="S47" i="26"/>
  <c r="Y11" i="26"/>
  <c r="L11" i="26"/>
  <c r="O41" i="26"/>
  <c r="R41" i="26"/>
  <c r="Z15" i="26"/>
  <c r="AA36" i="26"/>
  <c r="V22" i="26"/>
  <c r="Y47" i="26"/>
  <c r="R47" i="26"/>
  <c r="S11" i="26"/>
  <c r="I26" i="26"/>
  <c r="Y41" i="26"/>
  <c r="T41" i="26"/>
  <c r="H36" i="26"/>
  <c r="N36" i="26"/>
  <c r="Q22" i="26"/>
  <c r="H26" i="26"/>
  <c r="L25" i="26"/>
  <c r="K15" i="26"/>
  <c r="U47" i="26"/>
  <c r="X47" i="26"/>
  <c r="V47" i="26"/>
  <c r="AA47" i="26"/>
  <c r="M11" i="26"/>
  <c r="J11" i="26"/>
  <c r="W11" i="26"/>
  <c r="T11" i="26"/>
  <c r="U26" i="26"/>
  <c r="V26" i="26"/>
  <c r="I41" i="26"/>
  <c r="J41" i="26"/>
  <c r="P41" i="26"/>
  <c r="M15" i="26"/>
  <c r="P36" i="26"/>
  <c r="X36" i="26"/>
  <c r="M36" i="26"/>
  <c r="Z36" i="26"/>
  <c r="W25" i="26"/>
  <c r="X22" i="26"/>
  <c r="I47" i="26"/>
  <c r="L47" i="26"/>
  <c r="N47" i="26"/>
  <c r="O47" i="26"/>
  <c r="Z11" i="26"/>
  <c r="U11" i="26"/>
  <c r="O11" i="26"/>
  <c r="H11" i="26"/>
  <c r="AB11" i="26"/>
  <c r="T26" i="26"/>
  <c r="M41" i="26"/>
  <c r="K41" i="26"/>
  <c r="V41" i="26"/>
  <c r="Q15" i="26"/>
  <c r="V15" i="26"/>
  <c r="AB36" i="26"/>
  <c r="W36" i="26"/>
  <c r="J36" i="26"/>
  <c r="AA25" i="26"/>
  <c r="O22" i="26"/>
  <c r="W22" i="26"/>
  <c r="U39" i="26"/>
  <c r="Y26" i="26"/>
  <c r="X26" i="26"/>
  <c r="J15" i="26"/>
  <c r="T15" i="26"/>
  <c r="S15" i="26"/>
  <c r="M22" i="26"/>
  <c r="X25" i="26"/>
  <c r="Z22" i="26"/>
  <c r="Q47" i="26"/>
  <c r="P47" i="26"/>
  <c r="J47" i="26"/>
  <c r="Z47" i="26"/>
  <c r="K11" i="26"/>
  <c r="AA11" i="26"/>
  <c r="K26" i="26"/>
  <c r="W26" i="26"/>
  <c r="AB26" i="26"/>
  <c r="W41" i="26"/>
  <c r="Q41" i="26"/>
  <c r="AA41" i="26"/>
  <c r="Z41" i="26"/>
  <c r="AB41" i="26"/>
  <c r="H15" i="26"/>
  <c r="AB15" i="26"/>
  <c r="AA15" i="26"/>
  <c r="T36" i="26"/>
  <c r="S36" i="26"/>
  <c r="Q36" i="26"/>
  <c r="R36" i="26"/>
  <c r="Z25" i="26"/>
  <c r="K25" i="26"/>
  <c r="I22" i="26"/>
  <c r="U22" i="26"/>
  <c r="Y29" i="26"/>
  <c r="J35" i="26"/>
  <c r="R14" i="26"/>
  <c r="L23" i="26"/>
  <c r="Q23" i="26"/>
  <c r="L34" i="26"/>
  <c r="AB19" i="26"/>
  <c r="T51" i="26"/>
  <c r="I18" i="26"/>
  <c r="H33" i="26"/>
  <c r="I50" i="26"/>
  <c r="W38" i="26"/>
  <c r="Y14" i="26"/>
  <c r="R37" i="26"/>
  <c r="T17" i="26"/>
  <c r="Y48" i="26"/>
  <c r="AA26" i="26"/>
  <c r="M26" i="26"/>
  <c r="L26" i="26"/>
  <c r="N26" i="26"/>
  <c r="U15" i="26"/>
  <c r="L15" i="26"/>
  <c r="R15" i="26"/>
  <c r="W15" i="26"/>
  <c r="M25" i="26"/>
  <c r="J25" i="26"/>
  <c r="V25" i="26"/>
  <c r="AB22" i="26"/>
  <c r="P21" i="26"/>
  <c r="AB37" i="26"/>
  <c r="H35" i="26"/>
  <c r="S35" i="26"/>
  <c r="I39" i="26"/>
  <c r="N39" i="26"/>
  <c r="P14" i="26"/>
  <c r="O48" i="26"/>
  <c r="M37" i="26"/>
  <c r="X35" i="26"/>
  <c r="K39" i="26"/>
  <c r="O14" i="26"/>
  <c r="I14" i="26"/>
  <c r="I48" i="26"/>
  <c r="V18" i="26"/>
  <c r="N21" i="26"/>
  <c r="L37" i="26"/>
  <c r="W37" i="26"/>
  <c r="Z35" i="26"/>
  <c r="T39" i="26"/>
  <c r="S14" i="26"/>
  <c r="L48" i="26"/>
  <c r="V48" i="26"/>
  <c r="W18" i="26"/>
  <c r="W50" i="26"/>
  <c r="Y21" i="26"/>
  <c r="AB34" i="26"/>
  <c r="J29" i="26"/>
  <c r="W29" i="26"/>
  <c r="V19" i="26"/>
  <c r="N51" i="26"/>
  <c r="V34" i="26"/>
  <c r="V29" i="26"/>
  <c r="U19" i="26"/>
  <c r="S19" i="26"/>
  <c r="Y51" i="26"/>
  <c r="K51" i="26"/>
  <c r="W23" i="26"/>
  <c r="I34" i="26"/>
  <c r="S34" i="26"/>
  <c r="I29" i="26"/>
  <c r="L19" i="26"/>
  <c r="Q51" i="26"/>
  <c r="AA51" i="26"/>
  <c r="X23" i="26"/>
  <c r="AB28" i="26"/>
  <c r="J38" i="26"/>
  <c r="J12" i="26"/>
  <c r="H27" i="26"/>
  <c r="X49" i="26"/>
  <c r="W28" i="26"/>
  <c r="Q42" i="26"/>
  <c r="T37" i="26"/>
  <c r="U37" i="26"/>
  <c r="M35" i="26"/>
  <c r="I35" i="26"/>
  <c r="K35" i="26"/>
  <c r="U34" i="26"/>
  <c r="T34" i="26"/>
  <c r="K34" i="26"/>
  <c r="AA39" i="26"/>
  <c r="AB39" i="26"/>
  <c r="J14" i="26"/>
  <c r="H14" i="26"/>
  <c r="Q14" i="26"/>
  <c r="P48" i="26"/>
  <c r="Q48" i="26"/>
  <c r="Z29" i="26"/>
  <c r="Q29" i="26"/>
  <c r="M19" i="26"/>
  <c r="T19" i="26"/>
  <c r="K19" i="26"/>
  <c r="Z18" i="26"/>
  <c r="P18" i="26"/>
  <c r="U51" i="26"/>
  <c r="AB51" i="26"/>
  <c r="S51" i="26"/>
  <c r="O50" i="26"/>
  <c r="H21" i="26"/>
  <c r="K23" i="26"/>
  <c r="AA23" i="26"/>
  <c r="V37" i="26"/>
  <c r="Z37" i="26"/>
  <c r="O37" i="26"/>
  <c r="P35" i="26"/>
  <c r="R35" i="26"/>
  <c r="AA35" i="26"/>
  <c r="M34" i="26"/>
  <c r="N34" i="26"/>
  <c r="AA34" i="26"/>
  <c r="O39" i="26"/>
  <c r="L39" i="26"/>
  <c r="V39" i="26"/>
  <c r="Z14" i="26"/>
  <c r="X14" i="26"/>
  <c r="H48" i="26"/>
  <c r="W48" i="26"/>
  <c r="N48" i="26"/>
  <c r="AB29" i="26"/>
  <c r="P29" i="26"/>
  <c r="O29" i="26"/>
  <c r="Y19" i="26"/>
  <c r="N19" i="26"/>
  <c r="AA19" i="26"/>
  <c r="O18" i="26"/>
  <c r="L51" i="26"/>
  <c r="V51" i="26"/>
  <c r="R50" i="26"/>
  <c r="H50" i="26"/>
  <c r="AA21" i="26"/>
  <c r="Q21" i="26"/>
  <c r="Y23" i="26"/>
  <c r="T23" i="26"/>
  <c r="P23" i="26"/>
  <c r="W17" i="26"/>
  <c r="Q12" i="26"/>
  <c r="K12" i="26"/>
  <c r="R28" i="26"/>
  <c r="Z17" i="26"/>
  <c r="T12" i="26"/>
  <c r="AA12" i="26"/>
  <c r="I28" i="26"/>
  <c r="L28" i="26"/>
  <c r="S26" i="26"/>
  <c r="Q26" i="26"/>
  <c r="O26" i="26"/>
  <c r="P26" i="26"/>
  <c r="J26" i="26"/>
  <c r="N41" i="26"/>
  <c r="H41" i="26"/>
  <c r="O33" i="26"/>
  <c r="I15" i="26"/>
  <c r="Y15" i="26"/>
  <c r="P15" i="26"/>
  <c r="N15" i="26"/>
  <c r="V27" i="26"/>
  <c r="M27" i="26"/>
  <c r="Y18" i="26"/>
  <c r="X18" i="26"/>
  <c r="O36" i="26"/>
  <c r="I36" i="26"/>
  <c r="Y36" i="26"/>
  <c r="N42" i="26"/>
  <c r="Q50" i="26"/>
  <c r="X50" i="26"/>
  <c r="Q38" i="26"/>
  <c r="H49" i="26"/>
  <c r="O21" i="26"/>
  <c r="X21" i="26"/>
  <c r="R25" i="26"/>
  <c r="H25" i="26"/>
  <c r="AA22" i="26"/>
  <c r="T25" i="26"/>
  <c r="H22" i="26"/>
  <c r="P22" i="26"/>
  <c r="M17" i="26"/>
  <c r="M28" i="26"/>
  <c r="N33" i="26"/>
  <c r="X33" i="26"/>
  <c r="R27" i="26"/>
  <c r="J42" i="26"/>
  <c r="O42" i="26"/>
  <c r="H38" i="26"/>
  <c r="W49" i="26"/>
  <c r="Q49" i="26"/>
  <c r="Z12" i="26"/>
  <c r="J17" i="26"/>
  <c r="Q33" i="26"/>
  <c r="S27" i="26"/>
  <c r="X42" i="26"/>
  <c r="I38" i="26"/>
  <c r="N49" i="26"/>
  <c r="N17" i="26"/>
  <c r="H12" i="26"/>
  <c r="O17" i="26"/>
  <c r="L17" i="26"/>
  <c r="U17" i="26"/>
  <c r="L12" i="26"/>
  <c r="R12" i="26"/>
  <c r="S12" i="26"/>
  <c r="Q28" i="26"/>
  <c r="J28" i="26"/>
  <c r="T28" i="26"/>
  <c r="K17" i="26"/>
  <c r="S17" i="26"/>
  <c r="V17" i="26"/>
  <c r="P17" i="26"/>
  <c r="I17" i="26"/>
  <c r="Y17" i="26"/>
  <c r="P12" i="26"/>
  <c r="I12" i="26"/>
  <c r="V12" i="26"/>
  <c r="Y12" i="26"/>
  <c r="W12" i="26"/>
  <c r="O28" i="26"/>
  <c r="AA28" i="26"/>
  <c r="N28" i="26"/>
  <c r="H28" i="26"/>
  <c r="X28" i="26"/>
  <c r="V33" i="26"/>
  <c r="M33" i="26"/>
  <c r="K33" i="26"/>
  <c r="AA33" i="26"/>
  <c r="T33" i="26"/>
  <c r="N27" i="26"/>
  <c r="AB27" i="26"/>
  <c r="J27" i="26"/>
  <c r="O27" i="26"/>
  <c r="I27" i="26"/>
  <c r="Y27" i="26"/>
  <c r="Q18" i="26"/>
  <c r="H18" i="26"/>
  <c r="R42" i="26"/>
  <c r="P42" i="26"/>
  <c r="AB42" i="26"/>
  <c r="M42" i="26"/>
  <c r="K42" i="26"/>
  <c r="AA42" i="26"/>
  <c r="J50" i="26"/>
  <c r="Y50" i="26"/>
  <c r="P50" i="26"/>
  <c r="V38" i="26"/>
  <c r="AB38" i="26"/>
  <c r="X38" i="26"/>
  <c r="Z38" i="26"/>
  <c r="S38" i="26"/>
  <c r="O49" i="26"/>
  <c r="J49" i="26"/>
  <c r="Z49" i="26"/>
  <c r="T49" i="26"/>
  <c r="M49" i="26"/>
  <c r="S21" i="26"/>
  <c r="V21" i="26"/>
  <c r="I21" i="26"/>
  <c r="P25" i="26"/>
  <c r="U25" i="26"/>
  <c r="O25" i="26"/>
  <c r="K22" i="26"/>
  <c r="Q25" i="26"/>
  <c r="I25" i="26"/>
  <c r="AB25" i="26"/>
  <c r="L22" i="26"/>
  <c r="N25" i="26"/>
  <c r="S22" i="26"/>
  <c r="N22" i="26"/>
  <c r="J22" i="26"/>
  <c r="AA17" i="26"/>
  <c r="H17" i="26"/>
  <c r="Q17" i="26"/>
  <c r="X12" i="26"/>
  <c r="N12" i="26"/>
  <c r="M12" i="26"/>
  <c r="O12" i="26"/>
  <c r="Y28" i="26"/>
  <c r="K28" i="26"/>
  <c r="U28" i="26"/>
  <c r="V28" i="26"/>
  <c r="P28" i="26"/>
  <c r="J33" i="26"/>
  <c r="R33" i="26"/>
  <c r="U33" i="26"/>
  <c r="S33" i="26"/>
  <c r="L33" i="26"/>
  <c r="AB33" i="26"/>
  <c r="L27" i="26"/>
  <c r="P27" i="26"/>
  <c r="Z27" i="26"/>
  <c r="W27" i="26"/>
  <c r="Q27" i="26"/>
  <c r="Z42" i="26"/>
  <c r="L42" i="26"/>
  <c r="V42" i="26"/>
  <c r="U42" i="26"/>
  <c r="S42" i="26"/>
  <c r="K38" i="26"/>
  <c r="N38" i="26"/>
  <c r="L38" i="26"/>
  <c r="M38" i="26"/>
  <c r="U38" i="26"/>
  <c r="AA38" i="26"/>
  <c r="K49" i="26"/>
  <c r="R49" i="26"/>
  <c r="L49" i="26"/>
  <c r="AB49" i="26"/>
  <c r="U49" i="26"/>
  <c r="X17" i="26"/>
  <c r="R17" i="26"/>
  <c r="AB12" i="26"/>
  <c r="S28" i="26"/>
  <c r="Z33" i="26"/>
  <c r="I33" i="26"/>
  <c r="Y33" i="26"/>
  <c r="W33" i="26"/>
  <c r="T27" i="26"/>
  <c r="X27" i="26"/>
  <c r="K27" i="26"/>
  <c r="AA27" i="26"/>
  <c r="H42" i="26"/>
  <c r="T42" i="26"/>
  <c r="I42" i="26"/>
  <c r="Y42" i="26"/>
  <c r="O38" i="26"/>
  <c r="T38" i="26"/>
  <c r="P38" i="26"/>
  <c r="R38" i="26"/>
  <c r="S49" i="26"/>
  <c r="AA49" i="26"/>
  <c r="V49" i="26"/>
  <c r="P49" i="26"/>
  <c r="I49" i="26"/>
  <c r="Z13" i="26"/>
  <c r="L13" i="26"/>
  <c r="H13" i="26"/>
  <c r="W13" i="26"/>
  <c r="M13" i="26"/>
  <c r="V13" i="26"/>
  <c r="AB13" i="26"/>
  <c r="T13" i="26"/>
  <c r="X13" i="26"/>
  <c r="K13" i="26"/>
  <c r="S13" i="26"/>
  <c r="I13" i="26"/>
  <c r="Y13" i="26"/>
  <c r="R13" i="26"/>
  <c r="P13" i="26"/>
  <c r="AA13" i="26"/>
  <c r="O13" i="26"/>
  <c r="J13" i="26"/>
  <c r="N13" i="26"/>
  <c r="Q13" i="26"/>
  <c r="U13" i="26"/>
  <c r="Y45" i="26"/>
  <c r="I45" i="26"/>
  <c r="P45" i="26"/>
  <c r="V45" i="26"/>
  <c r="O45" i="26"/>
  <c r="W45" i="26"/>
  <c r="M45" i="26"/>
  <c r="T45" i="26"/>
  <c r="Z45" i="26"/>
  <c r="J45" i="26"/>
  <c r="S45" i="26"/>
  <c r="Q45" i="26"/>
  <c r="H45" i="26"/>
  <c r="K45" i="26"/>
  <c r="R45" i="26"/>
  <c r="N45" i="26"/>
  <c r="U45" i="26"/>
  <c r="L45" i="26"/>
  <c r="AA45" i="26"/>
  <c r="AB45" i="26"/>
  <c r="X45" i="26"/>
  <c r="O30" i="26"/>
  <c r="N30" i="26"/>
  <c r="T30" i="26"/>
  <c r="AA30" i="26"/>
  <c r="Q30" i="26"/>
  <c r="R30" i="26"/>
  <c r="X30" i="26"/>
  <c r="H30" i="26"/>
  <c r="Y30" i="26"/>
  <c r="M30" i="26"/>
  <c r="AB30" i="26"/>
  <c r="K30" i="26"/>
  <c r="Z30" i="26"/>
  <c r="I30" i="26"/>
  <c r="V30" i="26"/>
  <c r="U30" i="26"/>
  <c r="J30" i="26"/>
  <c r="S30" i="26"/>
  <c r="W30" i="26"/>
  <c r="P30" i="26"/>
  <c r="L30" i="26"/>
  <c r="X24" i="26"/>
  <c r="V24" i="26"/>
  <c r="Y24" i="26"/>
  <c r="I24" i="26"/>
  <c r="O24" i="26"/>
  <c r="P24" i="26"/>
  <c r="R24" i="26"/>
  <c r="AA24" i="26"/>
  <c r="T24" i="26"/>
  <c r="H24" i="26"/>
  <c r="Z24" i="26"/>
  <c r="J24" i="26"/>
  <c r="M24" i="26"/>
  <c r="S24" i="26"/>
  <c r="U24" i="26"/>
  <c r="K24" i="26"/>
  <c r="N24" i="26"/>
  <c r="AB24" i="26"/>
  <c r="Q24" i="26"/>
  <c r="L24" i="26"/>
  <c r="W24" i="26"/>
  <c r="Y40" i="26"/>
  <c r="I40" i="26"/>
  <c r="O40" i="26"/>
  <c r="H40" i="26"/>
  <c r="R40" i="26"/>
  <c r="AB40" i="26"/>
  <c r="U40" i="26"/>
  <c r="K40" i="26"/>
  <c r="J40" i="26"/>
  <c r="M40" i="26"/>
  <c r="S40" i="26"/>
  <c r="P40" i="26"/>
  <c r="Z40" i="26"/>
  <c r="T40" i="26"/>
  <c r="AA40" i="26"/>
  <c r="V40" i="26"/>
  <c r="Q40" i="26"/>
  <c r="L40" i="26"/>
  <c r="W40" i="26"/>
  <c r="N40" i="26"/>
  <c r="X40" i="26"/>
  <c r="H37" i="26"/>
  <c r="X37" i="26"/>
  <c r="I37" i="26"/>
  <c r="Y37" i="26"/>
  <c r="S37" i="26"/>
  <c r="Y35" i="26"/>
  <c r="T35" i="26"/>
  <c r="U35" i="26"/>
  <c r="V35" i="26"/>
  <c r="O35" i="26"/>
  <c r="Y34" i="26"/>
  <c r="P34" i="26"/>
  <c r="J34" i="26"/>
  <c r="Z34" i="26"/>
  <c r="W34" i="26"/>
  <c r="Q39" i="26"/>
  <c r="W39" i="26"/>
  <c r="M39" i="26"/>
  <c r="P39" i="26"/>
  <c r="J39" i="26"/>
  <c r="Z39" i="26"/>
  <c r="N14" i="26"/>
  <c r="K14" i="26"/>
  <c r="L14" i="26"/>
  <c r="AB14" i="26"/>
  <c r="U14" i="26"/>
  <c r="T48" i="26"/>
  <c r="K48" i="26"/>
  <c r="AA48" i="26"/>
  <c r="U48" i="26"/>
  <c r="R48" i="26"/>
  <c r="T29" i="26"/>
  <c r="R29" i="26"/>
  <c r="H29" i="26"/>
  <c r="M29" i="26"/>
  <c r="K29" i="26"/>
  <c r="AA29" i="26"/>
  <c r="I19" i="26"/>
  <c r="P19" i="26"/>
  <c r="J19" i="26"/>
  <c r="Z19" i="26"/>
  <c r="W19" i="26"/>
  <c r="R18" i="26"/>
  <c r="N18" i="26"/>
  <c r="U18" i="26"/>
  <c r="S18" i="26"/>
  <c r="L18" i="26"/>
  <c r="AB18" i="26"/>
  <c r="I51" i="26"/>
  <c r="H51" i="26"/>
  <c r="X51" i="26"/>
  <c r="R51" i="26"/>
  <c r="O51" i="26"/>
  <c r="N50" i="26"/>
  <c r="V50" i="26"/>
  <c r="U50" i="26"/>
  <c r="S50" i="26"/>
  <c r="L50" i="26"/>
  <c r="AB50" i="26"/>
  <c r="K21" i="26"/>
  <c r="J21" i="26"/>
  <c r="Z21" i="26"/>
  <c r="T21" i="26"/>
  <c r="M21" i="26"/>
  <c r="H23" i="26"/>
  <c r="M23" i="26"/>
  <c r="J23" i="26"/>
  <c r="N23" i="26"/>
  <c r="H10" i="26"/>
  <c r="R31" i="26"/>
  <c r="Q31" i="26"/>
  <c r="W31" i="26"/>
  <c r="V31" i="26"/>
  <c r="L31" i="26"/>
  <c r="M31" i="26"/>
  <c r="N31" i="26"/>
  <c r="U31" i="26"/>
  <c r="AA31" i="26"/>
  <c r="K31" i="26"/>
  <c r="T31" i="26"/>
  <c r="H31" i="26"/>
  <c r="Z31" i="26"/>
  <c r="S31" i="26"/>
  <c r="X31" i="26"/>
  <c r="I31" i="26"/>
  <c r="AB31" i="26"/>
  <c r="Y31" i="26"/>
  <c r="P31" i="26"/>
  <c r="O31" i="26"/>
  <c r="J31" i="26"/>
  <c r="H44" i="26"/>
  <c r="Y44" i="26"/>
  <c r="I44" i="26"/>
  <c r="O44" i="26"/>
  <c r="R44" i="26"/>
  <c r="AB44" i="26"/>
  <c r="U44" i="26"/>
  <c r="K44" i="26"/>
  <c r="V44" i="26"/>
  <c r="M44" i="26"/>
  <c r="S44" i="26"/>
  <c r="L44" i="26"/>
  <c r="N44" i="26"/>
  <c r="AA44" i="26"/>
  <c r="J44" i="26"/>
  <c r="T44" i="26"/>
  <c r="X44" i="26"/>
  <c r="P44" i="26"/>
  <c r="W44" i="26"/>
  <c r="Z44" i="26"/>
  <c r="Q44" i="26"/>
  <c r="R46" i="26"/>
  <c r="AB46" i="26"/>
  <c r="L46" i="26"/>
  <c r="S46" i="26"/>
  <c r="U46" i="26"/>
  <c r="Z46" i="26"/>
  <c r="X46" i="26"/>
  <c r="O46" i="26"/>
  <c r="J46" i="26"/>
  <c r="P46" i="26"/>
  <c r="W46" i="26"/>
  <c r="Y46" i="26"/>
  <c r="I46" i="26"/>
  <c r="N46" i="26"/>
  <c r="H46" i="26"/>
  <c r="Q46" i="26"/>
  <c r="M46" i="26"/>
  <c r="V46" i="26"/>
  <c r="AA46" i="26"/>
  <c r="K46" i="26"/>
  <c r="T46" i="26"/>
  <c r="AB16" i="26"/>
  <c r="V16" i="26"/>
  <c r="Y16" i="26"/>
  <c r="I16" i="26"/>
  <c r="O16" i="26"/>
  <c r="T16" i="26"/>
  <c r="R16" i="26"/>
  <c r="AA16" i="26"/>
  <c r="Z16" i="26"/>
  <c r="J16" i="26"/>
  <c r="M16" i="26"/>
  <c r="S16" i="26"/>
  <c r="U16" i="26"/>
  <c r="K16" i="26"/>
  <c r="L16" i="26"/>
  <c r="W16" i="26"/>
  <c r="N16" i="26"/>
  <c r="Q16" i="26"/>
  <c r="P16" i="26"/>
  <c r="H16" i="26"/>
  <c r="X16" i="26"/>
  <c r="Y32" i="26"/>
  <c r="AB32" i="26"/>
  <c r="L32" i="26"/>
  <c r="R32" i="26"/>
  <c r="I32" i="26"/>
  <c r="M32" i="26"/>
  <c r="P32" i="26"/>
  <c r="V32" i="26"/>
  <c r="W32" i="26"/>
  <c r="K32" i="26"/>
  <c r="T32" i="26"/>
  <c r="J32" i="26"/>
  <c r="H32" i="26"/>
  <c r="Z32" i="26"/>
  <c r="X32" i="26"/>
  <c r="N32" i="26"/>
  <c r="O32" i="26"/>
  <c r="U32" i="26"/>
  <c r="S32" i="26"/>
  <c r="Q32" i="26"/>
  <c r="AA32" i="26"/>
  <c r="J37" i="26"/>
  <c r="P37" i="26"/>
  <c r="N37" i="26"/>
  <c r="Q37" i="26"/>
  <c r="K37" i="26"/>
  <c r="L35" i="26"/>
  <c r="AB35" i="26"/>
  <c r="N35" i="26"/>
  <c r="Q35" i="26"/>
  <c r="Q34" i="26"/>
  <c r="H34" i="26"/>
  <c r="X34" i="26"/>
  <c r="R34" i="26"/>
  <c r="Y39" i="26"/>
  <c r="S39" i="26"/>
  <c r="H39" i="26"/>
  <c r="X39" i="26"/>
  <c r="W14" i="26"/>
  <c r="V14" i="26"/>
  <c r="AA14" i="26"/>
  <c r="T14" i="26"/>
  <c r="X48" i="26"/>
  <c r="AB48" i="26"/>
  <c r="S48" i="26"/>
  <c r="M48" i="26"/>
  <c r="J48" i="26"/>
  <c r="L29" i="26"/>
  <c r="N29" i="26"/>
  <c r="X29" i="26"/>
  <c r="U29" i="26"/>
  <c r="Q19" i="26"/>
  <c r="H19" i="26"/>
  <c r="X19" i="26"/>
  <c r="R19" i="26"/>
  <c r="J18" i="26"/>
  <c r="M18" i="26"/>
  <c r="K18" i="26"/>
  <c r="AA18" i="26"/>
  <c r="M51" i="26"/>
  <c r="P51" i="26"/>
  <c r="J51" i="26"/>
  <c r="Z51" i="26"/>
  <c r="Z50" i="26"/>
  <c r="M50" i="26"/>
  <c r="K50" i="26"/>
  <c r="AA50" i="26"/>
  <c r="W21" i="26"/>
  <c r="R21" i="26"/>
  <c r="L21" i="26"/>
  <c r="AB21" i="26"/>
  <c r="R23" i="26"/>
  <c r="V23" i="26"/>
  <c r="I23" i="26"/>
  <c r="S23" i="26"/>
  <c r="U23" i="26"/>
  <c r="Z23" i="26"/>
  <c r="Z43" i="26"/>
  <c r="J43" i="26"/>
  <c r="P43" i="26"/>
  <c r="Q43" i="26"/>
  <c r="AA43" i="26"/>
  <c r="U43" i="26"/>
  <c r="N43" i="26"/>
  <c r="T43" i="26"/>
  <c r="Y43" i="26"/>
  <c r="O43" i="26"/>
  <c r="M43" i="26"/>
  <c r="H43" i="26"/>
  <c r="AB43" i="26"/>
  <c r="X43" i="26"/>
  <c r="V43" i="26"/>
  <c r="L43" i="26"/>
  <c r="S43" i="26"/>
  <c r="R43" i="26"/>
  <c r="K43" i="26"/>
  <c r="I43" i="26"/>
  <c r="W43" i="26"/>
  <c r="P20" i="26"/>
  <c r="X20" i="26"/>
  <c r="N20" i="26"/>
  <c r="Q20" i="26"/>
  <c r="W20" i="26"/>
  <c r="H20" i="26"/>
  <c r="R20" i="26"/>
  <c r="U20" i="26"/>
  <c r="AA20" i="26"/>
  <c r="K20" i="26"/>
  <c r="T20" i="26"/>
  <c r="Y20" i="26"/>
  <c r="O20" i="26"/>
  <c r="M20" i="26"/>
  <c r="L20" i="26"/>
  <c r="I20" i="26"/>
  <c r="AB20" i="26"/>
  <c r="J20" i="26"/>
  <c r="S20" i="26"/>
  <c r="Z20" i="26"/>
  <c r="V20" i="26"/>
  <c r="P104" i="26" l="1"/>
  <c r="N106" i="26"/>
  <c r="AA104" i="26"/>
  <c r="AA103" i="26"/>
  <c r="AB103" i="26"/>
  <c r="AB104" i="26"/>
  <c r="Z103" i="26"/>
  <c r="Z104" i="26"/>
  <c r="AB106" i="26"/>
  <c r="Z106" i="26"/>
  <c r="AA106" i="26"/>
  <c r="Y104" i="26"/>
  <c r="Y103" i="26"/>
  <c r="R104" i="26"/>
  <c r="R103" i="26"/>
  <c r="T104" i="26"/>
  <c r="T103" i="26"/>
  <c r="V104" i="26"/>
  <c r="V103" i="26"/>
  <c r="Q106" i="26"/>
  <c r="S104" i="26"/>
  <c r="S103" i="26"/>
  <c r="N103" i="26"/>
  <c r="N104" i="26"/>
  <c r="R106" i="26"/>
  <c r="W103" i="26"/>
  <c r="W104" i="26"/>
  <c r="U103" i="26"/>
  <c r="U104" i="26"/>
  <c r="Q104" i="26"/>
  <c r="Q103" i="26"/>
  <c r="P106" i="26"/>
  <c r="X103" i="26"/>
  <c r="X104" i="26"/>
  <c r="O104" i="26"/>
  <c r="O103" i="26"/>
  <c r="V106" i="26"/>
  <c r="P103" i="26"/>
  <c r="Y106" i="26"/>
  <c r="X106" i="26"/>
  <c r="O106" i="26"/>
  <c r="T106" i="26"/>
  <c r="S106" i="26"/>
  <c r="U106" i="26"/>
  <c r="W106" i="26"/>
  <c r="K103" i="26"/>
  <c r="M103" i="26"/>
  <c r="L104" i="26"/>
  <c r="AC47" i="26"/>
  <c r="L106" i="26"/>
  <c r="K106" i="26"/>
  <c r="AC24" i="26"/>
  <c r="AC49" i="26"/>
  <c r="AC21" i="26"/>
  <c r="AC35" i="26"/>
  <c r="AC44" i="26"/>
  <c r="M106" i="26"/>
  <c r="AC38" i="26"/>
  <c r="AC25" i="26"/>
  <c r="AC40" i="26"/>
  <c r="K104" i="26"/>
  <c r="AC22" i="26"/>
  <c r="AC41" i="26"/>
  <c r="AC33" i="26"/>
  <c r="AC15" i="26"/>
  <c r="AC20" i="26"/>
  <c r="AC34" i="26"/>
  <c r="AC31" i="26"/>
  <c r="AC51" i="26"/>
  <c r="AC29" i="26"/>
  <c r="AC13" i="26"/>
  <c r="M104" i="26"/>
  <c r="AC50" i="26"/>
  <c r="AC27" i="26"/>
  <c r="AC11" i="26"/>
  <c r="AC26" i="26"/>
  <c r="AC43" i="26"/>
  <c r="AC19" i="26"/>
  <c r="AC39" i="26"/>
  <c r="AC32" i="26"/>
  <c r="AC46" i="26"/>
  <c r="AC42" i="26"/>
  <c r="AC28" i="26"/>
  <c r="AC12" i="26"/>
  <c r="L103" i="26"/>
  <c r="AC16" i="26"/>
  <c r="H105" i="26"/>
  <c r="H107" i="26"/>
  <c r="AC23" i="26"/>
  <c r="AC37" i="26"/>
  <c r="AC30" i="26"/>
  <c r="AC45" i="26"/>
  <c r="AC17" i="26"/>
  <c r="AC18" i="26"/>
  <c r="AC48" i="26"/>
  <c r="AC14" i="26"/>
  <c r="AC36" i="26"/>
  <c r="Y10" i="26"/>
  <c r="W10" i="26"/>
  <c r="AA10" i="26"/>
  <c r="J10" i="26"/>
  <c r="Z10" i="26"/>
  <c r="T10" i="26"/>
  <c r="U10" i="26"/>
  <c r="K10" i="26"/>
  <c r="O10" i="26"/>
  <c r="V10" i="26"/>
  <c r="P10" i="26"/>
  <c r="Q10" i="26"/>
  <c r="N10" i="26"/>
  <c r="X10" i="26"/>
  <c r="S10" i="26"/>
  <c r="AB10" i="26"/>
  <c r="I10" i="26"/>
  <c r="M10" i="26"/>
  <c r="L10" i="26"/>
  <c r="R10" i="26"/>
  <c r="AC106" i="26" l="1"/>
  <c r="AC103" i="26"/>
  <c r="AC104" i="26"/>
  <c r="AC10" i="26"/>
  <c r="AA52" i="26"/>
  <c r="AA107" i="26"/>
  <c r="AA105" i="26"/>
  <c r="Z52" i="26"/>
  <c r="Z107" i="26"/>
  <c r="Z105" i="26"/>
  <c r="AB52" i="26"/>
  <c r="AB107" i="26"/>
  <c r="AB105" i="26"/>
  <c r="R52" i="26"/>
  <c r="R107" i="26"/>
  <c r="R105" i="26"/>
  <c r="Q52" i="26"/>
  <c r="Q107" i="26"/>
  <c r="Q105" i="26"/>
  <c r="S52" i="26"/>
  <c r="S107" i="26"/>
  <c r="S105" i="26"/>
  <c r="P107" i="26"/>
  <c r="P105" i="26"/>
  <c r="U52" i="26"/>
  <c r="U105" i="26"/>
  <c r="U107" i="26"/>
  <c r="X52" i="26"/>
  <c r="X107" i="26"/>
  <c r="X105" i="26"/>
  <c r="V52" i="26"/>
  <c r="V107" i="26"/>
  <c r="V105" i="26"/>
  <c r="T52" i="26"/>
  <c r="T107" i="26"/>
  <c r="T105" i="26"/>
  <c r="W52" i="26"/>
  <c r="W107" i="26"/>
  <c r="W105" i="26"/>
  <c r="N52" i="26"/>
  <c r="N107" i="26"/>
  <c r="N105" i="26"/>
  <c r="O52" i="26"/>
  <c r="O107" i="26"/>
  <c r="O105" i="26"/>
  <c r="Y52" i="26"/>
  <c r="Y107" i="26"/>
  <c r="Y105" i="26"/>
  <c r="H114" i="26"/>
  <c r="J52" i="26"/>
  <c r="J107" i="26"/>
  <c r="J105" i="26"/>
  <c r="L107" i="26"/>
  <c r="L105" i="26"/>
  <c r="M107" i="26"/>
  <c r="M105" i="26"/>
  <c r="I52" i="26"/>
  <c r="I107" i="26"/>
  <c r="I105" i="26"/>
  <c r="K52" i="26"/>
  <c r="K107" i="26"/>
  <c r="K105" i="26"/>
  <c r="L52" i="26"/>
  <c r="M52" i="26"/>
  <c r="P52" i="26"/>
  <c r="H52" i="26"/>
  <c r="AC105" i="26" l="1"/>
  <c r="AC107" i="26"/>
  <c r="AC52" i="26"/>
  <c r="H117" i="26"/>
  <c r="H118" i="26" s="1"/>
  <c r="AC84" i="26"/>
  <c r="H120" i="26" l="1"/>
  <c r="I110" i="26"/>
  <c r="I114" i="26" s="1"/>
  <c r="I117" i="26" s="1"/>
  <c r="J110" i="26" l="1"/>
  <c r="J114" i="26" s="1"/>
  <c r="J117" i="26" s="1"/>
  <c r="I118" i="26"/>
  <c r="I120" i="26"/>
  <c r="J120" i="26" l="1"/>
  <c r="K110" i="26"/>
  <c r="K114" i="26" s="1"/>
  <c r="K117" i="26" s="1"/>
  <c r="J118" i="26"/>
  <c r="L110" i="26" l="1"/>
  <c r="L114" i="26" s="1"/>
  <c r="L117" i="26" s="1"/>
  <c r="M110" i="26" s="1"/>
  <c r="M114" i="26" s="1"/>
  <c r="M117" i="26" s="1"/>
  <c r="N110" i="26" s="1"/>
  <c r="N114" i="26" s="1"/>
  <c r="N117" i="26" s="1"/>
  <c r="K118" i="26"/>
  <c r="K120" i="26"/>
  <c r="L120" i="26" l="1"/>
  <c r="M120" i="26" s="1"/>
  <c r="N120" i="26" s="1"/>
  <c r="L118" i="26"/>
  <c r="M118" i="26" s="1"/>
  <c r="O110" i="26"/>
  <c r="O114" i="26" s="1"/>
  <c r="N118" i="26"/>
  <c r="O117" i="26" l="1"/>
  <c r="O120" i="26" s="1"/>
  <c r="P110" i="26" l="1"/>
  <c r="P114" i="26" s="1"/>
  <c r="O118" i="26"/>
  <c r="P117" i="26" l="1"/>
  <c r="Q110" i="26" l="1"/>
  <c r="Q114" i="26" s="1"/>
  <c r="P118" i="26"/>
  <c r="P120" i="26"/>
  <c r="Q117" i="26" l="1"/>
  <c r="R110" i="26" l="1"/>
  <c r="R114" i="26" s="1"/>
  <c r="Q118" i="26"/>
  <c r="Q120" i="26"/>
  <c r="R117" i="26" l="1"/>
  <c r="S110" i="26" s="1"/>
  <c r="S114" i="26" s="1"/>
  <c r="S117" i="26" s="1"/>
  <c r="T110" i="26" s="1"/>
  <c r="T114" i="26" s="1"/>
  <c r="T117" i="26" s="1"/>
  <c r="U110" i="26" s="1"/>
  <c r="U114" i="26" s="1"/>
  <c r="U117" i="26" s="1"/>
  <c r="V110" i="26" s="1"/>
  <c r="V114" i="26" s="1"/>
  <c r="V117" i="26" s="1"/>
  <c r="W110" i="26" s="1"/>
  <c r="W114" i="26" s="1"/>
  <c r="W117" i="26" s="1"/>
  <c r="X110" i="26" s="1"/>
  <c r="X114" i="26" s="1"/>
  <c r="X117" i="26" s="1"/>
  <c r="Y110" i="26" s="1"/>
  <c r="Y114" i="26" s="1"/>
  <c r="Y117" i="26" s="1"/>
  <c r="Z110" i="26" s="1"/>
  <c r="Z114" i="26" s="1"/>
  <c r="Z117" i="26" s="1"/>
  <c r="R120" i="26" l="1"/>
  <c r="S120" i="26" s="1"/>
  <c r="T120" i="26" s="1"/>
  <c r="U120" i="26" s="1"/>
  <c r="V120" i="26" s="1"/>
  <c r="W120" i="26" s="1"/>
  <c r="X120" i="26" s="1"/>
  <c r="Y120" i="26" s="1"/>
  <c r="Z120" i="26" s="1"/>
  <c r="AA110" i="26"/>
  <c r="AA114" i="26" s="1"/>
  <c r="AA117" i="26" s="1"/>
  <c r="Z118" i="26"/>
  <c r="R118" i="26"/>
  <c r="S118" i="26" s="1"/>
  <c r="T118" i="26" s="1"/>
  <c r="U118" i="26" s="1"/>
  <c r="V118" i="26" s="1"/>
  <c r="W118" i="26" s="1"/>
  <c r="X118" i="26" s="1"/>
  <c r="Y118" i="26" s="1"/>
  <c r="AB110" i="26" l="1"/>
  <c r="AB114" i="26" s="1"/>
  <c r="AA118" i="26"/>
  <c r="AA120" i="26"/>
  <c r="AB117" i="26" l="1"/>
  <c r="AB118" i="26" s="1"/>
  <c r="AC114" i="26"/>
  <c r="AB120" i="26" l="1"/>
  <c r="C122" i="26" s="1"/>
</calcChain>
</file>

<file path=xl/comments1.xml><?xml version="1.0" encoding="utf-8"?>
<comments xmlns="http://schemas.openxmlformats.org/spreadsheetml/2006/main">
  <authors>
    <author>Hati</author>
  </authors>
  <commentList>
    <comment ref="A69" authorId="0">
      <text>
        <r>
          <rPr>
            <sz val="8"/>
            <color indexed="81"/>
            <rFont val="Tahoma"/>
            <charset val="1"/>
          </rPr>
          <t>[fee collection center of public-law broadcasting institutions in the Federal Republic of Germany]</t>
        </r>
      </text>
    </comment>
  </commentList>
</comments>
</file>

<file path=xl/comments2.xml><?xml version="1.0" encoding="utf-8"?>
<comments xmlns="http://schemas.openxmlformats.org/spreadsheetml/2006/main">
  <authors>
    <author>Thomas Friedmann</author>
    <author>Hati</author>
    <author>[job position provided for in a budget]</author>
  </authors>
  <commentList>
    <comment ref="G3" authorId="0">
      <text>
        <r>
          <rPr>
            <b/>
            <sz val="8"/>
            <color indexed="81"/>
            <rFont val="Tahoma"/>
            <family val="2"/>
          </rPr>
          <t>Thomas Friedmann (transl.):
To simplify data collection and calculations including 0.9% additional contribution for employees
--------------------------------
Thomas Friedmann:</t>
        </r>
        <r>
          <rPr>
            <sz val="8"/>
            <color indexed="81"/>
            <rFont val="Tahoma"/>
            <family val="2"/>
          </rPr>
          <t xml:space="preserve">
Zur Vereinfachung der Datenerfassung und Rechnung inkl. den 0,9% Zusatzbeitrag, die nur auf den Arbeitnehmer entfallen
</t>
        </r>
      </text>
    </comment>
    <comment ref="H3" authorId="1">
      <text>
        <r>
          <rPr>
            <sz val="8"/>
            <color indexed="81"/>
            <rFont val="Tahoma"/>
            <family val="2"/>
          </rPr>
          <t>pension fund contribution</t>
        </r>
      </text>
    </comment>
    <comment ref="I3" authorId="1">
      <text>
        <r>
          <rPr>
            <sz val="8"/>
            <color indexed="81"/>
            <rFont val="Tahoma"/>
            <family val="2"/>
          </rPr>
          <t xml:space="preserve">unemployment insurance contribution
</t>
        </r>
      </text>
    </comment>
    <comment ref="J3" authorId="1">
      <text>
        <r>
          <rPr>
            <sz val="8"/>
            <color indexed="81"/>
            <rFont val="Tahoma"/>
            <family val="2"/>
          </rPr>
          <t xml:space="preserve">probably nursing care insurance contribution
</t>
        </r>
      </text>
    </comment>
    <comment ref="K3" authorId="0">
      <text>
        <r>
          <rPr>
            <b/>
            <sz val="8"/>
            <color indexed="81"/>
            <rFont val="Tahoma"/>
            <family val="2"/>
          </rPr>
          <t>Hati:
employer's contribution</t>
        </r>
      </text>
    </comment>
    <comment ref="M3" authorId="2">
      <text>
        <r>
          <rPr>
            <b/>
            <sz val="8"/>
            <color indexed="81"/>
            <rFont val="Tahoma"/>
            <charset val="1"/>
          </rPr>
          <t xml:space="preserve">Hati:
</t>
        </r>
        <r>
          <rPr>
            <sz val="8"/>
            <color indexed="81"/>
            <rFont val="Tahoma"/>
            <family val="2"/>
          </rPr>
          <t xml:space="preserve">probably corporate unemployment insurance </t>
        </r>
      </text>
    </comment>
    <comment ref="E6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10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14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16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17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18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22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23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26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31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34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38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39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0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3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4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5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6" authorId="2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Hati</author>
    <author>[job position provided for in a budget]</author>
  </authors>
  <commentList>
    <comment ref="E10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14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18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20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21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22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26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27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30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35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38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2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3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4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7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8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49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50" authorId="1">
      <text>
        <r>
          <rPr>
            <b/>
            <sz val="8"/>
            <color indexed="81"/>
            <rFont val="Tahoma"/>
            <charset val="1"/>
          </rPr>
          <t>[job position provided for in a budget]:</t>
        </r>
        <r>
          <rPr>
            <sz val="8"/>
            <color indexed="81"/>
            <rFont val="Tahoma"/>
            <charset val="1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Hati</author>
  </authors>
  <commentList>
    <comment ref="E11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15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19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21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22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23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27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28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31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36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39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43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44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45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48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49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50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  <comment ref="E51" authorId="0">
      <text>
        <r>
          <rPr>
            <b/>
            <sz val="8"/>
            <color indexed="81"/>
            <rFont val="Tahoma"/>
            <charset val="1"/>
          </rPr>
          <t>[job position provided for in a budget]</t>
        </r>
      </text>
    </comment>
  </commentList>
</comments>
</file>

<file path=xl/sharedStrings.xml><?xml version="1.0" encoding="utf-8"?>
<sst xmlns="http://schemas.openxmlformats.org/spreadsheetml/2006/main" count="289" uniqueCount="193">
  <si>
    <t>Name</t>
  </si>
  <si>
    <t>Junior</t>
  </si>
  <si>
    <t>Community Manager</t>
  </si>
  <si>
    <t>Senior</t>
  </si>
  <si>
    <t>Level Designer</t>
  </si>
  <si>
    <t>Level Design</t>
  </si>
  <si>
    <t>QA-Assistant</t>
  </si>
  <si>
    <t>Quality Assurance</t>
  </si>
  <si>
    <t>3D-Animator</t>
  </si>
  <si>
    <t>Lead</t>
  </si>
  <si>
    <t>Development</t>
  </si>
  <si>
    <t>Game Designer</t>
  </si>
  <si>
    <t>Game Design</t>
  </si>
  <si>
    <t>Assistant</t>
  </si>
  <si>
    <t>Gesamtkosten</t>
  </si>
  <si>
    <t>Brutto</t>
  </si>
  <si>
    <t>Game Designer 1/2</t>
  </si>
  <si>
    <t>QA-Manager</t>
  </si>
  <si>
    <t>Community Support</t>
  </si>
  <si>
    <t>KFZ</t>
  </si>
  <si>
    <t>Gesamt:</t>
  </si>
  <si>
    <t>Internet</t>
  </si>
  <si>
    <t>Porto</t>
  </si>
  <si>
    <t>GEZ</t>
  </si>
  <si>
    <t>Lizenzen, sonst.Softwarekosten</t>
  </si>
  <si>
    <t>Betr. AV</t>
  </si>
  <si>
    <t>Planstelle</t>
  </si>
  <si>
    <t>Arts &amp; Animations</t>
  </si>
  <si>
    <t>Hosting</t>
  </si>
  <si>
    <t>+</t>
  </si>
  <si>
    <t>0.1</t>
  </si>
  <si>
    <t>Sound-FX</t>
  </si>
  <si>
    <t xml:space="preserve">Research </t>
  </si>
  <si>
    <t>Gemeinkosten pro Mitarbeiter pro Arbeitstag:</t>
  </si>
  <si>
    <t>H. Mustermann</t>
  </si>
  <si>
    <t>Personalkosten Gesamt:</t>
  </si>
  <si>
    <t>3. Externe projektbezogene Kosten</t>
  </si>
  <si>
    <t>2. Gemeinkosten</t>
  </si>
  <si>
    <t>Beratungskosten</t>
  </si>
  <si>
    <t>Sonst. betr. Aufwendungn</t>
  </si>
  <si>
    <t>Sonst. Hard- und Softwarebedarf</t>
  </si>
  <si>
    <t>Zinsaufwendungen / Geldverkehr</t>
  </si>
  <si>
    <t>Sind in Personalkosten per Gemeinkostenzuschlagsatz anteilig erfasst</t>
  </si>
  <si>
    <t>Adobe Creative Cloud</t>
  </si>
  <si>
    <t>Autodesk Maya</t>
  </si>
  <si>
    <t>Perforce</t>
  </si>
  <si>
    <t>MS Office</t>
  </si>
  <si>
    <t>Unity 3D</t>
  </si>
  <si>
    <t>Chief</t>
  </si>
  <si>
    <t>T. Friedmann</t>
  </si>
  <si>
    <t>Level</t>
  </si>
  <si>
    <t>8%, 2 Monate</t>
  </si>
  <si>
    <t>Allgemeine Softwarenutzungsgebühren</t>
  </si>
  <si>
    <t>Interne Bewirtung</t>
  </si>
  <si>
    <t>Ansprechpartner:</t>
  </si>
  <si>
    <t>Version:</t>
  </si>
  <si>
    <t>1.</t>
  </si>
  <si>
    <t>Stake of ER</t>
  </si>
  <si>
    <t>Total</t>
  </si>
  <si>
    <t>Rent</t>
  </si>
  <si>
    <t>Common costs</t>
  </si>
  <si>
    <t>per anno</t>
  </si>
  <si>
    <t>division / month</t>
  </si>
  <si>
    <t>per month</t>
  </si>
  <si>
    <t>Communication</t>
  </si>
  <si>
    <t>ancillary rental costs</t>
  </si>
  <si>
    <t>Insurance</t>
  </si>
  <si>
    <t>Taxes</t>
  </si>
  <si>
    <t>Maintenance</t>
  </si>
  <si>
    <t>Insurances</t>
  </si>
  <si>
    <t>Total:</t>
  </si>
  <si>
    <t>Budget month:</t>
  </si>
  <si>
    <t>business days:</t>
  </si>
  <si>
    <t>vacation days:</t>
  </si>
  <si>
    <t>burden rate / EE / work day:</t>
  </si>
  <si>
    <t>net business days :</t>
  </si>
  <si>
    <t>per month / Schnitt:</t>
  </si>
  <si>
    <t>Dues &amp; Charges</t>
  </si>
  <si>
    <t>Travel costs</t>
  </si>
  <si>
    <t>all-in</t>
  </si>
  <si>
    <t>conference attendences</t>
  </si>
  <si>
    <t>general borrowing costs</t>
  </si>
  <si>
    <t>account management fees</t>
  </si>
  <si>
    <t>Number of employees (EE)</t>
  </si>
  <si>
    <t>burden / EE / day:</t>
  </si>
  <si>
    <t>burden / EE / month:</t>
  </si>
  <si>
    <t>Burden per employee per day</t>
  </si>
  <si>
    <t>burden factor:</t>
  </si>
  <si>
    <t>professional literature &amp; games</t>
  </si>
  <si>
    <t>training courses</t>
  </si>
  <si>
    <t>magazines</t>
  </si>
  <si>
    <t>entertainment expenses</t>
  </si>
  <si>
    <t>Gifts</t>
  </si>
  <si>
    <t>hosting intern</t>
  </si>
  <si>
    <t>hosting extern</t>
  </si>
  <si>
    <t>advertising expenses</t>
  </si>
  <si>
    <t>Other</t>
  </si>
  <si>
    <t>customer events</t>
  </si>
  <si>
    <t>Promotions, Commercials</t>
  </si>
  <si>
    <t>comprehensive general liability</t>
  </si>
  <si>
    <t>legal protection</t>
  </si>
  <si>
    <t>property insurance</t>
  </si>
  <si>
    <t>tax advisor, accounting</t>
  </si>
  <si>
    <t>annual accounts</t>
  </si>
  <si>
    <t>attorneys' fees</t>
  </si>
  <si>
    <t>automobile</t>
  </si>
  <si>
    <t>landline phone</t>
  </si>
  <si>
    <t>mobile phone</t>
  </si>
  <si>
    <t>Office supplies</t>
  </si>
  <si>
    <t>printer, paper, pens, etc.</t>
  </si>
  <si>
    <t>electricity, water etc.</t>
  </si>
  <si>
    <t>depreciation for wear and tear</t>
  </si>
  <si>
    <t>gas</t>
  </si>
  <si>
    <t>industry association</t>
  </si>
  <si>
    <t>employer's liability insurance association</t>
  </si>
  <si>
    <t>VBG Unfall ( workplace accident insurance )</t>
  </si>
  <si>
    <t>chamber of commerce</t>
  </si>
  <si>
    <t>days lost:</t>
  </si>
  <si>
    <t>insolvency benefit contributions</t>
  </si>
  <si>
    <t>Employers' Liability Insurance Association</t>
  </si>
  <si>
    <t>KV: (Health insurance)</t>
  </si>
  <si>
    <t>RV (pension fund)</t>
  </si>
  <si>
    <t>AV (unemployment insurance)</t>
  </si>
  <si>
    <t>PV: (nursing care insurance)</t>
  </si>
  <si>
    <t>Wage costs sets</t>
  </si>
  <si>
    <t>PERSONNEL EXPENSES</t>
  </si>
  <si>
    <t>PROJECT EXPENSES</t>
  </si>
  <si>
    <t>PROJECT COSTS</t>
  </si>
  <si>
    <t>Date (D/M/Y):</t>
  </si>
  <si>
    <t>Project-Preparatory Phase</t>
  </si>
  <si>
    <t>Follow-up Phase</t>
  </si>
  <si>
    <t>TOTAL</t>
  </si>
  <si>
    <t>Total costs including burden</t>
  </si>
  <si>
    <t>gross</t>
  </si>
  <si>
    <t>TOTAL:</t>
  </si>
  <si>
    <t>including burden factor:</t>
  </si>
  <si>
    <t>calculated burden / month:</t>
  </si>
  <si>
    <t>temp</t>
  </si>
  <si>
    <t>Team Assistance</t>
  </si>
  <si>
    <t>Management</t>
  </si>
  <si>
    <t>System Administrator</t>
  </si>
  <si>
    <t>Project Manager (vicarious)</t>
  </si>
  <si>
    <t>Project Manager</t>
  </si>
  <si>
    <t>Software Developer</t>
  </si>
  <si>
    <t>Software Developer 1/2</t>
  </si>
  <si>
    <t>2D Artist</t>
  </si>
  <si>
    <t>3D Artist</t>
  </si>
  <si>
    <t>alternate: 
ERC all-in</t>
  </si>
  <si>
    <t>AV contribution</t>
  </si>
  <si>
    <t>PV contribution</t>
  </si>
  <si>
    <t>RV contribution</t>
  </si>
  <si>
    <t>KV contribution</t>
  </si>
  <si>
    <t>Department</t>
  </si>
  <si>
    <t>Occupation</t>
  </si>
  <si>
    <t>Gross</t>
  </si>
  <si>
    <t>social security contribution</t>
  </si>
  <si>
    <t>Contact Person:</t>
  </si>
  <si>
    <t>Personnel expenses</t>
  </si>
  <si>
    <t>Administration</t>
  </si>
  <si>
    <t>Project Management</t>
  </si>
  <si>
    <t>Are proportionally covered in personnel expenses by burden surcharge set</t>
  </si>
  <si>
    <t>external 2D Art</t>
  </si>
  <si>
    <t>external 3D-Art</t>
  </si>
  <si>
    <t>external programming</t>
  </si>
  <si>
    <t>License costs (Engine, IP, Name)</t>
  </si>
  <si>
    <t>Author &amp; Story</t>
  </si>
  <si>
    <t>Music</t>
  </si>
  <si>
    <t>Voice overs</t>
  </si>
  <si>
    <t>Localization</t>
  </si>
  <si>
    <t>20.000 Words, 5 Languages</t>
  </si>
  <si>
    <t>Trademark Registration</t>
  </si>
  <si>
    <t>Legal Advice / Contracts</t>
  </si>
  <si>
    <t>External QA</t>
  </si>
  <si>
    <t>Others</t>
  </si>
  <si>
    <t>Total external project-specific costs:</t>
  </si>
  <si>
    <t>* amortization; 3 years</t>
  </si>
  <si>
    <t>4. project specific investments (allowance for depreciation)*</t>
  </si>
  <si>
    <t>Personal Computer</t>
  </si>
  <si>
    <t>Workplace Equipment</t>
  </si>
  <si>
    <t>Test Devices (Tablet, Smartphone etc.)</t>
  </si>
  <si>
    <t>Local Servers</t>
  </si>
  <si>
    <t>Total project specific investments:</t>
  </si>
  <si>
    <t>5. Other Costs</t>
  </si>
  <si>
    <t>Production Software Subscriptions (Licenses)</t>
  </si>
  <si>
    <t>Travelcosts Publisher</t>
  </si>
  <si>
    <t>Preliminary Financing / interest charges</t>
  </si>
  <si>
    <t>Promotion Material (Webseite, Videos, Flyer etc.)</t>
  </si>
  <si>
    <t>Total Other Costs:</t>
  </si>
  <si>
    <t>Total Per Month:</t>
  </si>
  <si>
    <t>Costs accumulated:</t>
  </si>
  <si>
    <t>Costs accumulated TOTAL:</t>
  </si>
  <si>
    <t>Total project costs:</t>
  </si>
  <si>
    <t>Personnel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</si>
</sst>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#,##0.00\ &quot;€&quot;"/>
    <numFmt numFmtId="167" formatCode="[=0]&quot; &quot;;#,###"/>
    <numFmt numFmtId="168" formatCode="0.0%"/>
    <numFmt numFmtId="169" formatCode="[=0]&quot; &quot;;#,###\ &quot;€&quot;"/>
    <numFmt numFmtId="170" formatCode="0.000%"/>
    <numFmt numFmtId="171" formatCode="_-* #,##0\ &quot;€&quot;_-;\-* #,##0\ &quot;€&quot;_-;_-* &quot;-&quot;??\ &quot;€&quot;_-;_-@_-"/>
    <numFmt numFmtId="172" formatCode="0_ ;\-0\ "/>
    <numFmt numFmtId="173" formatCode="mmmm"/>
    <numFmt numFmtId="174" formatCode="[=0]&quot; &quot;;#,###%"/>
    <numFmt numFmtId="175" formatCode="_-* #,##0\ _€_-;\-* #,##0\ _€_-;_-* &quot;-&quot;??\ _€_-;_-@_-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i/>
      <sz val="12"/>
      <name val="Calibri"/>
      <family val="2"/>
    </font>
    <font>
      <b/>
      <sz val="12"/>
      <color indexed="9"/>
      <name val="Calibri"/>
      <family val="2"/>
    </font>
    <font>
      <b/>
      <sz val="12"/>
      <color indexed="8"/>
      <name val="Calibri"/>
      <family val="2"/>
    </font>
    <font>
      <sz val="12"/>
      <color rgb="FF0070C0"/>
      <name val="Calibri"/>
      <family val="2"/>
    </font>
    <font>
      <i/>
      <sz val="12"/>
      <name val="Calibri"/>
      <family val="2"/>
    </font>
    <font>
      <sz val="12"/>
      <color theme="9" tint="-0.249977111117893"/>
      <name val="Calibri"/>
      <family val="2"/>
    </font>
    <font>
      <b/>
      <sz val="12"/>
      <color indexed="10"/>
      <name val="Calibri"/>
      <family val="2"/>
    </font>
    <font>
      <u/>
      <sz val="12"/>
      <color theme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70C0"/>
      <name val="Calibri"/>
      <family val="2"/>
    </font>
    <font>
      <sz val="10"/>
      <name val="Calibri"/>
      <family val="2"/>
    </font>
    <font>
      <sz val="12"/>
      <color theme="8" tint="-0.249977111117893"/>
      <name val="Calibri"/>
      <family val="2"/>
    </font>
    <font>
      <b/>
      <sz val="12"/>
      <color theme="8" tint="-0.249977111117893"/>
      <name val="Calibri"/>
      <family val="2"/>
    </font>
    <font>
      <i/>
      <sz val="10"/>
      <name val="Calibri"/>
      <family val="2"/>
    </font>
    <font>
      <sz val="8"/>
      <color indexed="81"/>
      <name val="Tahoma"/>
      <charset val="1"/>
    </font>
    <font>
      <b/>
      <sz val="8"/>
      <color indexed="81"/>
      <name val="Tahoma"/>
      <charset val="1"/>
    </font>
  </fonts>
  <fills count="2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mediumGray">
        <fgColor theme="4" tint="0.59996337778862885"/>
        <bgColor theme="8" tint="0.79998168889431442"/>
      </patternFill>
    </fill>
    <fill>
      <patternFill patternType="mediumGray">
        <fgColor theme="4" tint="0.59996337778862885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9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double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/>
      <top style="thin">
        <color indexed="64"/>
      </top>
      <bottom style="thin">
        <color theme="0" tint="-0.149998474074526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9847407452621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0" tint="-0.1499984740745262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indexed="64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34">
    <xf numFmtId="0" fontId="0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6" fillId="0" borderId="0"/>
    <xf numFmtId="0" fontId="4" fillId="0" borderId="0"/>
    <xf numFmtId="0" fontId="8" fillId="0" borderId="0"/>
    <xf numFmtId="164" fontId="6" fillId="0" borderId="0" applyFont="0" applyFill="0" applyBorder="0" applyAlignment="0" applyProtection="0"/>
    <xf numFmtId="0" fontId="3" fillId="0" borderId="0"/>
    <xf numFmtId="164" fontId="3" fillId="0" borderId="0" applyFill="0" applyBorder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164" fontId="6" fillId="0" borderId="0" applyFont="0" applyFill="0" applyBorder="0" applyAlignment="0" applyProtection="0"/>
    <xf numFmtId="164" fontId="3" fillId="0" borderId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</cellStyleXfs>
  <cellXfs count="445">
    <xf numFmtId="0" fontId="0" fillId="0" borderId="0" xfId="0"/>
    <xf numFmtId="167" fontId="14" fillId="0" borderId="6" xfId="17" applyNumberFormat="1" applyFont="1" applyBorder="1"/>
    <xf numFmtId="167" fontId="14" fillId="0" borderId="0" xfId="17" applyNumberFormat="1" applyFont="1" applyFill="1" applyBorder="1"/>
    <xf numFmtId="3" fontId="15" fillId="0" borderId="0" xfId="17" applyNumberFormat="1" applyFont="1" applyFill="1" applyBorder="1"/>
    <xf numFmtId="172" fontId="15" fillId="0" borderId="0" xfId="18" applyNumberFormat="1" applyFont="1" applyFill="1" applyBorder="1" applyAlignment="1">
      <alignment horizontal="left"/>
    </xf>
    <xf numFmtId="3" fontId="14" fillId="0" borderId="4" xfId="17" applyNumberFormat="1" applyFont="1" applyFill="1" applyBorder="1"/>
    <xf numFmtId="3" fontId="16" fillId="0" borderId="0" xfId="17" applyNumberFormat="1" applyFont="1" applyFill="1" applyBorder="1"/>
    <xf numFmtId="3" fontId="15" fillId="0" borderId="4" xfId="17" applyNumberFormat="1" applyFont="1" applyFill="1" applyBorder="1"/>
    <xf numFmtId="3" fontId="14" fillId="0" borderId="0" xfId="17" applyNumberFormat="1" applyFont="1" applyFill="1" applyBorder="1"/>
    <xf numFmtId="167" fontId="15" fillId="0" borderId="0" xfId="17" applyNumberFormat="1" applyFont="1" applyFill="1" applyBorder="1"/>
    <xf numFmtId="167" fontId="15" fillId="0" borderId="0" xfId="17" applyNumberFormat="1" applyFont="1" applyFill="1" applyBorder="1" applyAlignment="1">
      <alignment horizontal="left"/>
    </xf>
    <xf numFmtId="0" fontId="12" fillId="0" borderId="0" xfId="17" applyFont="1" applyBorder="1"/>
    <xf numFmtId="1" fontId="17" fillId="9" borderId="4" xfId="17" applyNumberFormat="1" applyFont="1" applyFill="1" applyBorder="1" applyAlignment="1">
      <alignment horizontal="center"/>
    </xf>
    <xf numFmtId="1" fontId="17" fillId="9" borderId="0" xfId="17" applyNumberFormat="1" applyFont="1" applyFill="1" applyBorder="1" applyAlignment="1">
      <alignment horizontal="center"/>
    </xf>
    <xf numFmtId="1" fontId="17" fillId="5" borderId="4" xfId="17" applyNumberFormat="1" applyFont="1" applyFill="1" applyBorder="1" applyAlignment="1">
      <alignment horizontal="center"/>
    </xf>
    <xf numFmtId="1" fontId="17" fillId="5" borderId="0" xfId="17" applyNumberFormat="1" applyFont="1" applyFill="1" applyBorder="1" applyAlignment="1">
      <alignment horizontal="center"/>
    </xf>
    <xf numFmtId="1" fontId="15" fillId="0" borderId="0" xfId="17" applyNumberFormat="1" applyFont="1" applyBorder="1" applyAlignment="1">
      <alignment horizontal="left"/>
    </xf>
    <xf numFmtId="173" fontId="15" fillId="0" borderId="4" xfId="17" applyNumberFormat="1" applyFont="1" applyFill="1" applyBorder="1"/>
    <xf numFmtId="173" fontId="15" fillId="0" borderId="0" xfId="17" applyNumberFormat="1" applyFont="1" applyFill="1" applyBorder="1"/>
    <xf numFmtId="3" fontId="15" fillId="0" borderId="0" xfId="17" applyNumberFormat="1" applyFont="1" applyBorder="1"/>
    <xf numFmtId="167" fontId="14" fillId="0" borderId="12" xfId="17" applyNumberFormat="1" applyFont="1" applyFill="1" applyBorder="1"/>
    <xf numFmtId="167" fontId="15" fillId="0" borderId="12" xfId="17" applyNumberFormat="1" applyFont="1" applyFill="1" applyBorder="1"/>
    <xf numFmtId="14" fontId="14" fillId="0" borderId="12" xfId="17" applyNumberFormat="1" applyFont="1" applyFill="1" applyBorder="1" applyAlignment="1">
      <alignment horizontal="left"/>
    </xf>
    <xf numFmtId="167" fontId="14" fillId="0" borderId="12" xfId="17" applyNumberFormat="1" applyFont="1" applyFill="1" applyBorder="1" applyAlignment="1">
      <alignment horizontal="left"/>
    </xf>
    <xf numFmtId="3" fontId="16" fillId="0" borderId="12" xfId="17" applyNumberFormat="1" applyFont="1" applyFill="1" applyBorder="1"/>
    <xf numFmtId="14" fontId="14" fillId="0" borderId="13" xfId="17" applyNumberFormat="1" applyFont="1" applyFill="1" applyBorder="1" applyAlignment="1">
      <alignment horizontal="left"/>
    </xf>
    <xf numFmtId="3" fontId="14" fillId="0" borderId="12" xfId="17" applyNumberFormat="1" applyFont="1" applyBorder="1"/>
    <xf numFmtId="3" fontId="14" fillId="0" borderId="13" xfId="17" applyNumberFormat="1" applyFont="1" applyFill="1" applyBorder="1" applyAlignment="1">
      <alignment horizontal="left"/>
    </xf>
    <xf numFmtId="3" fontId="14" fillId="0" borderId="12" xfId="17" applyNumberFormat="1" applyFont="1" applyFill="1" applyBorder="1" applyAlignment="1">
      <alignment horizontal="left"/>
    </xf>
    <xf numFmtId="3" fontId="15" fillId="0" borderId="12" xfId="17" applyNumberFormat="1" applyFont="1" applyBorder="1"/>
    <xf numFmtId="167" fontId="15" fillId="6" borderId="14" xfId="19" applyNumberFormat="1" applyFont="1" applyFill="1" applyBorder="1"/>
    <xf numFmtId="167" fontId="15" fillId="6" borderId="0" xfId="19" applyNumberFormat="1" applyFont="1" applyFill="1" applyBorder="1"/>
    <xf numFmtId="0" fontId="15" fillId="6" borderId="4" xfId="19" applyFont="1" applyFill="1" applyBorder="1" applyAlignment="1">
      <alignment horizontal="right"/>
    </xf>
    <xf numFmtId="167" fontId="18" fillId="6" borderId="0" xfId="19" applyNumberFormat="1" applyFont="1" applyFill="1" applyBorder="1" applyAlignment="1">
      <alignment horizontal="right"/>
    </xf>
    <xf numFmtId="3" fontId="14" fillId="6" borderId="26" xfId="17" applyNumberFormat="1" applyFont="1" applyFill="1" applyBorder="1"/>
    <xf numFmtId="3" fontId="14" fillId="6" borderId="21" xfId="17" applyNumberFormat="1" applyFont="1" applyFill="1" applyBorder="1"/>
    <xf numFmtId="3" fontId="14" fillId="6" borderId="25" xfId="17" applyNumberFormat="1" applyFont="1" applyFill="1" applyBorder="1"/>
    <xf numFmtId="3" fontId="15" fillId="6" borderId="20" xfId="17" applyNumberFormat="1" applyFont="1" applyFill="1" applyBorder="1"/>
    <xf numFmtId="3" fontId="14" fillId="6" borderId="0" xfId="17" applyNumberFormat="1" applyFont="1" applyFill="1" applyBorder="1"/>
    <xf numFmtId="167" fontId="14" fillId="0" borderId="29" xfId="17" applyNumberFormat="1" applyFont="1" applyBorder="1"/>
    <xf numFmtId="167" fontId="14" fillId="0" borderId="31" xfId="17" applyNumberFormat="1" applyFont="1" applyFill="1" applyBorder="1"/>
    <xf numFmtId="169" fontId="14" fillId="0" borderId="32" xfId="12" applyNumberFormat="1" applyFont="1" applyBorder="1"/>
    <xf numFmtId="169" fontId="14" fillId="8" borderId="31" xfId="12" applyNumberFormat="1" applyFont="1" applyFill="1" applyBorder="1"/>
    <xf numFmtId="3" fontId="14" fillId="0" borderId="29" xfId="17" applyNumberFormat="1" applyFont="1" applyBorder="1"/>
    <xf numFmtId="167" fontId="14" fillId="0" borderId="38" xfId="17" applyNumberFormat="1" applyFont="1" applyBorder="1"/>
    <xf numFmtId="167" fontId="14" fillId="0" borderId="39" xfId="17" applyNumberFormat="1" applyFont="1" applyBorder="1"/>
    <xf numFmtId="3" fontId="14" fillId="0" borderId="38" xfId="17" applyNumberFormat="1" applyFont="1" applyBorder="1"/>
    <xf numFmtId="167" fontId="18" fillId="6" borderId="41" xfId="19" applyNumberFormat="1" applyFont="1" applyFill="1" applyBorder="1"/>
    <xf numFmtId="167" fontId="18" fillId="6" borderId="42" xfId="19" applyNumberFormat="1" applyFont="1" applyFill="1" applyBorder="1"/>
    <xf numFmtId="0" fontId="18" fillId="6" borderId="42" xfId="19" applyFont="1" applyFill="1" applyBorder="1"/>
    <xf numFmtId="3" fontId="14" fillId="6" borderId="3" xfId="17" applyNumberFormat="1" applyFont="1" applyFill="1" applyBorder="1"/>
    <xf numFmtId="167" fontId="15" fillId="0" borderId="6" xfId="17" applyNumberFormat="1" applyFont="1" applyBorder="1"/>
    <xf numFmtId="167" fontId="14" fillId="0" borderId="6" xfId="17" applyNumberFormat="1" applyFont="1" applyFill="1" applyBorder="1"/>
    <xf numFmtId="167" fontId="14" fillId="0" borderId="19" xfId="17" applyNumberFormat="1" applyFont="1" applyBorder="1"/>
    <xf numFmtId="3" fontId="14" fillId="0" borderId="0" xfId="17" applyNumberFormat="1" applyFont="1" applyFill="1"/>
    <xf numFmtId="3" fontId="14" fillId="0" borderId="22" xfId="17" applyNumberFormat="1" applyFont="1" applyFill="1" applyBorder="1"/>
    <xf numFmtId="3" fontId="14" fillId="0" borderId="6" xfId="17" applyNumberFormat="1" applyFont="1" applyFill="1" applyBorder="1"/>
    <xf numFmtId="3" fontId="14" fillId="0" borderId="19" xfId="17" applyNumberFormat="1" applyFont="1" applyFill="1" applyBorder="1"/>
    <xf numFmtId="3" fontId="14" fillId="0" borderId="18" xfId="17" applyNumberFormat="1" applyFont="1" applyFill="1" applyBorder="1"/>
    <xf numFmtId="3" fontId="14" fillId="0" borderId="0" xfId="17" applyNumberFormat="1" applyFont="1"/>
    <xf numFmtId="167" fontId="14" fillId="0" borderId="23" xfId="17" applyNumberFormat="1" applyFont="1" applyBorder="1"/>
    <xf numFmtId="167" fontId="14" fillId="0" borderId="33" xfId="17" applyNumberFormat="1" applyFont="1" applyBorder="1"/>
    <xf numFmtId="167" fontId="15" fillId="0" borderId="23" xfId="17" applyNumberFormat="1" applyFont="1" applyBorder="1"/>
    <xf numFmtId="167" fontId="18" fillId="6" borderId="27" xfId="19" applyNumberFormat="1" applyFont="1" applyFill="1" applyBorder="1"/>
    <xf numFmtId="167" fontId="18" fillId="6" borderId="28" xfId="19" applyNumberFormat="1" applyFont="1" applyFill="1" applyBorder="1"/>
    <xf numFmtId="167" fontId="22" fillId="0" borderId="23" xfId="17" applyNumberFormat="1" applyFont="1" applyBorder="1"/>
    <xf numFmtId="167" fontId="23" fillId="0" borderId="23" xfId="16" applyNumberFormat="1" applyFont="1" applyBorder="1" applyAlignment="1" applyProtection="1"/>
    <xf numFmtId="167" fontId="18" fillId="6" borderId="34" xfId="19" applyNumberFormat="1" applyFont="1" applyFill="1" applyBorder="1"/>
    <xf numFmtId="167" fontId="20" fillId="0" borderId="6" xfId="17" applyNumberFormat="1" applyFont="1" applyBorder="1"/>
    <xf numFmtId="167" fontId="14" fillId="0" borderId="35" xfId="17" applyNumberFormat="1" applyFont="1" applyBorder="1"/>
    <xf numFmtId="167" fontId="14" fillId="0" borderId="36" xfId="17" applyNumberFormat="1" applyFont="1" applyBorder="1"/>
    <xf numFmtId="0" fontId="18" fillId="6" borderId="37" xfId="19" applyFont="1" applyFill="1" applyBorder="1"/>
    <xf numFmtId="3" fontId="15" fillId="10" borderId="0" xfId="17" applyNumberFormat="1" applyFont="1" applyFill="1" applyBorder="1"/>
    <xf numFmtId="3" fontId="14" fillId="10" borderId="0" xfId="17" applyNumberFormat="1" applyFont="1" applyFill="1" applyBorder="1"/>
    <xf numFmtId="3" fontId="14" fillId="12" borderId="3" xfId="17" applyNumberFormat="1" applyFont="1" applyFill="1" applyBorder="1"/>
    <xf numFmtId="3" fontId="15" fillId="12" borderId="3" xfId="17" applyNumberFormat="1" applyFont="1" applyFill="1" applyBorder="1"/>
    <xf numFmtId="0" fontId="14" fillId="0" borderId="0" xfId="17" applyNumberFormat="1" applyFont="1" applyFill="1"/>
    <xf numFmtId="0" fontId="14" fillId="0" borderId="0" xfId="17" applyNumberFormat="1" applyFont="1"/>
    <xf numFmtId="3" fontId="14" fillId="0" borderId="4" xfId="17" applyNumberFormat="1" applyFont="1" applyBorder="1"/>
    <xf numFmtId="3" fontId="14" fillId="0" borderId="0" xfId="17" applyNumberFormat="1" applyFont="1" applyBorder="1"/>
    <xf numFmtId="174" fontId="14" fillId="0" borderId="32" xfId="20" applyNumberFormat="1" applyFont="1" applyFill="1" applyBorder="1"/>
    <xf numFmtId="174" fontId="14" fillId="0" borderId="29" xfId="20" applyNumberFormat="1" applyFont="1" applyFill="1" applyBorder="1"/>
    <xf numFmtId="174" fontId="14" fillId="0" borderId="31" xfId="20" applyNumberFormat="1" applyFont="1" applyFill="1" applyBorder="1"/>
    <xf numFmtId="174" fontId="19" fillId="0" borderId="32" xfId="20" applyNumberFormat="1" applyFont="1" applyFill="1" applyBorder="1"/>
    <xf numFmtId="174" fontId="19" fillId="0" borderId="29" xfId="20" applyNumberFormat="1" applyFont="1" applyFill="1" applyBorder="1"/>
    <xf numFmtId="174" fontId="19" fillId="0" borderId="31" xfId="20" applyNumberFormat="1" applyFont="1" applyFill="1" applyBorder="1"/>
    <xf numFmtId="167" fontId="14" fillId="0" borderId="32" xfId="17" applyNumberFormat="1" applyFont="1" applyBorder="1"/>
    <xf numFmtId="167" fontId="20" fillId="7" borderId="31" xfId="17" applyNumberFormat="1" applyFont="1" applyFill="1" applyBorder="1"/>
    <xf numFmtId="174" fontId="21" fillId="0" borderId="32" xfId="20" applyNumberFormat="1" applyFont="1" applyFill="1" applyBorder="1"/>
    <xf numFmtId="174" fontId="21" fillId="0" borderId="29" xfId="20" applyNumberFormat="1" applyFont="1" applyFill="1" applyBorder="1"/>
    <xf numFmtId="174" fontId="21" fillId="0" borderId="31" xfId="20" applyNumberFormat="1" applyFont="1" applyFill="1" applyBorder="1"/>
    <xf numFmtId="0" fontId="18" fillId="6" borderId="17" xfId="19" applyFont="1" applyFill="1" applyBorder="1"/>
    <xf numFmtId="0" fontId="18" fillId="6" borderId="30" xfId="19" applyFont="1" applyFill="1" applyBorder="1"/>
    <xf numFmtId="3" fontId="14" fillId="6" borderId="30" xfId="17" applyNumberFormat="1" applyFont="1" applyFill="1" applyBorder="1"/>
    <xf numFmtId="3" fontId="14" fillId="6" borderId="16" xfId="17" applyNumberFormat="1" applyFont="1" applyFill="1" applyBorder="1"/>
    <xf numFmtId="3" fontId="14" fillId="6" borderId="17" xfId="17" applyNumberFormat="1" applyFont="1" applyFill="1" applyBorder="1"/>
    <xf numFmtId="3" fontId="14" fillId="6" borderId="15" xfId="17" applyNumberFormat="1" applyFont="1" applyFill="1" applyBorder="1"/>
    <xf numFmtId="0" fontId="24" fillId="0" borderId="0" xfId="12" applyFont="1" applyAlignment="1">
      <alignment horizontal="left"/>
    </xf>
    <xf numFmtId="168" fontId="25" fillId="0" borderId="0" xfId="12" applyNumberFormat="1" applyFont="1"/>
    <xf numFmtId="0" fontId="25" fillId="0" borderId="0" xfId="12" applyFont="1"/>
    <xf numFmtId="0" fontId="24" fillId="0" borderId="0" xfId="12" applyFont="1"/>
    <xf numFmtId="168" fontId="24" fillId="0" borderId="0" xfId="12" applyNumberFormat="1" applyFont="1" applyAlignment="1">
      <alignment horizontal="right"/>
    </xf>
    <xf numFmtId="0" fontId="24" fillId="0" borderId="0" xfId="12" applyFont="1" applyAlignment="1">
      <alignment horizontal="right"/>
    </xf>
    <xf numFmtId="170" fontId="25" fillId="0" borderId="0" xfId="12" applyNumberFormat="1" applyFont="1"/>
    <xf numFmtId="10" fontId="25" fillId="0" borderId="0" xfId="12" applyNumberFormat="1" applyFont="1"/>
    <xf numFmtId="0" fontId="25" fillId="0" borderId="0" xfId="12" applyFont="1" applyBorder="1"/>
    <xf numFmtId="0" fontId="25" fillId="0" borderId="1" xfId="12" applyFont="1" applyBorder="1"/>
    <xf numFmtId="168" fontId="25" fillId="0" borderId="1" xfId="12" applyNumberFormat="1" applyFont="1" applyBorder="1"/>
    <xf numFmtId="10" fontId="25" fillId="0" borderId="1" xfId="12" applyNumberFormat="1" applyFont="1" applyBorder="1"/>
    <xf numFmtId="168" fontId="24" fillId="0" borderId="0" xfId="12" applyNumberFormat="1" applyFont="1"/>
    <xf numFmtId="166" fontId="25" fillId="0" borderId="0" xfId="12" applyNumberFormat="1" applyFont="1"/>
    <xf numFmtId="166" fontId="24" fillId="0" borderId="0" xfId="12" applyNumberFormat="1" applyFont="1"/>
    <xf numFmtId="0" fontId="25" fillId="0" borderId="5" xfId="12" applyFont="1" applyBorder="1"/>
    <xf numFmtId="166" fontId="25" fillId="0" borderId="5" xfId="12" applyNumberFormat="1" applyFont="1" applyBorder="1"/>
    <xf numFmtId="0" fontId="24" fillId="3" borderId="0" xfId="12" applyFont="1" applyFill="1"/>
    <xf numFmtId="166" fontId="24" fillId="3" borderId="0" xfId="12" applyNumberFormat="1" applyFont="1" applyFill="1"/>
    <xf numFmtId="0" fontId="25" fillId="0" borderId="0" xfId="12" applyFont="1" applyFill="1"/>
    <xf numFmtId="166" fontId="24" fillId="0" borderId="0" xfId="12" applyNumberFormat="1" applyFont="1" applyFill="1"/>
    <xf numFmtId="166" fontId="25" fillId="0" borderId="0" xfId="12" applyNumberFormat="1" applyFont="1" applyFill="1"/>
    <xf numFmtId="0" fontId="25" fillId="0" borderId="0" xfId="12" applyFont="1" applyFill="1" applyAlignment="1">
      <alignment horizontal="right"/>
    </xf>
    <xf numFmtId="168" fontId="25" fillId="0" borderId="5" xfId="12" applyNumberFormat="1" applyFont="1" applyBorder="1"/>
    <xf numFmtId="0" fontId="24" fillId="2" borderId="0" xfId="12" applyFont="1" applyFill="1"/>
    <xf numFmtId="166" fontId="24" fillId="2" borderId="0" xfId="12" applyNumberFormat="1" applyFont="1" applyFill="1"/>
    <xf numFmtId="164" fontId="25" fillId="0" borderId="0" xfId="15" applyFont="1"/>
    <xf numFmtId="0" fontId="25" fillId="0" borderId="3" xfId="12" applyFont="1" applyBorder="1" applyAlignment="1">
      <alignment horizontal="right"/>
    </xf>
    <xf numFmtId="0" fontId="25" fillId="0" borderId="3" xfId="12" applyFont="1" applyBorder="1"/>
    <xf numFmtId="0" fontId="25" fillId="0" borderId="0" xfId="12" applyFont="1" applyAlignment="1">
      <alignment horizontal="right"/>
    </xf>
    <xf numFmtId="2" fontId="25" fillId="0" borderId="0" xfId="12" applyNumberFormat="1" applyFont="1"/>
    <xf numFmtId="168" fontId="25" fillId="0" borderId="0" xfId="12" applyNumberFormat="1" applyFont="1" applyAlignment="1">
      <alignment horizontal="right"/>
    </xf>
    <xf numFmtId="167" fontId="14" fillId="0" borderId="39" xfId="17" applyNumberFormat="1" applyFont="1" applyFill="1" applyBorder="1"/>
    <xf numFmtId="167" fontId="15" fillId="11" borderId="45" xfId="17" applyNumberFormat="1" applyFont="1" applyFill="1" applyBorder="1"/>
    <xf numFmtId="167" fontId="15" fillId="11" borderId="46" xfId="17" applyNumberFormat="1" applyFont="1" applyFill="1" applyBorder="1"/>
    <xf numFmtId="169" fontId="15" fillId="11" borderId="47" xfId="12" applyNumberFormat="1" applyFont="1" applyFill="1" applyBorder="1"/>
    <xf numFmtId="3" fontId="15" fillId="11" borderId="45" xfId="17" applyNumberFormat="1" applyFont="1" applyFill="1" applyBorder="1"/>
    <xf numFmtId="171" fontId="15" fillId="11" borderId="47" xfId="15" applyNumberFormat="1" applyFont="1" applyFill="1" applyBorder="1"/>
    <xf numFmtId="169" fontId="15" fillId="0" borderId="4" xfId="15" applyNumberFormat="1" applyFont="1" applyFill="1" applyBorder="1"/>
    <xf numFmtId="169" fontId="14" fillId="0" borderId="0" xfId="15" applyNumberFormat="1" applyFont="1" applyFill="1" applyBorder="1"/>
    <xf numFmtId="169" fontId="14" fillId="0" borderId="4" xfId="15" applyNumberFormat="1" applyFont="1" applyFill="1" applyBorder="1"/>
    <xf numFmtId="169" fontId="17" fillId="9" borderId="4" xfId="15" applyNumberFormat="1" applyFont="1" applyFill="1" applyBorder="1" applyAlignment="1">
      <alignment horizontal="center"/>
    </xf>
    <xf numFmtId="169" fontId="17" fillId="9" borderId="0" xfId="15" applyNumberFormat="1" applyFont="1" applyFill="1" applyBorder="1" applyAlignment="1">
      <alignment horizontal="center"/>
    </xf>
    <xf numFmtId="169" fontId="17" fillId="5" borderId="4" xfId="15" applyNumberFormat="1" applyFont="1" applyFill="1" applyBorder="1" applyAlignment="1">
      <alignment horizontal="center"/>
    </xf>
    <xf numFmtId="169" fontId="17" fillId="5" borderId="0" xfId="15" applyNumberFormat="1" applyFont="1" applyFill="1" applyBorder="1" applyAlignment="1">
      <alignment horizontal="center"/>
    </xf>
    <xf numFmtId="169" fontId="15" fillId="0" borderId="0" xfId="15" applyNumberFormat="1" applyFont="1" applyFill="1" applyBorder="1"/>
    <xf numFmtId="169" fontId="14" fillId="0" borderId="31" xfId="15" applyNumberFormat="1" applyFont="1" applyFill="1" applyBorder="1"/>
    <xf numFmtId="169" fontId="14" fillId="0" borderId="40" xfId="15" applyNumberFormat="1" applyFont="1" applyFill="1" applyBorder="1"/>
    <xf numFmtId="169" fontId="14" fillId="0" borderId="38" xfId="15" applyNumberFormat="1" applyFont="1" applyFill="1" applyBorder="1"/>
    <xf numFmtId="169" fontId="14" fillId="0" borderId="39" xfId="15" applyNumberFormat="1" applyFont="1" applyFill="1" applyBorder="1"/>
    <xf numFmtId="169" fontId="15" fillId="11" borderId="47" xfId="15" applyNumberFormat="1" applyFont="1" applyFill="1" applyBorder="1"/>
    <xf numFmtId="169" fontId="15" fillId="11" borderId="45" xfId="15" applyNumberFormat="1" applyFont="1" applyFill="1" applyBorder="1"/>
    <xf numFmtId="169" fontId="15" fillId="11" borderId="46" xfId="15" applyNumberFormat="1" applyFont="1" applyFill="1" applyBorder="1"/>
    <xf numFmtId="169" fontId="14" fillId="0" borderId="22" xfId="15" applyNumberFormat="1" applyFont="1" applyFill="1" applyBorder="1"/>
    <xf numFmtId="169" fontId="14" fillId="0" borderId="6" xfId="15" applyNumberFormat="1" applyFont="1" applyFill="1" applyBorder="1"/>
    <xf numFmtId="169" fontId="14" fillId="0" borderId="19" xfId="15" applyNumberFormat="1" applyFont="1" applyFill="1" applyBorder="1"/>
    <xf numFmtId="169" fontId="14" fillId="0" borderId="18" xfId="15" applyNumberFormat="1" applyFont="1" applyFill="1" applyBorder="1"/>
    <xf numFmtId="169" fontId="14" fillId="0" borderId="24" xfId="15" applyNumberFormat="1" applyFont="1" applyFill="1" applyBorder="1"/>
    <xf numFmtId="169" fontId="14" fillId="0" borderId="23" xfId="15" applyNumberFormat="1" applyFont="1" applyFill="1" applyBorder="1"/>
    <xf numFmtId="169" fontId="14" fillId="0" borderId="33" xfId="15" applyNumberFormat="1" applyFont="1" applyFill="1" applyBorder="1"/>
    <xf numFmtId="169" fontId="14" fillId="0" borderId="44" xfId="15" applyNumberFormat="1" applyFont="1" applyFill="1" applyBorder="1"/>
    <xf numFmtId="167" fontId="14" fillId="0" borderId="38" xfId="17" applyNumberFormat="1" applyFont="1" applyFill="1" applyBorder="1"/>
    <xf numFmtId="169" fontId="14" fillId="0" borderId="40" xfId="12" applyNumberFormat="1" applyFont="1" applyFill="1" applyBorder="1"/>
    <xf numFmtId="3" fontId="14" fillId="0" borderId="38" xfId="17" applyNumberFormat="1" applyFont="1" applyFill="1" applyBorder="1"/>
    <xf numFmtId="167" fontId="14" fillId="0" borderId="40" xfId="17" applyNumberFormat="1" applyFont="1" applyFill="1" applyBorder="1"/>
    <xf numFmtId="166" fontId="25" fillId="3" borderId="0" xfId="12" applyNumberFormat="1" applyFont="1" applyFill="1"/>
    <xf numFmtId="0" fontId="24" fillId="13" borderId="0" xfId="12" applyFont="1" applyFill="1"/>
    <xf numFmtId="0" fontId="24" fillId="4" borderId="0" xfId="12" applyFont="1" applyFill="1"/>
    <xf numFmtId="166" fontId="24" fillId="4" borderId="0" xfId="12" applyNumberFormat="1" applyFont="1" applyFill="1"/>
    <xf numFmtId="168" fontId="25" fillId="3" borderId="0" xfId="12" applyNumberFormat="1" applyFont="1" applyFill="1"/>
    <xf numFmtId="0" fontId="24" fillId="2" borderId="1" xfId="12" applyFont="1" applyFill="1" applyBorder="1"/>
    <xf numFmtId="166" fontId="24" fillId="2" borderId="1" xfId="12" applyNumberFormat="1" applyFont="1" applyFill="1" applyBorder="1" applyAlignment="1">
      <alignment horizontal="right"/>
    </xf>
    <xf numFmtId="0" fontId="24" fillId="2" borderId="1" xfId="12" applyFont="1" applyFill="1" applyBorder="1" applyAlignment="1">
      <alignment horizontal="right"/>
    </xf>
    <xf numFmtId="167" fontId="14" fillId="0" borderId="16" xfId="17" applyNumberFormat="1" applyFont="1" applyBorder="1"/>
    <xf numFmtId="167" fontId="14" fillId="0" borderId="17" xfId="17" applyNumberFormat="1" applyFont="1" applyBorder="1"/>
    <xf numFmtId="0" fontId="24" fillId="0" borderId="0" xfId="12" applyFont="1" applyBorder="1"/>
    <xf numFmtId="164" fontId="24" fillId="0" borderId="0" xfId="12" applyNumberFormat="1" applyFont="1" applyBorder="1"/>
    <xf numFmtId="0" fontId="25" fillId="0" borderId="0" xfId="12" applyFont="1" applyAlignment="1">
      <alignment horizontal="center" vertical="center"/>
    </xf>
    <xf numFmtId="0" fontId="24" fillId="14" borderId="49" xfId="12" applyFont="1" applyFill="1" applyBorder="1" applyAlignment="1">
      <alignment horizontal="left" vertical="center"/>
    </xf>
    <xf numFmtId="168" fontId="24" fillId="14" borderId="50" xfId="21" applyNumberFormat="1" applyFont="1" applyFill="1" applyBorder="1" applyAlignment="1">
      <alignment horizontal="center" vertical="center"/>
    </xf>
    <xf numFmtId="0" fontId="25" fillId="14" borderId="50" xfId="12" applyFont="1" applyFill="1" applyBorder="1" applyAlignment="1">
      <alignment horizontal="center" vertical="center"/>
    </xf>
    <xf numFmtId="0" fontId="25" fillId="14" borderId="51" xfId="12" applyFont="1" applyFill="1" applyBorder="1" applyAlignment="1">
      <alignment horizontal="center" vertical="center"/>
    </xf>
    <xf numFmtId="175" fontId="14" fillId="0" borderId="13" xfId="14" applyNumberFormat="1" applyFont="1" applyFill="1" applyBorder="1" applyAlignment="1">
      <alignment horizontal="left"/>
    </xf>
    <xf numFmtId="175" fontId="14" fillId="0" borderId="12" xfId="14" applyNumberFormat="1" applyFont="1" applyFill="1" applyBorder="1" applyAlignment="1">
      <alignment horizontal="left"/>
    </xf>
    <xf numFmtId="164" fontId="14" fillId="0" borderId="19" xfId="15" applyFont="1" applyBorder="1"/>
    <xf numFmtId="3" fontId="15" fillId="10" borderId="52" xfId="17" applyNumberFormat="1" applyFont="1" applyFill="1" applyBorder="1"/>
    <xf numFmtId="3" fontId="15" fillId="10" borderId="53" xfId="17" applyNumberFormat="1" applyFont="1" applyFill="1" applyBorder="1"/>
    <xf numFmtId="3" fontId="15" fillId="12" borderId="7" xfId="17" applyNumberFormat="1" applyFont="1" applyFill="1" applyBorder="1"/>
    <xf numFmtId="0" fontId="25" fillId="13" borderId="0" xfId="12" applyFont="1" applyFill="1"/>
    <xf numFmtId="168" fontId="25" fillId="13" borderId="0" xfId="12" applyNumberFormat="1" applyFont="1" applyFill="1"/>
    <xf numFmtId="169" fontId="28" fillId="0" borderId="32" xfId="15" applyNumberFormat="1" applyFont="1" applyFill="1" applyBorder="1"/>
    <xf numFmtId="169" fontId="28" fillId="0" borderId="29" xfId="15" applyNumberFormat="1" applyFont="1" applyFill="1" applyBorder="1"/>
    <xf numFmtId="169" fontId="28" fillId="0" borderId="31" xfId="15" applyNumberFormat="1" applyFont="1" applyFill="1" applyBorder="1"/>
    <xf numFmtId="169" fontId="28" fillId="0" borderId="40" xfId="15" applyNumberFormat="1" applyFont="1" applyFill="1" applyBorder="1"/>
    <xf numFmtId="169" fontId="28" fillId="0" borderId="38" xfId="15" applyNumberFormat="1" applyFont="1" applyFill="1" applyBorder="1"/>
    <xf numFmtId="169" fontId="28" fillId="0" borderId="39" xfId="15" applyNumberFormat="1" applyFont="1" applyFill="1" applyBorder="1"/>
    <xf numFmtId="169" fontId="29" fillId="11" borderId="47" xfId="15" applyNumberFormat="1" applyFont="1" applyFill="1" applyBorder="1"/>
    <xf numFmtId="169" fontId="29" fillId="11" borderId="45" xfId="15" applyNumberFormat="1" applyFont="1" applyFill="1" applyBorder="1"/>
    <xf numFmtId="169" fontId="29" fillId="11" borderId="46" xfId="15" applyNumberFormat="1" applyFont="1" applyFill="1" applyBorder="1"/>
    <xf numFmtId="169" fontId="28" fillId="6" borderId="43" xfId="15" applyNumberFormat="1" applyFont="1" applyFill="1" applyBorder="1"/>
    <xf numFmtId="169" fontId="28" fillId="6" borderId="41" xfId="15" applyNumberFormat="1" applyFont="1" applyFill="1" applyBorder="1"/>
    <xf numFmtId="169" fontId="28" fillId="6" borderId="42" xfId="15" applyNumberFormat="1" applyFont="1" applyFill="1" applyBorder="1"/>
    <xf numFmtId="3" fontId="28" fillId="0" borderId="22" xfId="17" applyNumberFormat="1" applyFont="1" applyFill="1" applyBorder="1"/>
    <xf numFmtId="3" fontId="28" fillId="0" borderId="6" xfId="17" applyNumberFormat="1" applyFont="1" applyFill="1" applyBorder="1"/>
    <xf numFmtId="3" fontId="28" fillId="0" borderId="19" xfId="17" applyNumberFormat="1" applyFont="1" applyFill="1" applyBorder="1"/>
    <xf numFmtId="3" fontId="28" fillId="0" borderId="30" xfId="17" applyNumberFormat="1" applyFont="1" applyFill="1" applyBorder="1"/>
    <xf numFmtId="3" fontId="28" fillId="0" borderId="16" xfId="17" applyNumberFormat="1" applyFont="1" applyFill="1" applyBorder="1"/>
    <xf numFmtId="3" fontId="28" fillId="0" borderId="17" xfId="17" applyNumberFormat="1" applyFont="1" applyFill="1" applyBorder="1"/>
    <xf numFmtId="169" fontId="28" fillId="0" borderId="22" xfId="15" applyNumberFormat="1" applyFont="1" applyFill="1" applyBorder="1"/>
    <xf numFmtId="169" fontId="28" fillId="0" borderId="6" xfId="15" applyNumberFormat="1" applyFont="1" applyFill="1" applyBorder="1"/>
    <xf numFmtId="169" fontId="28" fillId="0" borderId="19" xfId="15" applyNumberFormat="1" applyFont="1" applyFill="1" applyBorder="1"/>
    <xf numFmtId="169" fontId="28" fillId="0" borderId="24" xfId="15" applyNumberFormat="1" applyFont="1" applyFill="1" applyBorder="1"/>
    <xf numFmtId="169" fontId="28" fillId="0" borderId="23" xfId="15" applyNumberFormat="1" applyFont="1" applyFill="1" applyBorder="1"/>
    <xf numFmtId="169" fontId="28" fillId="0" borderId="33" xfId="15" applyNumberFormat="1" applyFont="1" applyFill="1" applyBorder="1"/>
    <xf numFmtId="3" fontId="29" fillId="10" borderId="53" xfId="17" applyNumberFormat="1" applyFont="1" applyFill="1" applyBorder="1"/>
    <xf numFmtId="3" fontId="29" fillId="10" borderId="52" xfId="17" applyNumberFormat="1" applyFont="1" applyFill="1" applyBorder="1"/>
    <xf numFmtId="3" fontId="29" fillId="12" borderId="7" xfId="17" applyNumberFormat="1" applyFont="1" applyFill="1" applyBorder="1"/>
    <xf numFmtId="3" fontId="29" fillId="12" borderId="3" xfId="17" applyNumberFormat="1" applyFont="1" applyFill="1" applyBorder="1"/>
    <xf numFmtId="0" fontId="25" fillId="0" borderId="0" xfId="12" applyFont="1" applyFill="1" applyBorder="1"/>
    <xf numFmtId="169" fontId="25" fillId="0" borderId="8" xfId="12" applyNumberFormat="1" applyFont="1" applyBorder="1" applyAlignment="1">
      <alignment horizontal="right"/>
    </xf>
    <xf numFmtId="169" fontId="25" fillId="0" borderId="4" xfId="12" applyNumberFormat="1" applyFont="1" applyBorder="1" applyAlignment="1">
      <alignment horizontal="right"/>
    </xf>
    <xf numFmtId="169" fontId="25" fillId="0" borderId="0" xfId="12" applyNumberFormat="1" applyFont="1" applyBorder="1" applyAlignment="1">
      <alignment horizontal="right"/>
    </xf>
    <xf numFmtId="169" fontId="24" fillId="0" borderId="8" xfId="12" applyNumberFormat="1" applyFont="1" applyBorder="1" applyAlignment="1">
      <alignment horizontal="right"/>
    </xf>
    <xf numFmtId="0" fontId="25" fillId="0" borderId="4" xfId="12" applyFont="1" applyBorder="1"/>
    <xf numFmtId="169" fontId="24" fillId="4" borderId="4" xfId="12" applyNumberFormat="1" applyFont="1" applyFill="1" applyBorder="1" applyAlignment="1">
      <alignment horizontal="right"/>
    </xf>
    <xf numFmtId="0" fontId="24" fillId="0" borderId="0" xfId="12" applyFont="1" applyFill="1" applyBorder="1"/>
    <xf numFmtId="169" fontId="24" fillId="2" borderId="8" xfId="12" applyNumberFormat="1" applyFont="1" applyFill="1" applyBorder="1" applyAlignment="1">
      <alignment horizontal="right"/>
    </xf>
    <xf numFmtId="169" fontId="24" fillId="2" borderId="0" xfId="12" applyNumberFormat="1" applyFont="1" applyFill="1" applyBorder="1" applyAlignment="1">
      <alignment horizontal="right"/>
    </xf>
    <xf numFmtId="169" fontId="24" fillId="2" borderId="4" xfId="12" applyNumberFormat="1" applyFont="1" applyFill="1" applyBorder="1" applyAlignment="1">
      <alignment horizontal="right"/>
    </xf>
    <xf numFmtId="169" fontId="24" fillId="4" borderId="4" xfId="12" applyNumberFormat="1" applyFont="1" applyFill="1" applyBorder="1" applyAlignment="1">
      <alignment horizontal="center" wrapText="1"/>
    </xf>
    <xf numFmtId="0" fontId="24" fillId="0" borderId="1" xfId="12" applyFont="1" applyBorder="1"/>
    <xf numFmtId="169" fontId="24" fillId="2" borderId="9" xfId="12" applyNumberFormat="1" applyFont="1" applyFill="1" applyBorder="1" applyAlignment="1">
      <alignment horizontal="right"/>
    </xf>
    <xf numFmtId="169" fontId="24" fillId="2" borderId="2" xfId="12" applyNumberFormat="1" applyFont="1" applyFill="1" applyBorder="1" applyAlignment="1">
      <alignment horizontal="right"/>
    </xf>
    <xf numFmtId="169" fontId="24" fillId="2" borderId="1" xfId="12" applyNumberFormat="1" applyFont="1" applyFill="1" applyBorder="1" applyAlignment="1">
      <alignment horizontal="right"/>
    </xf>
    <xf numFmtId="169" fontId="24" fillId="2" borderId="1" xfId="12" applyNumberFormat="1" applyFont="1" applyFill="1" applyBorder="1" applyAlignment="1">
      <alignment horizontal="center" vertical="center" wrapText="1"/>
    </xf>
    <xf numFmtId="169" fontId="24" fillId="4" borderId="2" xfId="12" applyNumberFormat="1" applyFont="1" applyFill="1" applyBorder="1" applyAlignment="1">
      <alignment horizontal="center" wrapText="1"/>
    </xf>
    <xf numFmtId="0" fontId="25" fillId="0" borderId="2" xfId="12" applyFont="1" applyBorder="1"/>
    <xf numFmtId="167" fontId="24" fillId="0" borderId="0" xfId="9" applyNumberFormat="1" applyFont="1" applyFill="1" applyBorder="1"/>
    <xf numFmtId="167" fontId="25" fillId="0" borderId="0" xfId="9" applyNumberFormat="1" applyFont="1" applyFill="1" applyBorder="1"/>
    <xf numFmtId="169" fontId="25" fillId="0" borderId="8" xfId="12" applyNumberFormat="1" applyFont="1" applyBorder="1"/>
    <xf numFmtId="169" fontId="25" fillId="0" borderId="4" xfId="12" applyNumberFormat="1" applyFont="1" applyBorder="1"/>
    <xf numFmtId="169" fontId="25" fillId="0" borderId="0" xfId="12" applyNumberFormat="1" applyFont="1" applyBorder="1"/>
    <xf numFmtId="169" fontId="24" fillId="0" borderId="8" xfId="12" applyNumberFormat="1" applyFont="1" applyBorder="1"/>
    <xf numFmtId="169" fontId="24" fillId="4" borderId="4" xfId="12" applyNumberFormat="1" applyFont="1" applyFill="1" applyBorder="1"/>
    <xf numFmtId="169" fontId="25" fillId="0" borderId="8" xfId="12" applyNumberFormat="1" applyFont="1" applyFill="1" applyBorder="1"/>
    <xf numFmtId="167" fontId="24" fillId="0" borderId="5" xfId="9" applyNumberFormat="1" applyFont="1" applyFill="1" applyBorder="1"/>
    <xf numFmtId="167" fontId="25" fillId="0" borderId="5" xfId="9" applyNumberFormat="1" applyFont="1" applyFill="1" applyBorder="1"/>
    <xf numFmtId="169" fontId="25" fillId="0" borderId="10" xfId="12" applyNumberFormat="1" applyFont="1" applyBorder="1"/>
    <xf numFmtId="169" fontId="25" fillId="0" borderId="11" xfId="12" applyNumberFormat="1" applyFont="1" applyBorder="1"/>
    <xf numFmtId="169" fontId="25" fillId="0" borderId="5" xfId="12" applyNumberFormat="1" applyFont="1" applyBorder="1"/>
    <xf numFmtId="169" fontId="24" fillId="0" borderId="10" xfId="12" applyNumberFormat="1" applyFont="1" applyBorder="1"/>
    <xf numFmtId="0" fontId="25" fillId="0" borderId="11" xfId="12" applyFont="1" applyBorder="1"/>
    <xf numFmtId="169" fontId="24" fillId="4" borderId="11" xfId="12" applyNumberFormat="1" applyFont="1" applyFill="1" applyBorder="1"/>
    <xf numFmtId="0" fontId="24" fillId="4" borderId="0" xfId="12" applyFont="1" applyFill="1" applyBorder="1"/>
    <xf numFmtId="169" fontId="24" fillId="4" borderId="8" xfId="12" applyNumberFormat="1" applyFont="1" applyFill="1" applyBorder="1" applyAlignment="1">
      <alignment horizontal="right"/>
    </xf>
    <xf numFmtId="169" fontId="24" fillId="4" borderId="0" xfId="12" applyNumberFormat="1" applyFont="1" applyFill="1" applyBorder="1" applyAlignment="1">
      <alignment horizontal="right"/>
    </xf>
    <xf numFmtId="0" fontId="24" fillId="4" borderId="4" xfId="12" applyFont="1" applyFill="1" applyBorder="1"/>
    <xf numFmtId="0" fontId="24" fillId="0" borderId="3" xfId="12" applyFont="1" applyFill="1" applyBorder="1"/>
    <xf numFmtId="0" fontId="25" fillId="0" borderId="3" xfId="12" applyFont="1" applyFill="1" applyBorder="1"/>
    <xf numFmtId="169" fontId="25" fillId="0" borderId="48" xfId="12" applyNumberFormat="1" applyFont="1" applyFill="1" applyBorder="1" applyAlignment="1">
      <alignment horizontal="right"/>
    </xf>
    <xf numFmtId="169" fontId="25" fillId="0" borderId="7" xfId="12" applyNumberFormat="1" applyFont="1" applyFill="1" applyBorder="1" applyAlignment="1">
      <alignment horizontal="right"/>
    </xf>
    <xf numFmtId="169" fontId="25" fillId="0" borderId="3" xfId="12" applyNumberFormat="1" applyFont="1" applyFill="1" applyBorder="1" applyAlignment="1">
      <alignment horizontal="right"/>
    </xf>
    <xf numFmtId="169" fontId="24" fillId="0" borderId="48" xfId="12" applyNumberFormat="1" applyFont="1" applyFill="1" applyBorder="1" applyAlignment="1">
      <alignment horizontal="right"/>
    </xf>
    <xf numFmtId="0" fontId="25" fillId="0" borderId="7" xfId="12" applyFont="1" applyFill="1" applyBorder="1"/>
    <xf numFmtId="169" fontId="24" fillId="0" borderId="7" xfId="12" applyNumberFormat="1" applyFont="1" applyFill="1" applyBorder="1" applyAlignment="1">
      <alignment horizontal="right"/>
    </xf>
    <xf numFmtId="169" fontId="25" fillId="0" borderId="8" xfId="12" applyNumberFormat="1" applyFont="1" applyFill="1" applyBorder="1" applyAlignment="1">
      <alignment horizontal="right"/>
    </xf>
    <xf numFmtId="169" fontId="25" fillId="0" borderId="4" xfId="12" applyNumberFormat="1" applyFont="1" applyFill="1" applyBorder="1" applyAlignment="1">
      <alignment horizontal="right"/>
    </xf>
    <xf numFmtId="169" fontId="25" fillId="0" borderId="0" xfId="12" applyNumberFormat="1" applyFont="1" applyFill="1" applyBorder="1" applyAlignment="1">
      <alignment horizontal="right"/>
    </xf>
    <xf numFmtId="169" fontId="24" fillId="0" borderId="8" xfId="12" applyNumberFormat="1" applyFont="1" applyFill="1" applyBorder="1" applyAlignment="1">
      <alignment horizontal="right"/>
    </xf>
    <xf numFmtId="0" fontId="25" fillId="0" borderId="4" xfId="12" applyFont="1" applyFill="1" applyBorder="1"/>
    <xf numFmtId="169" fontId="24" fillId="0" borderId="4" xfId="12" applyNumberFormat="1" applyFont="1" applyFill="1" applyBorder="1" applyAlignment="1">
      <alignment horizontal="right"/>
    </xf>
    <xf numFmtId="0" fontId="25" fillId="4" borderId="0" xfId="12" applyFont="1" applyFill="1"/>
    <xf numFmtId="0" fontId="18" fillId="6" borderId="57" xfId="19" applyFont="1" applyFill="1" applyBorder="1"/>
    <xf numFmtId="0" fontId="15" fillId="6" borderId="58" xfId="19" applyFont="1" applyFill="1" applyBorder="1" applyAlignment="1">
      <alignment horizontal="right" wrapText="1"/>
    </xf>
    <xf numFmtId="169" fontId="14" fillId="0" borderId="59" xfId="12" applyNumberFormat="1" applyFont="1" applyBorder="1"/>
    <xf numFmtId="169" fontId="14" fillId="0" borderId="60" xfId="12" applyNumberFormat="1" applyFont="1" applyBorder="1"/>
    <xf numFmtId="169" fontId="15" fillId="11" borderId="61" xfId="12" applyNumberFormat="1" applyFont="1" applyFill="1" applyBorder="1"/>
    <xf numFmtId="169" fontId="14" fillId="0" borderId="60" xfId="12" applyNumberFormat="1" applyFont="1" applyFill="1" applyBorder="1"/>
    <xf numFmtId="167" fontId="14" fillId="0" borderId="60" xfId="17" applyNumberFormat="1" applyFont="1" applyFill="1" applyBorder="1"/>
    <xf numFmtId="0" fontId="18" fillId="6" borderId="62" xfId="19" applyFont="1" applyFill="1" applyBorder="1"/>
    <xf numFmtId="167" fontId="18" fillId="6" borderId="57" xfId="19" applyNumberFormat="1" applyFont="1" applyFill="1" applyBorder="1"/>
    <xf numFmtId="167" fontId="14" fillId="0" borderId="64" xfId="17" applyNumberFormat="1" applyFont="1" applyBorder="1"/>
    <xf numFmtId="167" fontId="14" fillId="0" borderId="65" xfId="17" applyNumberFormat="1" applyFont="1" applyBorder="1"/>
    <xf numFmtId="167" fontId="14" fillId="0" borderId="66" xfId="17" applyNumberFormat="1" applyFont="1" applyBorder="1"/>
    <xf numFmtId="164" fontId="14" fillId="0" borderId="64" xfId="15" applyFont="1" applyBorder="1"/>
    <xf numFmtId="164" fontId="14" fillId="0" borderId="66" xfId="15" applyFont="1" applyBorder="1"/>
    <xf numFmtId="167" fontId="14" fillId="0" borderId="55" xfId="17" applyNumberFormat="1" applyFont="1" applyFill="1" applyBorder="1"/>
    <xf numFmtId="167" fontId="15" fillId="11" borderId="56" xfId="17" applyNumberFormat="1" applyFont="1" applyFill="1" applyBorder="1"/>
    <xf numFmtId="167" fontId="20" fillId="0" borderId="19" xfId="17" applyNumberFormat="1" applyFont="1" applyBorder="1"/>
    <xf numFmtId="167" fontId="14" fillId="0" borderId="19" xfId="17" applyNumberFormat="1" applyFont="1" applyFill="1" applyBorder="1"/>
    <xf numFmtId="167" fontId="14" fillId="0" borderId="33" xfId="17" applyNumberFormat="1" applyFont="1" applyFill="1" applyBorder="1"/>
    <xf numFmtId="167" fontId="27" fillId="0" borderId="19" xfId="17" applyNumberFormat="1" applyFont="1" applyBorder="1"/>
    <xf numFmtId="167" fontId="23" fillId="0" borderId="33" xfId="16" applyNumberFormat="1" applyFont="1" applyBorder="1" applyAlignment="1" applyProtection="1"/>
    <xf numFmtId="169" fontId="14" fillId="0" borderId="68" xfId="15" applyNumberFormat="1" applyFont="1" applyFill="1" applyBorder="1"/>
    <xf numFmtId="169" fontId="14" fillId="0" borderId="63" xfId="15" applyNumberFormat="1" applyFont="1" applyFill="1" applyBorder="1"/>
    <xf numFmtId="169" fontId="15" fillId="11" borderId="67" xfId="15" applyNumberFormat="1" applyFont="1" applyFill="1" applyBorder="1"/>
    <xf numFmtId="169" fontId="14" fillId="6" borderId="58" xfId="15" applyNumberFormat="1" applyFont="1" applyFill="1" applyBorder="1" applyAlignment="1">
      <alignment wrapText="1"/>
    </xf>
    <xf numFmtId="169" fontId="14" fillId="0" borderId="59" xfId="15" applyNumberFormat="1" applyFont="1" applyFill="1" applyBorder="1"/>
    <xf numFmtId="169" fontId="14" fillId="0" borderId="60" xfId="15" applyNumberFormat="1" applyFont="1" applyFill="1" applyBorder="1"/>
    <xf numFmtId="169" fontId="15" fillId="11" borderId="61" xfId="15" applyNumberFormat="1" applyFont="1" applyFill="1" applyBorder="1"/>
    <xf numFmtId="169" fontId="14" fillId="6" borderId="62" xfId="15" applyNumberFormat="1" applyFont="1" applyFill="1" applyBorder="1"/>
    <xf numFmtId="3" fontId="14" fillId="0" borderId="69" xfId="17" applyNumberFormat="1" applyFont="1" applyFill="1" applyBorder="1"/>
    <xf numFmtId="3" fontId="14" fillId="0" borderId="70" xfId="17" applyNumberFormat="1" applyFont="1" applyFill="1" applyBorder="1"/>
    <xf numFmtId="169" fontId="14" fillId="0" borderId="69" xfId="15" applyNumberFormat="1" applyFont="1" applyFill="1" applyBorder="1"/>
    <xf numFmtId="169" fontId="14" fillId="0" borderId="71" xfId="15" applyNumberFormat="1" applyFont="1" applyFill="1" applyBorder="1"/>
    <xf numFmtId="169" fontId="14" fillId="6" borderId="57" xfId="15" applyNumberFormat="1" applyFont="1" applyFill="1" applyBorder="1"/>
    <xf numFmtId="3" fontId="14" fillId="0" borderId="64" xfId="17" applyNumberFormat="1" applyFont="1" applyFill="1" applyBorder="1"/>
    <xf numFmtId="3" fontId="14" fillId="0" borderId="65" xfId="17" applyNumberFormat="1" applyFont="1" applyFill="1" applyBorder="1"/>
    <xf numFmtId="169" fontId="14" fillId="0" borderId="64" xfId="15" applyNumberFormat="1" applyFont="1" applyFill="1" applyBorder="1"/>
    <xf numFmtId="169" fontId="14" fillId="0" borderId="66" xfId="15" applyNumberFormat="1" applyFont="1" applyFill="1" applyBorder="1"/>
    <xf numFmtId="169" fontId="14" fillId="6" borderId="72" xfId="15" applyNumberFormat="1" applyFont="1" applyFill="1" applyBorder="1" applyAlignment="1">
      <alignment wrapText="1"/>
    </xf>
    <xf numFmtId="169" fontId="14" fillId="0" borderId="54" xfId="15" applyNumberFormat="1" applyFont="1" applyFill="1" applyBorder="1"/>
    <xf numFmtId="169" fontId="14" fillId="0" borderId="55" xfId="15" applyNumberFormat="1" applyFont="1" applyFill="1" applyBorder="1"/>
    <xf numFmtId="169" fontId="15" fillId="11" borderId="56" xfId="15" applyNumberFormat="1" applyFont="1" applyFill="1" applyBorder="1"/>
    <xf numFmtId="169" fontId="15" fillId="6" borderId="72" xfId="15" applyNumberFormat="1" applyFont="1" applyFill="1" applyBorder="1" applyAlignment="1">
      <alignment wrapText="1"/>
    </xf>
    <xf numFmtId="169" fontId="14" fillId="0" borderId="73" xfId="15" applyNumberFormat="1" applyFont="1" applyFill="1" applyBorder="1"/>
    <xf numFmtId="3" fontId="16" fillId="0" borderId="74" xfId="17" applyNumberFormat="1" applyFont="1" applyFill="1" applyBorder="1"/>
    <xf numFmtId="0" fontId="12" fillId="0" borderId="74" xfId="17" applyFont="1" applyBorder="1"/>
    <xf numFmtId="3" fontId="14" fillId="0" borderId="75" xfId="17" applyNumberFormat="1" applyFont="1" applyBorder="1"/>
    <xf numFmtId="169" fontId="15" fillId="11" borderId="78" xfId="12" applyNumberFormat="1" applyFont="1" applyFill="1" applyBorder="1"/>
    <xf numFmtId="169" fontId="14" fillId="0" borderId="77" xfId="12" applyNumberFormat="1" applyFont="1" applyFill="1" applyBorder="1"/>
    <xf numFmtId="167" fontId="20" fillId="0" borderId="77" xfId="17" applyNumberFormat="1" applyFont="1" applyFill="1" applyBorder="1"/>
    <xf numFmtId="0" fontId="18" fillId="6" borderId="79" xfId="19" applyFont="1" applyFill="1" applyBorder="1"/>
    <xf numFmtId="3" fontId="14" fillId="0" borderId="74" xfId="17" applyNumberFormat="1" applyFont="1" applyFill="1" applyBorder="1"/>
    <xf numFmtId="4" fontId="14" fillId="0" borderId="74" xfId="17" applyNumberFormat="1" applyFont="1" applyFill="1" applyBorder="1"/>
    <xf numFmtId="169" fontId="15" fillId="11" borderId="80" xfId="12" applyNumberFormat="1" applyFont="1" applyFill="1" applyBorder="1"/>
    <xf numFmtId="169" fontId="14" fillId="0" borderId="81" xfId="12" applyNumberFormat="1" applyFont="1" applyFill="1" applyBorder="1"/>
    <xf numFmtId="167" fontId="20" fillId="0" borderId="81" xfId="17" applyNumberFormat="1" applyFont="1" applyFill="1" applyBorder="1"/>
    <xf numFmtId="3" fontId="15" fillId="10" borderId="82" xfId="17" applyNumberFormat="1" applyFont="1" applyFill="1" applyBorder="1"/>
    <xf numFmtId="3" fontId="15" fillId="12" borderId="83" xfId="17" applyNumberFormat="1" applyFont="1" applyFill="1" applyBorder="1"/>
    <xf numFmtId="3" fontId="14" fillId="0" borderId="74" xfId="17" applyNumberFormat="1" applyFont="1" applyBorder="1"/>
    <xf numFmtId="171" fontId="15" fillId="12" borderId="4" xfId="15" applyNumberFormat="1" applyFont="1" applyFill="1" applyBorder="1" applyAlignment="1">
      <alignment horizontal="left"/>
    </xf>
    <xf numFmtId="171" fontId="15" fillId="10" borderId="4" xfId="15" applyNumberFormat="1" applyFont="1" applyFill="1" applyBorder="1"/>
    <xf numFmtId="171" fontId="15" fillId="10" borderId="13" xfId="15" applyNumberFormat="1" applyFont="1" applyFill="1" applyBorder="1"/>
    <xf numFmtId="171" fontId="15" fillId="10" borderId="53" xfId="17" applyNumberFormat="1" applyFont="1" applyFill="1" applyBorder="1"/>
    <xf numFmtId="171" fontId="15" fillId="12" borderId="7" xfId="17" applyNumberFormat="1" applyFont="1" applyFill="1" applyBorder="1"/>
    <xf numFmtId="169" fontId="15" fillId="10" borderId="69" xfId="15" applyNumberFormat="1" applyFont="1" applyFill="1" applyBorder="1"/>
    <xf numFmtId="171" fontId="15" fillId="6" borderId="7" xfId="15" applyNumberFormat="1" applyFont="1" applyFill="1" applyBorder="1"/>
    <xf numFmtId="167" fontId="15" fillId="6" borderId="92" xfId="19" applyNumberFormat="1" applyFont="1" applyFill="1" applyBorder="1" applyAlignment="1">
      <alignment wrapText="1"/>
    </xf>
    <xf numFmtId="167" fontId="15" fillId="6" borderId="1" xfId="19" applyNumberFormat="1" applyFont="1" applyFill="1" applyBorder="1" applyAlignment="1">
      <alignment wrapText="1"/>
    </xf>
    <xf numFmtId="0" fontId="15" fillId="6" borderId="2" xfId="19" applyFont="1" applyFill="1" applyBorder="1" applyAlignment="1">
      <alignment horizontal="right" wrapText="1"/>
    </xf>
    <xf numFmtId="0" fontId="15" fillId="6" borderId="93" xfId="19" applyFont="1" applyFill="1" applyBorder="1" applyAlignment="1">
      <alignment horizontal="center" wrapText="1"/>
    </xf>
    <xf numFmtId="169" fontId="14" fillId="6" borderId="2" xfId="15" applyNumberFormat="1" applyFont="1" applyFill="1" applyBorder="1" applyAlignment="1">
      <alignment wrapText="1"/>
    </xf>
    <xf numFmtId="169" fontId="14" fillId="6" borderId="1" xfId="15" applyNumberFormat="1" applyFont="1" applyFill="1" applyBorder="1" applyAlignment="1">
      <alignment wrapText="1"/>
    </xf>
    <xf numFmtId="169" fontId="15" fillId="6" borderId="1" xfId="15" applyNumberFormat="1" applyFont="1" applyFill="1" applyBorder="1" applyAlignment="1">
      <alignment wrapText="1"/>
    </xf>
    <xf numFmtId="169" fontId="15" fillId="6" borderId="2" xfId="15" applyNumberFormat="1" applyFont="1" applyFill="1" applyBorder="1" applyAlignment="1">
      <alignment wrapText="1"/>
    </xf>
    <xf numFmtId="3" fontId="14" fillId="6" borderId="1" xfId="17" applyNumberFormat="1" applyFont="1" applyFill="1" applyBorder="1" applyAlignment="1">
      <alignment wrapText="1"/>
    </xf>
    <xf numFmtId="167" fontId="15" fillId="6" borderId="91" xfId="19" applyNumberFormat="1" applyFont="1" applyFill="1" applyBorder="1" applyAlignment="1">
      <alignment wrapText="1"/>
    </xf>
    <xf numFmtId="167" fontId="15" fillId="6" borderId="72" xfId="19" applyNumberFormat="1" applyFont="1" applyFill="1" applyBorder="1" applyAlignment="1">
      <alignment wrapText="1"/>
    </xf>
    <xf numFmtId="0" fontId="15" fillId="6" borderId="94" xfId="19" applyFont="1" applyFill="1" applyBorder="1" applyAlignment="1">
      <alignment horizontal="center" wrapText="1"/>
    </xf>
    <xf numFmtId="169" fontId="15" fillId="6" borderId="58" xfId="15" applyNumberFormat="1" applyFont="1" applyFill="1" applyBorder="1" applyAlignment="1">
      <alignment wrapText="1"/>
    </xf>
    <xf numFmtId="3" fontId="14" fillId="6" borderId="72" xfId="17" applyNumberFormat="1" applyFont="1" applyFill="1" applyBorder="1" applyAlignment="1">
      <alignment wrapText="1"/>
    </xf>
    <xf numFmtId="167" fontId="24" fillId="11" borderId="0" xfId="9" applyNumberFormat="1" applyFont="1" applyFill="1" applyBorder="1"/>
    <xf numFmtId="167" fontId="25" fillId="11" borderId="0" xfId="9" applyNumberFormat="1" applyFont="1" applyFill="1" applyBorder="1"/>
    <xf numFmtId="169" fontId="25" fillId="11" borderId="8" xfId="12" applyNumberFormat="1" applyFont="1" applyFill="1" applyBorder="1" applyAlignment="1">
      <alignment horizontal="right"/>
    </xf>
    <xf numFmtId="169" fontId="25" fillId="11" borderId="4" xfId="12" applyNumberFormat="1" applyFont="1" applyFill="1" applyBorder="1" applyAlignment="1">
      <alignment horizontal="right"/>
    </xf>
    <xf numFmtId="169" fontId="25" fillId="11" borderId="0" xfId="12" applyNumberFormat="1" applyFont="1" applyFill="1" applyBorder="1" applyAlignment="1">
      <alignment horizontal="right"/>
    </xf>
    <xf numFmtId="169" fontId="25" fillId="11" borderId="0" xfId="12" applyNumberFormat="1" applyFont="1" applyFill="1" applyBorder="1"/>
    <xf numFmtId="169" fontId="24" fillId="11" borderId="8" xfId="12" applyNumberFormat="1" applyFont="1" applyFill="1" applyBorder="1" applyAlignment="1">
      <alignment horizontal="right"/>
    </xf>
    <xf numFmtId="0" fontId="25" fillId="11" borderId="4" xfId="12" applyFont="1" applyFill="1" applyBorder="1"/>
    <xf numFmtId="169" fontId="24" fillId="11" borderId="4" xfId="12" applyNumberFormat="1" applyFont="1" applyFill="1" applyBorder="1" applyAlignment="1">
      <alignment horizontal="right"/>
    </xf>
    <xf numFmtId="0" fontId="25" fillId="11" borderId="0" xfId="12" applyFont="1" applyFill="1" applyBorder="1"/>
    <xf numFmtId="169" fontId="25" fillId="11" borderId="8" xfId="12" applyNumberFormat="1" applyFont="1" applyFill="1" applyBorder="1"/>
    <xf numFmtId="169" fontId="25" fillId="11" borderId="4" xfId="12" applyNumberFormat="1" applyFont="1" applyFill="1" applyBorder="1"/>
    <xf numFmtId="169" fontId="24" fillId="11" borderId="8" xfId="12" applyNumberFormat="1" applyFont="1" applyFill="1" applyBorder="1"/>
    <xf numFmtId="169" fontId="24" fillId="11" borderId="4" xfId="12" applyNumberFormat="1" applyFont="1" applyFill="1" applyBorder="1"/>
    <xf numFmtId="0" fontId="25" fillId="0" borderId="74" xfId="12" applyFont="1" applyFill="1" applyBorder="1"/>
    <xf numFmtId="0" fontId="24" fillId="0" borderId="74" xfId="12" applyFont="1" applyFill="1" applyBorder="1"/>
    <xf numFmtId="0" fontId="24" fillId="0" borderId="93" xfId="12" applyFont="1" applyFill="1" applyBorder="1"/>
    <xf numFmtId="167" fontId="25" fillId="11" borderId="74" xfId="9" applyNumberFormat="1" applyFont="1" applyFill="1" applyBorder="1"/>
    <xf numFmtId="167" fontId="25" fillId="0" borderId="74" xfId="9" applyNumberFormat="1" applyFont="1" applyFill="1" applyBorder="1"/>
    <xf numFmtId="167" fontId="25" fillId="0" borderId="95" xfId="9" applyNumberFormat="1" applyFont="1" applyFill="1" applyBorder="1"/>
    <xf numFmtId="0" fontId="24" fillId="4" borderId="74" xfId="12" applyFont="1" applyFill="1" applyBorder="1"/>
    <xf numFmtId="0" fontId="25" fillId="0" borderId="83" xfId="12" applyFont="1" applyFill="1" applyBorder="1"/>
    <xf numFmtId="167" fontId="15" fillId="11" borderId="29" xfId="17" applyNumberFormat="1" applyFont="1" applyFill="1" applyBorder="1"/>
    <xf numFmtId="167" fontId="15" fillId="11" borderId="31" xfId="17" applyNumberFormat="1" applyFont="1" applyFill="1" applyBorder="1"/>
    <xf numFmtId="169" fontId="15" fillId="11" borderId="32" xfId="12" applyNumberFormat="1" applyFont="1" applyFill="1" applyBorder="1"/>
    <xf numFmtId="169" fontId="15" fillId="11" borderId="31" xfId="12" applyNumberFormat="1" applyFont="1" applyFill="1" applyBorder="1"/>
    <xf numFmtId="174" fontId="26" fillId="11" borderId="32" xfId="20" applyNumberFormat="1" applyFont="1" applyFill="1" applyBorder="1"/>
    <xf numFmtId="174" fontId="26" fillId="11" borderId="29" xfId="20" applyNumberFormat="1" applyFont="1" applyFill="1" applyBorder="1"/>
    <xf numFmtId="174" fontId="26" fillId="11" borderId="31" xfId="20" applyNumberFormat="1" applyFont="1" applyFill="1" applyBorder="1"/>
    <xf numFmtId="174" fontId="15" fillId="11" borderId="32" xfId="20" applyNumberFormat="1" applyFont="1" applyFill="1" applyBorder="1"/>
    <xf numFmtId="174" fontId="15" fillId="11" borderId="29" xfId="20" applyNumberFormat="1" applyFont="1" applyFill="1" applyBorder="1"/>
    <xf numFmtId="174" fontId="15" fillId="11" borderId="31" xfId="20" applyNumberFormat="1" applyFont="1" applyFill="1" applyBorder="1"/>
    <xf numFmtId="3" fontId="15" fillId="11" borderId="29" xfId="17" applyNumberFormat="1" applyFont="1" applyFill="1" applyBorder="1"/>
    <xf numFmtId="167" fontId="15" fillId="0" borderId="29" xfId="17" applyNumberFormat="1" applyFont="1" applyBorder="1"/>
    <xf numFmtId="167" fontId="15" fillId="15" borderId="86" xfId="17" applyNumberFormat="1" applyFont="1" applyFill="1" applyBorder="1"/>
    <xf numFmtId="167" fontId="14" fillId="15" borderId="86" xfId="17" applyNumberFormat="1" applyFont="1" applyFill="1" applyBorder="1"/>
    <xf numFmtId="167" fontId="14" fillId="15" borderId="87" xfId="17" applyNumberFormat="1" applyFont="1" applyFill="1" applyBorder="1"/>
    <xf numFmtId="169" fontId="14" fillId="15" borderId="84" xfId="12" applyNumberFormat="1" applyFont="1" applyFill="1" applyBorder="1"/>
    <xf numFmtId="169" fontId="28" fillId="15" borderId="89" xfId="15" applyNumberFormat="1" applyFont="1" applyFill="1" applyBorder="1"/>
    <xf numFmtId="169" fontId="28" fillId="15" borderId="86" xfId="15" applyNumberFormat="1" applyFont="1" applyFill="1" applyBorder="1"/>
    <xf numFmtId="169" fontId="28" fillId="15" borderId="87" xfId="15" applyNumberFormat="1" applyFont="1" applyFill="1" applyBorder="1"/>
    <xf numFmtId="169" fontId="14" fillId="15" borderId="84" xfId="15" applyNumberFormat="1" applyFont="1" applyFill="1" applyBorder="1"/>
    <xf numFmtId="169" fontId="14" fillId="15" borderId="85" xfId="15" applyNumberFormat="1" applyFont="1" applyFill="1" applyBorder="1"/>
    <xf numFmtId="169" fontId="14" fillId="15" borderId="90" xfId="15" applyNumberFormat="1" applyFont="1" applyFill="1" applyBorder="1"/>
    <xf numFmtId="169" fontId="14" fillId="15" borderId="87" xfId="15" applyNumberFormat="1" applyFont="1" applyFill="1" applyBorder="1"/>
    <xf numFmtId="169" fontId="15" fillId="15" borderId="70" xfId="15" applyNumberFormat="1" applyFont="1" applyFill="1" applyBorder="1"/>
    <xf numFmtId="3" fontId="14" fillId="15" borderId="86" xfId="17" applyNumberFormat="1" applyFont="1" applyFill="1" applyBorder="1"/>
    <xf numFmtId="167" fontId="15" fillId="15" borderId="29" xfId="17" applyNumberFormat="1" applyFont="1" applyFill="1" applyBorder="1"/>
    <xf numFmtId="167" fontId="14" fillId="15" borderId="29" xfId="17" applyNumberFormat="1" applyFont="1" applyFill="1" applyBorder="1"/>
    <xf numFmtId="167" fontId="14" fillId="15" borderId="31" xfId="17" applyNumberFormat="1" applyFont="1" applyFill="1" applyBorder="1"/>
    <xf numFmtId="169" fontId="14" fillId="15" borderId="59" xfId="12" applyNumberFormat="1" applyFont="1" applyFill="1" applyBorder="1"/>
    <xf numFmtId="169" fontId="28" fillId="15" borderId="32" xfId="15" applyNumberFormat="1" applyFont="1" applyFill="1" applyBorder="1"/>
    <xf numFmtId="169" fontId="28" fillId="15" borderId="29" xfId="15" applyNumberFormat="1" applyFont="1" applyFill="1" applyBorder="1"/>
    <xf numFmtId="169" fontId="28" fillId="15" borderId="31" xfId="15" applyNumberFormat="1" applyFont="1" applyFill="1" applyBorder="1"/>
    <xf numFmtId="169" fontId="14" fillId="15" borderId="59" xfId="15" applyNumberFormat="1" applyFont="1" applyFill="1" applyBorder="1"/>
    <xf numFmtId="169" fontId="14" fillId="15" borderId="54" xfId="15" applyNumberFormat="1" applyFont="1" applyFill="1" applyBorder="1"/>
    <xf numFmtId="169" fontId="14" fillId="15" borderId="68" xfId="15" applyNumberFormat="1" applyFont="1" applyFill="1" applyBorder="1"/>
    <xf numFmtId="169" fontId="14" fillId="15" borderId="31" xfId="15" applyNumberFormat="1" applyFont="1" applyFill="1" applyBorder="1"/>
    <xf numFmtId="169" fontId="15" fillId="15" borderId="69" xfId="15" applyNumberFormat="1" applyFont="1" applyFill="1" applyBorder="1"/>
    <xf numFmtId="3" fontId="14" fillId="15" borderId="29" xfId="17" applyNumberFormat="1" applyFont="1" applyFill="1" applyBorder="1"/>
    <xf numFmtId="169" fontId="14" fillId="16" borderId="88" xfId="12" applyNumberFormat="1" applyFont="1" applyFill="1" applyBorder="1"/>
    <xf numFmtId="169" fontId="15" fillId="17" borderId="76" xfId="12" applyNumberFormat="1" applyFont="1" applyFill="1" applyBorder="1"/>
    <xf numFmtId="169" fontId="14" fillId="16" borderId="76" xfId="12" applyNumberFormat="1" applyFont="1" applyFill="1" applyBorder="1"/>
    <xf numFmtId="164" fontId="14" fillId="0" borderId="33" xfId="15" applyFont="1" applyBorder="1"/>
    <xf numFmtId="169" fontId="28" fillId="0" borderId="4" xfId="15" applyNumberFormat="1" applyFont="1" applyFill="1" applyBorder="1"/>
    <xf numFmtId="167" fontId="30" fillId="0" borderId="66" xfId="17" applyNumberFormat="1" applyFont="1" applyBorder="1"/>
    <xf numFmtId="164" fontId="24" fillId="14" borderId="3" xfId="12" applyNumberFormat="1" applyFont="1" applyFill="1" applyBorder="1"/>
    <xf numFmtId="0" fontId="24" fillId="14" borderId="3" xfId="12" applyFont="1" applyFill="1" applyBorder="1"/>
    <xf numFmtId="3" fontId="15" fillId="10" borderId="0" xfId="17" applyNumberFormat="1" applyFont="1" applyFill="1" applyBorder="1"/>
    <xf numFmtId="0" fontId="25" fillId="0" borderId="0" xfId="12" applyFont="1"/>
    <xf numFmtId="166" fontId="25" fillId="0" borderId="0" xfId="12" applyNumberFormat="1" applyFont="1"/>
    <xf numFmtId="0" fontId="24" fillId="11" borderId="0" xfId="12" applyFont="1" applyFill="1"/>
    <xf numFmtId="168" fontId="25" fillId="11" borderId="0" xfId="12" applyNumberFormat="1" applyFont="1" applyFill="1"/>
    <xf numFmtId="0" fontId="25" fillId="11" borderId="0" xfId="12" applyFont="1" applyFill="1"/>
    <xf numFmtId="0" fontId="24" fillId="18" borderId="0" xfId="12" applyFont="1" applyFill="1"/>
    <xf numFmtId="168" fontId="25" fillId="18" borderId="0" xfId="12" applyNumberFormat="1" applyFont="1" applyFill="1"/>
    <xf numFmtId="0" fontId="25" fillId="18" borderId="0" xfId="12" applyFont="1" applyFill="1"/>
    <xf numFmtId="0" fontId="24" fillId="19" borderId="3" xfId="12" applyFont="1" applyFill="1" applyBorder="1"/>
    <xf numFmtId="166" fontId="24" fillId="19" borderId="3" xfId="12" applyNumberFormat="1" applyFont="1" applyFill="1" applyBorder="1"/>
    <xf numFmtId="0" fontId="24" fillId="6" borderId="0" xfId="12" applyFont="1" applyFill="1"/>
    <xf numFmtId="0" fontId="24" fillId="6" borderId="0" xfId="14" applyNumberFormat="1" applyFont="1" applyFill="1"/>
    <xf numFmtId="0" fontId="25" fillId="6" borderId="0" xfId="12" applyFont="1" applyFill="1"/>
    <xf numFmtId="3" fontId="15" fillId="13" borderId="49" xfId="17" applyNumberFormat="1" applyFont="1" applyFill="1" applyBorder="1"/>
    <xf numFmtId="3" fontId="15" fillId="10" borderId="4" xfId="17" applyNumberFormat="1" applyFont="1" applyFill="1" applyBorder="1"/>
    <xf numFmtId="3" fontId="15" fillId="10" borderId="74" xfId="17" applyNumberFormat="1" applyFont="1" applyFill="1" applyBorder="1"/>
    <xf numFmtId="171" fontId="15" fillId="10" borderId="4" xfId="17" applyNumberFormat="1" applyFont="1" applyFill="1" applyBorder="1"/>
    <xf numFmtId="3" fontId="29" fillId="12" borderId="4" xfId="17" applyNumberFormat="1" applyFont="1" applyFill="1" applyBorder="1"/>
    <xf numFmtId="3" fontId="29" fillId="12" borderId="0" xfId="17" applyNumberFormat="1" applyFont="1" applyFill="1" applyBorder="1"/>
    <xf numFmtId="171" fontId="15" fillId="13" borderId="51" xfId="15" applyNumberFormat="1" applyFont="1" applyFill="1" applyBorder="1" applyAlignment="1">
      <alignment horizontal="center"/>
    </xf>
    <xf numFmtId="169" fontId="24" fillId="2" borderId="1" xfId="12" applyNumberFormat="1" applyFont="1" applyFill="1" applyBorder="1" applyAlignment="1">
      <alignment horizontal="center" wrapText="1"/>
    </xf>
    <xf numFmtId="169" fontId="24" fillId="2" borderId="2" xfId="12" applyNumberFormat="1" applyFont="1" applyFill="1" applyBorder="1" applyAlignment="1">
      <alignment horizontal="center" wrapText="1"/>
    </xf>
    <xf numFmtId="169" fontId="24" fillId="2" borderId="4" xfId="12" applyNumberFormat="1" applyFont="1" applyFill="1" applyBorder="1" applyAlignment="1">
      <alignment horizontal="center" vertical="top" wrapText="1"/>
    </xf>
    <xf numFmtId="169" fontId="24" fillId="2" borderId="0" xfId="12" applyNumberFormat="1" applyFont="1" applyFill="1" applyBorder="1" applyAlignment="1">
      <alignment horizontal="center" vertical="top" wrapText="1"/>
    </xf>
    <xf numFmtId="167" fontId="15" fillId="6" borderId="72" xfId="19" applyNumberFormat="1" applyFont="1" applyFill="1" applyBorder="1" applyAlignment="1"/>
    <xf numFmtId="167" fontId="14" fillId="0" borderId="19" xfId="17" applyNumberFormat="1" applyFont="1" applyBorder="1" applyAlignment="1">
      <alignment wrapText="1"/>
    </xf>
    <xf numFmtId="167" fontId="14" fillId="0" borderId="19" xfId="17" applyNumberFormat="1" applyFont="1" applyBorder="1" applyAlignment="1"/>
  </cellXfs>
  <cellStyles count="34">
    <cellStyle name="Comma" xfId="14" builtinId="3"/>
    <cellStyle name="Currency" xfId="15" builtinId="4"/>
    <cellStyle name="Dezimal 2" xfId="1"/>
    <cellStyle name="Dezimal 2 2" xfId="22"/>
    <cellStyle name="Dezimal 3" xfId="2"/>
    <cellStyle name="Dezimal 3 2" xfId="23"/>
    <cellStyle name="Euro" xfId="3"/>
    <cellStyle name="Euro 2" xfId="24"/>
    <cellStyle name="Hyperlink" xfId="16" builtinId="8"/>
    <cellStyle name="Hyperlink 2" xfId="4"/>
    <cellStyle name="Komma 2" xfId="18"/>
    <cellStyle name="Komma 2 2" xfId="32"/>
    <cellStyle name="Komma 3" xfId="30"/>
    <cellStyle name="Normal" xfId="0" builtinId="0"/>
    <cellStyle name="Percent" xfId="21" builtinId="5"/>
    <cellStyle name="Prozent 2" xfId="5"/>
    <cellStyle name="Prozent 2 2" xfId="25"/>
    <cellStyle name="Prozent 3" xfId="6"/>
    <cellStyle name="Prozent 4" xfId="20"/>
    <cellStyle name="Standard 2" xfId="7"/>
    <cellStyle name="Standard 2 2" xfId="26"/>
    <cellStyle name="Standard 3" xfId="8"/>
    <cellStyle name="Standard 4" xfId="9"/>
    <cellStyle name="Standard 4 2" xfId="17"/>
    <cellStyle name="Standard 5" xfId="10"/>
    <cellStyle name="Standard 5 2" xfId="19"/>
    <cellStyle name="Standard 5 2 2" xfId="33"/>
    <cellStyle name="Standard 5 3" xfId="27"/>
    <cellStyle name="Standard 6" xfId="12"/>
    <cellStyle name="Währung 2" xfId="13"/>
    <cellStyle name="Währung 2 2" xfId="29"/>
    <cellStyle name="Währung 3" xfId="11"/>
    <cellStyle name="Währung 3 2" xfId="28"/>
    <cellStyle name="Währung 4" xfId="31"/>
  </cellStyles>
  <dxfs count="106"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condense val="0"/>
        <extend val="0"/>
        <color indexed="55"/>
      </font>
    </dxf>
    <dxf>
      <font>
        <condense val="0"/>
        <extend val="0"/>
        <color indexed="55"/>
      </font>
    </dxf>
    <dxf>
      <font>
        <condense val="0"/>
        <extend val="0"/>
        <color indexed="55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rma/Funatics%20Software/Pr&#228;sentationen/Kalypso2014/Projektkost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alliste"/>
      <sheetName val="Projektaufwand"/>
      <sheetName val="Projektkosten"/>
      <sheetName val="Patrizier Online P20 %"/>
      <sheetName val="Patrizier Online P20 €"/>
      <sheetName val="Safari Online P21 %"/>
      <sheetName val="Safari Online P21 €"/>
      <sheetName val="Sexy Vampires P22 %"/>
      <sheetName val="Sexy Vampires P22 €"/>
      <sheetName val="ZanzarahOnline P23 %"/>
      <sheetName val="ZanzarahOnline P23 €"/>
    </sheetNames>
    <sheetDataSet>
      <sheetData sheetId="0">
        <row r="1">
          <cell r="D1">
            <v>0</v>
          </cell>
          <cell r="G1">
            <v>0</v>
          </cell>
        </row>
        <row r="2">
          <cell r="G2">
            <v>0</v>
          </cell>
        </row>
        <row r="3">
          <cell r="G3">
            <v>0</v>
          </cell>
        </row>
        <row r="7">
          <cell r="G7">
            <v>0</v>
          </cell>
        </row>
        <row r="8">
          <cell r="G8">
            <v>0</v>
          </cell>
        </row>
        <row r="9">
          <cell r="G9">
            <v>0</v>
          </cell>
        </row>
        <row r="10">
          <cell r="G10">
            <v>0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0</v>
          </cell>
        </row>
        <row r="15">
          <cell r="G15">
            <v>0</v>
          </cell>
        </row>
        <row r="16">
          <cell r="G16">
            <v>0</v>
          </cell>
        </row>
        <row r="17">
          <cell r="G17" t="str">
            <v>Gesamtkosten</v>
          </cell>
        </row>
        <row r="18">
          <cell r="G18">
            <v>0</v>
          </cell>
        </row>
        <row r="19">
          <cell r="G19">
            <v>0</v>
          </cell>
        </row>
        <row r="20">
          <cell r="G20">
            <v>7575.3</v>
          </cell>
        </row>
        <row r="21">
          <cell r="G21">
            <v>1660.2125000000001</v>
          </cell>
        </row>
        <row r="22">
          <cell r="G22">
            <v>0</v>
          </cell>
        </row>
        <row r="23">
          <cell r="G23">
            <v>0</v>
          </cell>
        </row>
        <row r="24">
          <cell r="G24">
            <v>0</v>
          </cell>
        </row>
        <row r="25">
          <cell r="G25">
            <v>2981.875</v>
          </cell>
        </row>
        <row r="26">
          <cell r="G26">
            <v>706.01250000000005</v>
          </cell>
        </row>
        <row r="27">
          <cell r="G27">
            <v>0</v>
          </cell>
        </row>
        <row r="28">
          <cell r="G28">
            <v>6128.8249999999998</v>
          </cell>
        </row>
        <row r="29">
          <cell r="G29">
            <v>0</v>
          </cell>
        </row>
        <row r="30">
          <cell r="G30">
            <v>0</v>
          </cell>
        </row>
        <row r="31">
          <cell r="G31">
            <v>3031.875</v>
          </cell>
        </row>
        <row r="32">
          <cell r="G32">
            <v>3578.25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0</v>
          </cell>
        </row>
        <row r="36">
          <cell r="G36">
            <v>0</v>
          </cell>
        </row>
        <row r="37">
          <cell r="G37">
            <v>0</v>
          </cell>
        </row>
        <row r="38">
          <cell r="G38">
            <v>0</v>
          </cell>
        </row>
        <row r="39">
          <cell r="G39">
            <v>0</v>
          </cell>
        </row>
        <row r="40">
          <cell r="G40">
            <v>0</v>
          </cell>
        </row>
        <row r="41">
          <cell r="G41">
            <v>0</v>
          </cell>
        </row>
        <row r="42">
          <cell r="G42">
            <v>0</v>
          </cell>
        </row>
        <row r="43">
          <cell r="G43">
            <v>7557.88</v>
          </cell>
        </row>
        <row r="44">
          <cell r="G44">
            <v>5756.65</v>
          </cell>
        </row>
        <row r="45">
          <cell r="G45">
            <v>5384.4757500000005</v>
          </cell>
        </row>
        <row r="46">
          <cell r="G46">
            <v>5536.65</v>
          </cell>
        </row>
        <row r="47">
          <cell r="G47">
            <v>4880.6374999999998</v>
          </cell>
        </row>
        <row r="48">
          <cell r="G48">
            <v>0</v>
          </cell>
        </row>
        <row r="49">
          <cell r="G49">
            <v>2146.9499999999998</v>
          </cell>
        </row>
        <row r="50">
          <cell r="G50">
            <v>2981.875</v>
          </cell>
        </row>
        <row r="51">
          <cell r="G51">
            <v>4343.8999999999996</v>
          </cell>
        </row>
        <row r="52">
          <cell r="G52">
            <v>3866.8</v>
          </cell>
        </row>
        <row r="53">
          <cell r="G53">
            <v>0</v>
          </cell>
        </row>
        <row r="54">
          <cell r="G54">
            <v>825</v>
          </cell>
        </row>
        <row r="55">
          <cell r="G55">
            <v>0</v>
          </cell>
        </row>
        <row r="56">
          <cell r="G56">
            <v>0</v>
          </cell>
        </row>
        <row r="57">
          <cell r="G57">
            <v>0</v>
          </cell>
        </row>
        <row r="58">
          <cell r="G58">
            <v>7433.79</v>
          </cell>
        </row>
        <row r="59">
          <cell r="G59">
            <v>3031.875</v>
          </cell>
        </row>
        <row r="60">
          <cell r="G60">
            <v>3270.4250000000002</v>
          </cell>
        </row>
        <row r="61">
          <cell r="G61">
            <v>2435.5</v>
          </cell>
        </row>
        <row r="62">
          <cell r="G62">
            <v>0</v>
          </cell>
        </row>
        <row r="63">
          <cell r="G63">
            <v>3309.5174999999999</v>
          </cell>
        </row>
        <row r="64">
          <cell r="G64">
            <v>0</v>
          </cell>
        </row>
        <row r="65">
          <cell r="G65">
            <v>2644.5350000000003</v>
          </cell>
        </row>
        <row r="66">
          <cell r="G66">
            <v>2146.9499999999998</v>
          </cell>
        </row>
        <row r="67">
          <cell r="G67">
            <v>2146.9499999999998</v>
          </cell>
        </row>
        <row r="68">
          <cell r="G68">
            <v>0</v>
          </cell>
        </row>
        <row r="69">
          <cell r="G69">
            <v>0</v>
          </cell>
        </row>
        <row r="70">
          <cell r="G70">
            <v>0</v>
          </cell>
        </row>
        <row r="71">
          <cell r="G71">
            <v>3151.15</v>
          </cell>
        </row>
        <row r="72">
          <cell r="G72">
            <v>1839.125</v>
          </cell>
        </row>
        <row r="73">
          <cell r="G73">
            <v>604.6</v>
          </cell>
        </row>
        <row r="74">
          <cell r="G74">
            <v>604.6</v>
          </cell>
        </row>
        <row r="75">
          <cell r="G75">
            <v>0</v>
          </cell>
        </row>
        <row r="76">
          <cell r="G76">
            <v>0</v>
          </cell>
        </row>
        <row r="77">
          <cell r="G77">
            <v>0</v>
          </cell>
        </row>
        <row r="78">
          <cell r="G78">
            <v>0</v>
          </cell>
        </row>
        <row r="79">
          <cell r="G79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4">
          <cell r="G84">
            <v>211.20000000000002</v>
          </cell>
        </row>
        <row r="85">
          <cell r="G85">
            <v>0</v>
          </cell>
        </row>
        <row r="86">
          <cell r="G86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101773.38575</v>
          </cell>
        </row>
        <row r="96">
          <cell r="G96">
            <v>0</v>
          </cell>
        </row>
        <row r="97">
          <cell r="G97">
            <v>0</v>
          </cell>
        </row>
        <row r="98">
          <cell r="G98">
            <v>0</v>
          </cell>
        </row>
        <row r="99">
          <cell r="G99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09">
          <cell r="G109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5">
          <cell r="G115">
            <v>0</v>
          </cell>
        </row>
        <row r="116">
          <cell r="G116">
            <v>0</v>
          </cell>
        </row>
        <row r="117">
          <cell r="G117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4">
          <cell r="G124">
            <v>0</v>
          </cell>
        </row>
        <row r="125">
          <cell r="G125">
            <v>0</v>
          </cell>
        </row>
        <row r="126">
          <cell r="G126">
            <v>0</v>
          </cell>
        </row>
        <row r="127">
          <cell r="G127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2">
          <cell r="G132">
            <v>0</v>
          </cell>
        </row>
        <row r="133">
          <cell r="G133">
            <v>0</v>
          </cell>
        </row>
        <row r="134">
          <cell r="G134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0</v>
          </cell>
        </row>
        <row r="139">
          <cell r="G139">
            <v>0</v>
          </cell>
        </row>
        <row r="140">
          <cell r="G140">
            <v>0</v>
          </cell>
        </row>
        <row r="141">
          <cell r="G141">
            <v>0</v>
          </cell>
        </row>
        <row r="142">
          <cell r="G142">
            <v>0</v>
          </cell>
        </row>
        <row r="143">
          <cell r="G143">
            <v>0</v>
          </cell>
        </row>
        <row r="144">
          <cell r="G144">
            <v>0</v>
          </cell>
        </row>
        <row r="145">
          <cell r="G145">
            <v>0</v>
          </cell>
        </row>
        <row r="146">
          <cell r="G146">
            <v>0</v>
          </cell>
        </row>
        <row r="147">
          <cell r="G147">
            <v>0</v>
          </cell>
        </row>
        <row r="148">
          <cell r="G148">
            <v>0</v>
          </cell>
        </row>
        <row r="149">
          <cell r="G149">
            <v>0</v>
          </cell>
        </row>
        <row r="150">
          <cell r="G150">
            <v>0</v>
          </cell>
        </row>
        <row r="151">
          <cell r="G151">
            <v>0</v>
          </cell>
        </row>
        <row r="152">
          <cell r="G152">
            <v>0</v>
          </cell>
        </row>
        <row r="153">
          <cell r="G153">
            <v>0</v>
          </cell>
        </row>
        <row r="154">
          <cell r="G154">
            <v>0</v>
          </cell>
        </row>
        <row r="155">
          <cell r="G155">
            <v>0</v>
          </cell>
        </row>
        <row r="156">
          <cell r="G156">
            <v>0</v>
          </cell>
        </row>
        <row r="157">
          <cell r="G157">
            <v>0</v>
          </cell>
        </row>
        <row r="158">
          <cell r="G158">
            <v>0</v>
          </cell>
        </row>
        <row r="159">
          <cell r="G159">
            <v>0</v>
          </cell>
        </row>
        <row r="160">
          <cell r="G160">
            <v>0</v>
          </cell>
        </row>
        <row r="161">
          <cell r="G161">
            <v>0</v>
          </cell>
        </row>
        <row r="162">
          <cell r="G162">
            <v>0</v>
          </cell>
        </row>
        <row r="163">
          <cell r="G163">
            <v>0</v>
          </cell>
        </row>
        <row r="164">
          <cell r="G164">
            <v>0</v>
          </cell>
        </row>
        <row r="165">
          <cell r="G165">
            <v>0</v>
          </cell>
        </row>
        <row r="166">
          <cell r="G166">
            <v>0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3">
          <cell r="G173">
            <v>0</v>
          </cell>
        </row>
        <row r="174">
          <cell r="G174">
            <v>0</v>
          </cell>
        </row>
        <row r="175">
          <cell r="G175">
            <v>0</v>
          </cell>
        </row>
        <row r="176">
          <cell r="G176">
            <v>0</v>
          </cell>
        </row>
        <row r="177">
          <cell r="G177">
            <v>0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0</v>
          </cell>
        </row>
        <row r="181">
          <cell r="G181">
            <v>0</v>
          </cell>
        </row>
        <row r="182">
          <cell r="G182">
            <v>0</v>
          </cell>
        </row>
        <row r="183">
          <cell r="G183">
            <v>0</v>
          </cell>
        </row>
        <row r="184">
          <cell r="G184">
            <v>0</v>
          </cell>
        </row>
        <row r="185">
          <cell r="G185">
            <v>0</v>
          </cell>
        </row>
        <row r="186">
          <cell r="G186">
            <v>0</v>
          </cell>
        </row>
        <row r="187">
          <cell r="G187">
            <v>0</v>
          </cell>
        </row>
        <row r="188">
          <cell r="G188">
            <v>0</v>
          </cell>
        </row>
        <row r="189">
          <cell r="G189">
            <v>0</v>
          </cell>
        </row>
        <row r="190">
          <cell r="G190">
            <v>0</v>
          </cell>
        </row>
        <row r="191">
          <cell r="G191">
            <v>0</v>
          </cell>
        </row>
        <row r="192">
          <cell r="G192">
            <v>0</v>
          </cell>
        </row>
        <row r="193">
          <cell r="G193">
            <v>0</v>
          </cell>
        </row>
        <row r="194">
          <cell r="G194">
            <v>0</v>
          </cell>
        </row>
        <row r="195">
          <cell r="G195">
            <v>0</v>
          </cell>
        </row>
        <row r="196">
          <cell r="G196">
            <v>0</v>
          </cell>
        </row>
        <row r="197">
          <cell r="G197">
            <v>0</v>
          </cell>
        </row>
        <row r="198">
          <cell r="G198">
            <v>0</v>
          </cell>
        </row>
        <row r="199">
          <cell r="G199">
            <v>0</v>
          </cell>
        </row>
        <row r="200">
          <cell r="G200">
            <v>0</v>
          </cell>
        </row>
        <row r="201">
          <cell r="G201">
            <v>0</v>
          </cell>
        </row>
        <row r="202">
          <cell r="G202">
            <v>0</v>
          </cell>
        </row>
        <row r="203">
          <cell r="G203">
            <v>0</v>
          </cell>
        </row>
        <row r="204">
          <cell r="G204">
            <v>0</v>
          </cell>
        </row>
        <row r="205">
          <cell r="G205">
            <v>0</v>
          </cell>
        </row>
        <row r="206">
          <cell r="G206">
            <v>0</v>
          </cell>
        </row>
        <row r="207">
          <cell r="G207">
            <v>0</v>
          </cell>
        </row>
        <row r="208">
          <cell r="G208">
            <v>0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0</v>
          </cell>
        </row>
        <row r="212">
          <cell r="G212">
            <v>0</v>
          </cell>
        </row>
        <row r="213">
          <cell r="G213">
            <v>0</v>
          </cell>
        </row>
        <row r="214">
          <cell r="G214">
            <v>0</v>
          </cell>
        </row>
        <row r="215">
          <cell r="G215">
            <v>0</v>
          </cell>
        </row>
        <row r="216">
          <cell r="G216">
            <v>0</v>
          </cell>
        </row>
        <row r="217">
          <cell r="G217">
            <v>0</v>
          </cell>
        </row>
        <row r="218">
          <cell r="G218">
            <v>0</v>
          </cell>
        </row>
        <row r="219">
          <cell r="G219">
            <v>0</v>
          </cell>
        </row>
        <row r="220">
          <cell r="G220">
            <v>0</v>
          </cell>
        </row>
        <row r="221">
          <cell r="G221">
            <v>0</v>
          </cell>
        </row>
        <row r="222">
          <cell r="G222">
            <v>0</v>
          </cell>
        </row>
        <row r="223">
          <cell r="G223">
            <v>0</v>
          </cell>
        </row>
        <row r="224">
          <cell r="G224">
            <v>0</v>
          </cell>
        </row>
        <row r="225">
          <cell r="G225">
            <v>0</v>
          </cell>
        </row>
        <row r="226">
          <cell r="G226">
            <v>0</v>
          </cell>
        </row>
        <row r="227">
          <cell r="G227">
            <v>0</v>
          </cell>
        </row>
        <row r="228">
          <cell r="G228">
            <v>0</v>
          </cell>
        </row>
        <row r="229">
          <cell r="G229">
            <v>0</v>
          </cell>
        </row>
        <row r="230">
          <cell r="G230">
            <v>0</v>
          </cell>
        </row>
        <row r="231">
          <cell r="G231">
            <v>0</v>
          </cell>
        </row>
        <row r="232">
          <cell r="G232">
            <v>0</v>
          </cell>
        </row>
        <row r="233">
          <cell r="G233">
            <v>0</v>
          </cell>
        </row>
        <row r="234">
          <cell r="G234">
            <v>0</v>
          </cell>
        </row>
        <row r="235">
          <cell r="G235">
            <v>0</v>
          </cell>
        </row>
        <row r="236">
          <cell r="G236">
            <v>0</v>
          </cell>
        </row>
        <row r="237">
          <cell r="G237">
            <v>0</v>
          </cell>
        </row>
        <row r="238">
          <cell r="G238">
            <v>0</v>
          </cell>
        </row>
        <row r="239">
          <cell r="G239">
            <v>0</v>
          </cell>
        </row>
        <row r="240">
          <cell r="G240">
            <v>0</v>
          </cell>
        </row>
        <row r="241">
          <cell r="G241">
            <v>0</v>
          </cell>
        </row>
        <row r="242">
          <cell r="G242">
            <v>0</v>
          </cell>
        </row>
        <row r="243">
          <cell r="G243">
            <v>0</v>
          </cell>
        </row>
        <row r="244">
          <cell r="G244">
            <v>0</v>
          </cell>
        </row>
        <row r="245">
          <cell r="G245">
            <v>0</v>
          </cell>
        </row>
        <row r="246">
          <cell r="G246">
            <v>0</v>
          </cell>
        </row>
        <row r="247">
          <cell r="G247">
            <v>0</v>
          </cell>
        </row>
        <row r="248">
          <cell r="G248">
            <v>0</v>
          </cell>
        </row>
        <row r="249">
          <cell r="G249">
            <v>0</v>
          </cell>
        </row>
        <row r="250">
          <cell r="G250">
            <v>0</v>
          </cell>
        </row>
        <row r="251">
          <cell r="G251">
            <v>0</v>
          </cell>
        </row>
        <row r="252">
          <cell r="G252">
            <v>0</v>
          </cell>
        </row>
        <row r="253">
          <cell r="G253">
            <v>0</v>
          </cell>
        </row>
        <row r="254">
          <cell r="G254">
            <v>0</v>
          </cell>
        </row>
        <row r="255">
          <cell r="G255">
            <v>0</v>
          </cell>
        </row>
        <row r="256">
          <cell r="G256">
            <v>0</v>
          </cell>
        </row>
        <row r="257">
          <cell r="G257">
            <v>0</v>
          </cell>
        </row>
        <row r="258">
          <cell r="G258">
            <v>0</v>
          </cell>
        </row>
        <row r="259">
          <cell r="G259">
            <v>0</v>
          </cell>
        </row>
        <row r="260">
          <cell r="G260">
            <v>0</v>
          </cell>
        </row>
        <row r="261">
          <cell r="G261">
            <v>0</v>
          </cell>
        </row>
        <row r="262">
          <cell r="G262">
            <v>0</v>
          </cell>
        </row>
        <row r="263">
          <cell r="G263">
            <v>0</v>
          </cell>
        </row>
        <row r="264">
          <cell r="G264">
            <v>0</v>
          </cell>
        </row>
        <row r="265">
          <cell r="G265">
            <v>0</v>
          </cell>
        </row>
        <row r="266">
          <cell r="G266">
            <v>0</v>
          </cell>
        </row>
        <row r="267">
          <cell r="G267">
            <v>0</v>
          </cell>
        </row>
        <row r="268">
          <cell r="G268">
            <v>0</v>
          </cell>
        </row>
        <row r="269">
          <cell r="G269">
            <v>0</v>
          </cell>
        </row>
        <row r="270">
          <cell r="G270">
            <v>0</v>
          </cell>
        </row>
        <row r="271">
          <cell r="G271">
            <v>0</v>
          </cell>
        </row>
        <row r="272">
          <cell r="G272">
            <v>0</v>
          </cell>
        </row>
        <row r="273">
          <cell r="G273">
            <v>0</v>
          </cell>
        </row>
        <row r="274">
          <cell r="G274">
            <v>0</v>
          </cell>
        </row>
        <row r="275">
          <cell r="G275">
            <v>0</v>
          </cell>
        </row>
        <row r="276">
          <cell r="G276">
            <v>0</v>
          </cell>
        </row>
        <row r="277">
          <cell r="G277">
            <v>0</v>
          </cell>
        </row>
        <row r="278">
          <cell r="G278">
            <v>0</v>
          </cell>
        </row>
        <row r="279">
          <cell r="G279">
            <v>0</v>
          </cell>
        </row>
        <row r="280">
          <cell r="G280">
            <v>0</v>
          </cell>
        </row>
        <row r="281">
          <cell r="G281">
            <v>0</v>
          </cell>
        </row>
        <row r="282">
          <cell r="G282">
            <v>0</v>
          </cell>
        </row>
        <row r="283">
          <cell r="G283">
            <v>0</v>
          </cell>
        </row>
        <row r="284">
          <cell r="G284">
            <v>0</v>
          </cell>
        </row>
        <row r="285">
          <cell r="G285">
            <v>0</v>
          </cell>
        </row>
        <row r="286">
          <cell r="G286">
            <v>0</v>
          </cell>
        </row>
        <row r="287">
          <cell r="G287">
            <v>0</v>
          </cell>
        </row>
        <row r="288">
          <cell r="G288">
            <v>0</v>
          </cell>
        </row>
        <row r="289">
          <cell r="G289">
            <v>0</v>
          </cell>
        </row>
        <row r="290">
          <cell r="G290">
            <v>0</v>
          </cell>
        </row>
        <row r="291">
          <cell r="G291">
            <v>0</v>
          </cell>
        </row>
        <row r="292">
          <cell r="G292">
            <v>0</v>
          </cell>
        </row>
        <row r="293">
          <cell r="G293">
            <v>0</v>
          </cell>
        </row>
        <row r="294">
          <cell r="G294">
            <v>0</v>
          </cell>
        </row>
        <row r="295">
          <cell r="G295">
            <v>0</v>
          </cell>
        </row>
        <row r="296">
          <cell r="G296">
            <v>0</v>
          </cell>
        </row>
        <row r="297">
          <cell r="G297">
            <v>0</v>
          </cell>
        </row>
        <row r="298">
          <cell r="G298">
            <v>0</v>
          </cell>
        </row>
        <row r="299">
          <cell r="G299">
            <v>0</v>
          </cell>
        </row>
        <row r="300">
          <cell r="G300">
            <v>0</v>
          </cell>
        </row>
        <row r="301">
          <cell r="G301">
            <v>0</v>
          </cell>
        </row>
        <row r="302">
          <cell r="G302">
            <v>0</v>
          </cell>
        </row>
        <row r="303">
          <cell r="G303">
            <v>0</v>
          </cell>
        </row>
        <row r="304">
          <cell r="G304">
            <v>0</v>
          </cell>
        </row>
        <row r="305">
          <cell r="G305">
            <v>0</v>
          </cell>
        </row>
        <row r="306">
          <cell r="G306">
            <v>0</v>
          </cell>
        </row>
        <row r="307">
          <cell r="G307">
            <v>0</v>
          </cell>
        </row>
        <row r="308">
          <cell r="G308">
            <v>0</v>
          </cell>
        </row>
        <row r="309">
          <cell r="G309">
            <v>0</v>
          </cell>
        </row>
        <row r="310">
          <cell r="G310">
            <v>0</v>
          </cell>
        </row>
        <row r="311">
          <cell r="G311">
            <v>0</v>
          </cell>
        </row>
        <row r="312">
          <cell r="G312">
            <v>0</v>
          </cell>
        </row>
        <row r="313">
          <cell r="G313">
            <v>0</v>
          </cell>
        </row>
        <row r="314">
          <cell r="G314">
            <v>0</v>
          </cell>
        </row>
        <row r="315">
          <cell r="G315">
            <v>0</v>
          </cell>
        </row>
        <row r="316">
          <cell r="G316">
            <v>0</v>
          </cell>
        </row>
        <row r="317">
          <cell r="G317">
            <v>0</v>
          </cell>
        </row>
        <row r="318">
          <cell r="G318">
            <v>0</v>
          </cell>
        </row>
        <row r="319">
          <cell r="G319">
            <v>0</v>
          </cell>
        </row>
        <row r="320">
          <cell r="G320">
            <v>0</v>
          </cell>
        </row>
        <row r="321">
          <cell r="G321">
            <v>0</v>
          </cell>
        </row>
        <row r="322">
          <cell r="G322">
            <v>0</v>
          </cell>
        </row>
        <row r="323">
          <cell r="G323">
            <v>0</v>
          </cell>
        </row>
        <row r="324">
          <cell r="G324">
            <v>0</v>
          </cell>
        </row>
        <row r="325">
          <cell r="G325">
            <v>0</v>
          </cell>
        </row>
        <row r="326">
          <cell r="G326">
            <v>0</v>
          </cell>
        </row>
        <row r="327">
          <cell r="G327">
            <v>0</v>
          </cell>
        </row>
        <row r="328">
          <cell r="G328">
            <v>0</v>
          </cell>
        </row>
        <row r="329">
          <cell r="G329">
            <v>0</v>
          </cell>
        </row>
        <row r="330">
          <cell r="G330">
            <v>0</v>
          </cell>
        </row>
        <row r="331">
          <cell r="G331">
            <v>0</v>
          </cell>
        </row>
        <row r="332">
          <cell r="G332">
            <v>0</v>
          </cell>
        </row>
        <row r="333">
          <cell r="G333">
            <v>0</v>
          </cell>
        </row>
        <row r="334">
          <cell r="G334">
            <v>0</v>
          </cell>
        </row>
        <row r="335">
          <cell r="G335">
            <v>0</v>
          </cell>
        </row>
        <row r="336">
          <cell r="G336">
            <v>0</v>
          </cell>
        </row>
        <row r="337">
          <cell r="G337">
            <v>0</v>
          </cell>
        </row>
        <row r="338">
          <cell r="G338">
            <v>0</v>
          </cell>
        </row>
        <row r="339">
          <cell r="G339">
            <v>0</v>
          </cell>
        </row>
        <row r="340">
          <cell r="G340">
            <v>0</v>
          </cell>
        </row>
        <row r="341">
          <cell r="G341">
            <v>0</v>
          </cell>
        </row>
        <row r="342">
          <cell r="G342">
            <v>0</v>
          </cell>
        </row>
        <row r="343">
          <cell r="G343">
            <v>0</v>
          </cell>
        </row>
        <row r="344">
          <cell r="G344">
            <v>0</v>
          </cell>
        </row>
        <row r="345">
          <cell r="G345">
            <v>0</v>
          </cell>
        </row>
        <row r="346">
          <cell r="G346">
            <v>0</v>
          </cell>
        </row>
        <row r="347">
          <cell r="G347">
            <v>0</v>
          </cell>
        </row>
        <row r="348">
          <cell r="G348">
            <v>0</v>
          </cell>
        </row>
        <row r="349">
          <cell r="G349">
            <v>0</v>
          </cell>
        </row>
        <row r="350">
          <cell r="G350">
            <v>0</v>
          </cell>
        </row>
        <row r="351">
          <cell r="G351">
            <v>0</v>
          </cell>
        </row>
        <row r="352">
          <cell r="G352">
            <v>0</v>
          </cell>
        </row>
        <row r="353">
          <cell r="G353">
            <v>0</v>
          </cell>
        </row>
        <row r="354">
          <cell r="G354">
            <v>0</v>
          </cell>
        </row>
        <row r="355">
          <cell r="G355">
            <v>0</v>
          </cell>
        </row>
        <row r="356">
          <cell r="G356">
            <v>0</v>
          </cell>
        </row>
        <row r="357">
          <cell r="G357">
            <v>0</v>
          </cell>
        </row>
        <row r="358">
          <cell r="G358">
            <v>0</v>
          </cell>
        </row>
        <row r="359">
          <cell r="G359">
            <v>0</v>
          </cell>
        </row>
        <row r="360">
          <cell r="G360">
            <v>0</v>
          </cell>
        </row>
        <row r="361">
          <cell r="G361">
            <v>0</v>
          </cell>
        </row>
        <row r="362">
          <cell r="G362">
            <v>0</v>
          </cell>
        </row>
        <row r="363">
          <cell r="G363">
            <v>0</v>
          </cell>
        </row>
        <row r="364">
          <cell r="G364">
            <v>0</v>
          </cell>
        </row>
        <row r="365">
          <cell r="G365">
            <v>0</v>
          </cell>
        </row>
        <row r="366">
          <cell r="G366">
            <v>0</v>
          </cell>
        </row>
        <row r="367">
          <cell r="G367">
            <v>0</v>
          </cell>
        </row>
        <row r="368">
          <cell r="G368">
            <v>0</v>
          </cell>
        </row>
        <row r="369">
          <cell r="G369">
            <v>0</v>
          </cell>
        </row>
        <row r="370">
          <cell r="G370">
            <v>0</v>
          </cell>
        </row>
        <row r="371">
          <cell r="G371">
            <v>0</v>
          </cell>
        </row>
        <row r="372">
          <cell r="G372">
            <v>0</v>
          </cell>
        </row>
        <row r="373">
          <cell r="G373">
            <v>0</v>
          </cell>
        </row>
        <row r="374">
          <cell r="G374">
            <v>0</v>
          </cell>
        </row>
        <row r="375">
          <cell r="G375">
            <v>0</v>
          </cell>
        </row>
        <row r="376">
          <cell r="G376">
            <v>0</v>
          </cell>
        </row>
        <row r="377">
          <cell r="G377">
            <v>0</v>
          </cell>
        </row>
        <row r="378">
          <cell r="G378">
            <v>0</v>
          </cell>
        </row>
        <row r="379">
          <cell r="G379">
            <v>0</v>
          </cell>
        </row>
        <row r="380">
          <cell r="G380">
            <v>0</v>
          </cell>
        </row>
        <row r="381">
          <cell r="G381">
            <v>0</v>
          </cell>
        </row>
        <row r="382">
          <cell r="G382">
            <v>0</v>
          </cell>
        </row>
        <row r="383">
          <cell r="G383">
            <v>0</v>
          </cell>
        </row>
        <row r="384">
          <cell r="G384">
            <v>0</v>
          </cell>
        </row>
        <row r="385">
          <cell r="G385">
            <v>0</v>
          </cell>
        </row>
        <row r="386">
          <cell r="G386">
            <v>0</v>
          </cell>
        </row>
        <row r="387">
          <cell r="G387">
            <v>0</v>
          </cell>
        </row>
        <row r="388">
          <cell r="G388">
            <v>0</v>
          </cell>
        </row>
        <row r="389">
          <cell r="G389">
            <v>0</v>
          </cell>
        </row>
        <row r="390">
          <cell r="G390">
            <v>0</v>
          </cell>
        </row>
        <row r="391">
          <cell r="G391">
            <v>0</v>
          </cell>
        </row>
        <row r="392">
          <cell r="G392">
            <v>0</v>
          </cell>
        </row>
        <row r="393">
          <cell r="G393">
            <v>0</v>
          </cell>
        </row>
        <row r="394">
          <cell r="G394">
            <v>0</v>
          </cell>
        </row>
        <row r="395">
          <cell r="G395">
            <v>0</v>
          </cell>
        </row>
        <row r="396">
          <cell r="G396">
            <v>0</v>
          </cell>
        </row>
        <row r="397">
          <cell r="G397">
            <v>0</v>
          </cell>
        </row>
        <row r="398">
          <cell r="G398">
            <v>0</v>
          </cell>
        </row>
        <row r="399">
          <cell r="G399">
            <v>0</v>
          </cell>
        </row>
        <row r="400">
          <cell r="G400">
            <v>0</v>
          </cell>
        </row>
        <row r="401">
          <cell r="G401">
            <v>0</v>
          </cell>
        </row>
        <row r="402">
          <cell r="G402">
            <v>0</v>
          </cell>
        </row>
        <row r="403">
          <cell r="G403">
            <v>0</v>
          </cell>
        </row>
        <row r="404">
          <cell r="G404">
            <v>0</v>
          </cell>
        </row>
        <row r="405">
          <cell r="G405">
            <v>0</v>
          </cell>
        </row>
        <row r="406">
          <cell r="G406">
            <v>0</v>
          </cell>
        </row>
        <row r="407">
          <cell r="G407">
            <v>0</v>
          </cell>
        </row>
        <row r="408">
          <cell r="G408">
            <v>0</v>
          </cell>
        </row>
        <row r="409">
          <cell r="G409">
            <v>0</v>
          </cell>
        </row>
        <row r="410">
          <cell r="G410">
            <v>0</v>
          </cell>
        </row>
        <row r="411">
          <cell r="G411">
            <v>0</v>
          </cell>
        </row>
        <row r="412">
          <cell r="G412">
            <v>0</v>
          </cell>
        </row>
        <row r="413">
          <cell r="G413">
            <v>0</v>
          </cell>
        </row>
        <row r="414">
          <cell r="G414">
            <v>0</v>
          </cell>
        </row>
        <row r="415">
          <cell r="G415">
            <v>0</v>
          </cell>
        </row>
        <row r="416">
          <cell r="G416">
            <v>0</v>
          </cell>
        </row>
        <row r="417">
          <cell r="G417">
            <v>0</v>
          </cell>
        </row>
        <row r="418">
          <cell r="G418">
            <v>0</v>
          </cell>
        </row>
        <row r="419">
          <cell r="G419">
            <v>0</v>
          </cell>
        </row>
        <row r="420">
          <cell r="G420">
            <v>0</v>
          </cell>
        </row>
        <row r="421">
          <cell r="G421">
            <v>0</v>
          </cell>
        </row>
        <row r="422">
          <cell r="G422">
            <v>0</v>
          </cell>
        </row>
        <row r="423">
          <cell r="G423">
            <v>0</v>
          </cell>
        </row>
        <row r="424">
          <cell r="G424">
            <v>0</v>
          </cell>
        </row>
        <row r="425">
          <cell r="G425">
            <v>0</v>
          </cell>
        </row>
        <row r="426">
          <cell r="G426">
            <v>0</v>
          </cell>
        </row>
        <row r="427">
          <cell r="G427">
            <v>0</v>
          </cell>
        </row>
        <row r="428">
          <cell r="G428">
            <v>0</v>
          </cell>
        </row>
        <row r="429">
          <cell r="G429">
            <v>0</v>
          </cell>
        </row>
        <row r="430">
          <cell r="G430">
            <v>0</v>
          </cell>
        </row>
        <row r="431">
          <cell r="G431">
            <v>0</v>
          </cell>
        </row>
        <row r="432">
          <cell r="G432">
            <v>0</v>
          </cell>
        </row>
        <row r="433">
          <cell r="G433">
            <v>0</v>
          </cell>
        </row>
        <row r="434">
          <cell r="G434">
            <v>0</v>
          </cell>
        </row>
        <row r="435">
          <cell r="G435">
            <v>0</v>
          </cell>
        </row>
        <row r="436">
          <cell r="G436">
            <v>0</v>
          </cell>
        </row>
        <row r="437">
          <cell r="G437">
            <v>0</v>
          </cell>
        </row>
        <row r="438">
          <cell r="G438">
            <v>0</v>
          </cell>
        </row>
        <row r="439">
          <cell r="G439">
            <v>0</v>
          </cell>
        </row>
        <row r="440">
          <cell r="G440">
            <v>0</v>
          </cell>
        </row>
        <row r="441">
          <cell r="G441">
            <v>0</v>
          </cell>
        </row>
        <row r="442">
          <cell r="G442">
            <v>0</v>
          </cell>
        </row>
        <row r="443">
          <cell r="G443">
            <v>0</v>
          </cell>
        </row>
        <row r="444">
          <cell r="G444">
            <v>0</v>
          </cell>
        </row>
        <row r="445">
          <cell r="G445">
            <v>0</v>
          </cell>
        </row>
        <row r="446">
          <cell r="G446">
            <v>0</v>
          </cell>
        </row>
        <row r="447">
          <cell r="G447">
            <v>0</v>
          </cell>
        </row>
        <row r="448">
          <cell r="G448">
            <v>0</v>
          </cell>
        </row>
        <row r="449">
          <cell r="G449">
            <v>0</v>
          </cell>
        </row>
        <row r="450">
          <cell r="G450">
            <v>0</v>
          </cell>
        </row>
        <row r="451">
          <cell r="G451">
            <v>0</v>
          </cell>
        </row>
        <row r="452">
          <cell r="G452">
            <v>0</v>
          </cell>
        </row>
        <row r="453">
          <cell r="G453">
            <v>0</v>
          </cell>
        </row>
        <row r="454">
          <cell r="G454">
            <v>0</v>
          </cell>
        </row>
        <row r="455">
          <cell r="G455">
            <v>0</v>
          </cell>
        </row>
        <row r="456">
          <cell r="G456">
            <v>0</v>
          </cell>
        </row>
        <row r="457">
          <cell r="G457">
            <v>0</v>
          </cell>
        </row>
        <row r="458">
          <cell r="G458">
            <v>0</v>
          </cell>
        </row>
        <row r="459">
          <cell r="G459">
            <v>0</v>
          </cell>
        </row>
        <row r="460">
          <cell r="G460">
            <v>0</v>
          </cell>
        </row>
        <row r="461">
          <cell r="G461">
            <v>0</v>
          </cell>
        </row>
        <row r="462">
          <cell r="G462">
            <v>0</v>
          </cell>
        </row>
        <row r="463">
          <cell r="G463">
            <v>0</v>
          </cell>
        </row>
        <row r="464">
          <cell r="G464">
            <v>0</v>
          </cell>
        </row>
        <row r="465">
          <cell r="G465">
            <v>0</v>
          </cell>
        </row>
        <row r="466">
          <cell r="G466">
            <v>0</v>
          </cell>
        </row>
        <row r="467">
          <cell r="G467">
            <v>0</v>
          </cell>
        </row>
        <row r="468">
          <cell r="G468">
            <v>0</v>
          </cell>
        </row>
        <row r="469">
          <cell r="G469">
            <v>0</v>
          </cell>
        </row>
        <row r="470">
          <cell r="G470">
            <v>0</v>
          </cell>
        </row>
        <row r="471">
          <cell r="G471">
            <v>0</v>
          </cell>
        </row>
        <row r="472">
          <cell r="G472">
            <v>0</v>
          </cell>
        </row>
        <row r="473">
          <cell r="G473">
            <v>0</v>
          </cell>
        </row>
        <row r="474">
          <cell r="G474">
            <v>0</v>
          </cell>
        </row>
        <row r="475">
          <cell r="G475">
            <v>0</v>
          </cell>
        </row>
        <row r="476">
          <cell r="G476">
            <v>0</v>
          </cell>
        </row>
        <row r="477">
          <cell r="G477">
            <v>0</v>
          </cell>
        </row>
        <row r="478">
          <cell r="G478">
            <v>0</v>
          </cell>
        </row>
        <row r="479">
          <cell r="G479">
            <v>0</v>
          </cell>
        </row>
        <row r="480">
          <cell r="G480">
            <v>0</v>
          </cell>
        </row>
        <row r="481">
          <cell r="G481">
            <v>0</v>
          </cell>
        </row>
        <row r="482">
          <cell r="G482">
            <v>0</v>
          </cell>
        </row>
        <row r="483">
          <cell r="G483">
            <v>0</v>
          </cell>
        </row>
        <row r="484">
          <cell r="G484">
            <v>0</v>
          </cell>
        </row>
        <row r="485">
          <cell r="G485">
            <v>0</v>
          </cell>
        </row>
        <row r="486">
          <cell r="G486">
            <v>0</v>
          </cell>
        </row>
        <row r="487">
          <cell r="G487">
            <v>0</v>
          </cell>
        </row>
        <row r="488">
          <cell r="G488">
            <v>0</v>
          </cell>
        </row>
        <row r="489">
          <cell r="G489">
            <v>0</v>
          </cell>
        </row>
        <row r="490">
          <cell r="G490">
            <v>0</v>
          </cell>
        </row>
        <row r="491">
          <cell r="G491">
            <v>0</v>
          </cell>
        </row>
        <row r="492">
          <cell r="G492">
            <v>0</v>
          </cell>
        </row>
        <row r="493">
          <cell r="G493">
            <v>0</v>
          </cell>
        </row>
        <row r="494">
          <cell r="G494">
            <v>0</v>
          </cell>
        </row>
        <row r="495">
          <cell r="G495">
            <v>0</v>
          </cell>
        </row>
        <row r="496">
          <cell r="G496">
            <v>0</v>
          </cell>
        </row>
        <row r="497">
          <cell r="G497">
            <v>0</v>
          </cell>
        </row>
        <row r="498">
          <cell r="G498">
            <v>0</v>
          </cell>
        </row>
        <row r="499">
          <cell r="G499">
            <v>0</v>
          </cell>
        </row>
        <row r="500">
          <cell r="G500">
            <v>0</v>
          </cell>
        </row>
        <row r="501">
          <cell r="G501">
            <v>0</v>
          </cell>
        </row>
        <row r="502">
          <cell r="G502">
            <v>0</v>
          </cell>
        </row>
        <row r="503">
          <cell r="G503">
            <v>0</v>
          </cell>
        </row>
        <row r="504">
          <cell r="G504">
            <v>0</v>
          </cell>
        </row>
        <row r="505">
          <cell r="G505">
            <v>0</v>
          </cell>
        </row>
        <row r="506">
          <cell r="G506">
            <v>0</v>
          </cell>
        </row>
        <row r="507">
          <cell r="G507">
            <v>0</v>
          </cell>
        </row>
        <row r="508">
          <cell r="G508">
            <v>0</v>
          </cell>
        </row>
        <row r="509">
          <cell r="G509">
            <v>0</v>
          </cell>
        </row>
        <row r="510">
          <cell r="G510">
            <v>0</v>
          </cell>
        </row>
        <row r="511">
          <cell r="G511">
            <v>0</v>
          </cell>
        </row>
        <row r="512">
          <cell r="G512">
            <v>0</v>
          </cell>
        </row>
        <row r="513">
          <cell r="G513">
            <v>0</v>
          </cell>
        </row>
        <row r="514">
          <cell r="G514">
            <v>0</v>
          </cell>
        </row>
        <row r="515">
          <cell r="G515">
            <v>0</v>
          </cell>
        </row>
        <row r="516">
          <cell r="G516">
            <v>0</v>
          </cell>
        </row>
        <row r="517">
          <cell r="G517">
            <v>0</v>
          </cell>
        </row>
        <row r="518">
          <cell r="G518">
            <v>0</v>
          </cell>
        </row>
        <row r="519">
          <cell r="G519">
            <v>0</v>
          </cell>
        </row>
        <row r="520">
          <cell r="G520">
            <v>0</v>
          </cell>
        </row>
        <row r="521">
          <cell r="G521">
            <v>0</v>
          </cell>
        </row>
        <row r="522">
          <cell r="G522">
            <v>0</v>
          </cell>
        </row>
        <row r="523">
          <cell r="G523">
            <v>0</v>
          </cell>
        </row>
        <row r="524">
          <cell r="G524">
            <v>0</v>
          </cell>
        </row>
        <row r="525">
          <cell r="G525">
            <v>0</v>
          </cell>
        </row>
        <row r="526">
          <cell r="G526">
            <v>0</v>
          </cell>
        </row>
        <row r="527">
          <cell r="G527">
            <v>0</v>
          </cell>
        </row>
        <row r="528">
          <cell r="G528">
            <v>0</v>
          </cell>
        </row>
        <row r="529">
          <cell r="G529">
            <v>0</v>
          </cell>
        </row>
        <row r="530">
          <cell r="G530">
            <v>0</v>
          </cell>
        </row>
        <row r="531">
          <cell r="G531">
            <v>0</v>
          </cell>
        </row>
        <row r="532">
          <cell r="G532">
            <v>0</v>
          </cell>
        </row>
        <row r="533">
          <cell r="G533">
            <v>0</v>
          </cell>
        </row>
        <row r="534">
          <cell r="G534">
            <v>0</v>
          </cell>
        </row>
        <row r="535">
          <cell r="G535">
            <v>0</v>
          </cell>
        </row>
        <row r="536">
          <cell r="G536">
            <v>0</v>
          </cell>
        </row>
        <row r="537">
          <cell r="G537">
            <v>0</v>
          </cell>
        </row>
        <row r="538">
          <cell r="G538">
            <v>0</v>
          </cell>
        </row>
        <row r="539">
          <cell r="G539">
            <v>0</v>
          </cell>
        </row>
        <row r="540">
          <cell r="G540">
            <v>0</v>
          </cell>
        </row>
        <row r="541">
          <cell r="G541">
            <v>0</v>
          </cell>
        </row>
        <row r="542">
          <cell r="G542">
            <v>0</v>
          </cell>
        </row>
        <row r="543">
          <cell r="G543">
            <v>0</v>
          </cell>
        </row>
        <row r="544">
          <cell r="G544">
            <v>0</v>
          </cell>
        </row>
        <row r="545">
          <cell r="G545">
            <v>0</v>
          </cell>
        </row>
        <row r="546">
          <cell r="G546">
            <v>0</v>
          </cell>
        </row>
        <row r="547">
          <cell r="G547">
            <v>0</v>
          </cell>
        </row>
        <row r="548">
          <cell r="G548">
            <v>0</v>
          </cell>
        </row>
        <row r="549">
          <cell r="G549">
            <v>0</v>
          </cell>
        </row>
        <row r="550">
          <cell r="G550">
            <v>0</v>
          </cell>
        </row>
        <row r="551">
          <cell r="G551">
            <v>0</v>
          </cell>
        </row>
        <row r="552">
          <cell r="G552">
            <v>0</v>
          </cell>
        </row>
        <row r="553">
          <cell r="G553">
            <v>0</v>
          </cell>
        </row>
        <row r="554">
          <cell r="G554">
            <v>0</v>
          </cell>
        </row>
        <row r="555">
          <cell r="G555">
            <v>0</v>
          </cell>
        </row>
        <row r="556">
          <cell r="G556">
            <v>0</v>
          </cell>
        </row>
        <row r="557">
          <cell r="G557">
            <v>0</v>
          </cell>
        </row>
        <row r="558">
          <cell r="G558">
            <v>0</v>
          </cell>
        </row>
        <row r="559">
          <cell r="G559">
            <v>0</v>
          </cell>
        </row>
        <row r="560">
          <cell r="G560">
            <v>0</v>
          </cell>
        </row>
        <row r="561">
          <cell r="G561">
            <v>0</v>
          </cell>
        </row>
        <row r="562">
          <cell r="G562">
            <v>0</v>
          </cell>
        </row>
        <row r="563">
          <cell r="G563">
            <v>0</v>
          </cell>
        </row>
        <row r="564">
          <cell r="G564">
            <v>0</v>
          </cell>
        </row>
        <row r="565">
          <cell r="G565">
            <v>0</v>
          </cell>
        </row>
        <row r="566">
          <cell r="G566">
            <v>0</v>
          </cell>
        </row>
        <row r="567">
          <cell r="G567">
            <v>0</v>
          </cell>
        </row>
        <row r="568">
          <cell r="G568">
            <v>0</v>
          </cell>
        </row>
        <row r="569">
          <cell r="G569">
            <v>0</v>
          </cell>
        </row>
        <row r="570">
          <cell r="G570">
            <v>0</v>
          </cell>
        </row>
        <row r="571">
          <cell r="G571">
            <v>0</v>
          </cell>
        </row>
        <row r="572">
          <cell r="G572">
            <v>0</v>
          </cell>
        </row>
        <row r="573">
          <cell r="G573">
            <v>0</v>
          </cell>
        </row>
        <row r="574">
          <cell r="G574">
            <v>0</v>
          </cell>
        </row>
        <row r="575">
          <cell r="G575">
            <v>0</v>
          </cell>
        </row>
        <row r="576">
          <cell r="G576">
            <v>0</v>
          </cell>
        </row>
        <row r="577">
          <cell r="G577">
            <v>0</v>
          </cell>
        </row>
        <row r="578">
          <cell r="G578">
            <v>0</v>
          </cell>
        </row>
        <row r="579">
          <cell r="G579">
            <v>0</v>
          </cell>
        </row>
        <row r="580">
          <cell r="G580">
            <v>0</v>
          </cell>
        </row>
        <row r="581">
          <cell r="G581">
            <v>0</v>
          </cell>
        </row>
        <row r="582">
          <cell r="G582">
            <v>0</v>
          </cell>
        </row>
        <row r="583">
          <cell r="G583">
            <v>0</v>
          </cell>
        </row>
        <row r="584">
          <cell r="G584">
            <v>0</v>
          </cell>
        </row>
        <row r="585">
          <cell r="G585">
            <v>0</v>
          </cell>
        </row>
        <row r="586">
          <cell r="G586">
            <v>0</v>
          </cell>
        </row>
        <row r="587">
          <cell r="G587">
            <v>0</v>
          </cell>
        </row>
        <row r="588">
          <cell r="G588">
            <v>0</v>
          </cell>
        </row>
        <row r="589">
          <cell r="G589">
            <v>0</v>
          </cell>
        </row>
        <row r="590">
          <cell r="G590">
            <v>0</v>
          </cell>
        </row>
        <row r="591">
          <cell r="G591">
            <v>0</v>
          </cell>
        </row>
        <row r="592">
          <cell r="G592">
            <v>0</v>
          </cell>
        </row>
        <row r="593">
          <cell r="G593">
            <v>0</v>
          </cell>
        </row>
        <row r="594">
          <cell r="G594">
            <v>0</v>
          </cell>
        </row>
        <row r="595">
          <cell r="G595">
            <v>0</v>
          </cell>
        </row>
        <row r="596">
          <cell r="G596">
            <v>0</v>
          </cell>
        </row>
        <row r="597">
          <cell r="G597">
            <v>0</v>
          </cell>
        </row>
        <row r="598">
          <cell r="G598">
            <v>0</v>
          </cell>
        </row>
        <row r="599">
          <cell r="G599">
            <v>0</v>
          </cell>
        </row>
        <row r="600">
          <cell r="G600">
            <v>0</v>
          </cell>
        </row>
        <row r="601">
          <cell r="G601">
            <v>0</v>
          </cell>
        </row>
        <row r="602">
          <cell r="G602">
            <v>0</v>
          </cell>
        </row>
        <row r="603">
          <cell r="G603">
            <v>0</v>
          </cell>
        </row>
        <row r="604">
          <cell r="G604">
            <v>0</v>
          </cell>
        </row>
        <row r="605">
          <cell r="G605">
            <v>0</v>
          </cell>
        </row>
        <row r="606">
          <cell r="G606">
            <v>0</v>
          </cell>
        </row>
        <row r="607">
          <cell r="G607">
            <v>0</v>
          </cell>
        </row>
        <row r="608">
          <cell r="G608">
            <v>0</v>
          </cell>
        </row>
        <row r="609">
          <cell r="G609">
            <v>0</v>
          </cell>
        </row>
        <row r="610">
          <cell r="G610">
            <v>0</v>
          </cell>
        </row>
        <row r="611">
          <cell r="G611">
            <v>0</v>
          </cell>
        </row>
        <row r="612">
          <cell r="G612">
            <v>0</v>
          </cell>
        </row>
        <row r="613">
          <cell r="G613">
            <v>0</v>
          </cell>
        </row>
        <row r="614">
          <cell r="G614">
            <v>0</v>
          </cell>
        </row>
        <row r="615">
          <cell r="G615">
            <v>0</v>
          </cell>
        </row>
        <row r="616">
          <cell r="G616">
            <v>0</v>
          </cell>
        </row>
        <row r="617">
          <cell r="G617">
            <v>0</v>
          </cell>
        </row>
        <row r="618">
          <cell r="G618">
            <v>0</v>
          </cell>
        </row>
        <row r="619">
          <cell r="G619">
            <v>0</v>
          </cell>
        </row>
        <row r="620">
          <cell r="G620">
            <v>0</v>
          </cell>
        </row>
        <row r="621">
          <cell r="G621">
            <v>0</v>
          </cell>
        </row>
        <row r="622">
          <cell r="G622">
            <v>0</v>
          </cell>
        </row>
        <row r="623">
          <cell r="G623">
            <v>0</v>
          </cell>
        </row>
        <row r="624">
          <cell r="G624">
            <v>0</v>
          </cell>
        </row>
        <row r="625">
          <cell r="G625">
            <v>0</v>
          </cell>
        </row>
        <row r="626">
          <cell r="G626">
            <v>0</v>
          </cell>
        </row>
        <row r="627">
          <cell r="G627">
            <v>0</v>
          </cell>
        </row>
        <row r="628">
          <cell r="G628">
            <v>0</v>
          </cell>
        </row>
        <row r="629">
          <cell r="G629">
            <v>0</v>
          </cell>
        </row>
        <row r="630">
          <cell r="G630">
            <v>0</v>
          </cell>
        </row>
        <row r="631">
          <cell r="G631">
            <v>0</v>
          </cell>
        </row>
        <row r="632">
          <cell r="G632">
            <v>0</v>
          </cell>
        </row>
        <row r="633">
          <cell r="G633">
            <v>0</v>
          </cell>
        </row>
        <row r="634">
          <cell r="G634">
            <v>0</v>
          </cell>
        </row>
        <row r="635">
          <cell r="G635">
            <v>0</v>
          </cell>
        </row>
        <row r="636">
          <cell r="G636">
            <v>0</v>
          </cell>
        </row>
        <row r="637">
          <cell r="G637">
            <v>0</v>
          </cell>
        </row>
        <row r="638">
          <cell r="G638">
            <v>0</v>
          </cell>
        </row>
        <row r="639">
          <cell r="G639">
            <v>0</v>
          </cell>
        </row>
        <row r="640">
          <cell r="G640">
            <v>0</v>
          </cell>
        </row>
        <row r="641">
          <cell r="G641">
            <v>0</v>
          </cell>
        </row>
        <row r="642">
          <cell r="G642">
            <v>0</v>
          </cell>
        </row>
        <row r="643">
          <cell r="G643">
            <v>0</v>
          </cell>
        </row>
        <row r="644">
          <cell r="G644">
            <v>0</v>
          </cell>
        </row>
        <row r="645">
          <cell r="G645">
            <v>0</v>
          </cell>
        </row>
        <row r="646">
          <cell r="G646">
            <v>0</v>
          </cell>
        </row>
        <row r="647">
          <cell r="G647">
            <v>0</v>
          </cell>
        </row>
        <row r="648">
          <cell r="G648">
            <v>0</v>
          </cell>
        </row>
        <row r="649">
          <cell r="G649">
            <v>0</v>
          </cell>
        </row>
        <row r="650">
          <cell r="G650">
            <v>0</v>
          </cell>
        </row>
        <row r="651">
          <cell r="G651">
            <v>0</v>
          </cell>
        </row>
        <row r="652">
          <cell r="G652">
            <v>0</v>
          </cell>
        </row>
        <row r="653">
          <cell r="G653">
            <v>0</v>
          </cell>
        </row>
        <row r="654">
          <cell r="G654">
            <v>0</v>
          </cell>
        </row>
        <row r="655">
          <cell r="G655">
            <v>0</v>
          </cell>
        </row>
        <row r="656">
          <cell r="G656">
            <v>0</v>
          </cell>
        </row>
        <row r="657">
          <cell r="G657">
            <v>0</v>
          </cell>
        </row>
        <row r="658">
          <cell r="G658">
            <v>0</v>
          </cell>
        </row>
        <row r="659">
          <cell r="G659">
            <v>0</v>
          </cell>
        </row>
        <row r="660">
          <cell r="G660">
            <v>0</v>
          </cell>
        </row>
        <row r="661">
          <cell r="G661">
            <v>0</v>
          </cell>
        </row>
        <row r="662">
          <cell r="G662">
            <v>0</v>
          </cell>
        </row>
        <row r="663">
          <cell r="G663">
            <v>0</v>
          </cell>
        </row>
        <row r="664">
          <cell r="G664">
            <v>0</v>
          </cell>
        </row>
        <row r="665">
          <cell r="G665">
            <v>0</v>
          </cell>
        </row>
        <row r="666">
          <cell r="G666">
            <v>0</v>
          </cell>
        </row>
        <row r="667">
          <cell r="G667">
            <v>0</v>
          </cell>
        </row>
        <row r="668">
          <cell r="G668">
            <v>0</v>
          </cell>
        </row>
        <row r="669">
          <cell r="G669">
            <v>0</v>
          </cell>
        </row>
        <row r="670">
          <cell r="G670">
            <v>0</v>
          </cell>
        </row>
        <row r="671">
          <cell r="G671">
            <v>0</v>
          </cell>
        </row>
        <row r="672">
          <cell r="G672">
            <v>0</v>
          </cell>
        </row>
        <row r="673">
          <cell r="G673">
            <v>0</v>
          </cell>
        </row>
        <row r="674">
          <cell r="G674">
            <v>0</v>
          </cell>
        </row>
        <row r="675">
          <cell r="G675">
            <v>0</v>
          </cell>
        </row>
        <row r="676">
          <cell r="G676">
            <v>0</v>
          </cell>
        </row>
        <row r="677">
          <cell r="G677">
            <v>0</v>
          </cell>
        </row>
        <row r="678">
          <cell r="G678">
            <v>0</v>
          </cell>
        </row>
        <row r="679">
          <cell r="G679">
            <v>0</v>
          </cell>
        </row>
        <row r="680">
          <cell r="G680">
            <v>0</v>
          </cell>
        </row>
        <row r="681">
          <cell r="G681">
            <v>0</v>
          </cell>
        </row>
        <row r="682">
          <cell r="G682">
            <v>0</v>
          </cell>
        </row>
        <row r="683">
          <cell r="G683">
            <v>0</v>
          </cell>
        </row>
        <row r="684">
          <cell r="G684">
            <v>0</v>
          </cell>
        </row>
        <row r="685">
          <cell r="G685">
            <v>0</v>
          </cell>
        </row>
        <row r="686">
          <cell r="G686">
            <v>0</v>
          </cell>
        </row>
        <row r="687">
          <cell r="G687">
            <v>0</v>
          </cell>
        </row>
        <row r="688">
          <cell r="G688">
            <v>0</v>
          </cell>
        </row>
        <row r="689">
          <cell r="G689">
            <v>0</v>
          </cell>
        </row>
        <row r="690">
          <cell r="G690">
            <v>0</v>
          </cell>
        </row>
        <row r="691">
          <cell r="G691">
            <v>0</v>
          </cell>
        </row>
        <row r="692">
          <cell r="G692">
            <v>0</v>
          </cell>
        </row>
        <row r="693">
          <cell r="G693">
            <v>0</v>
          </cell>
        </row>
        <row r="694">
          <cell r="G694">
            <v>0</v>
          </cell>
        </row>
        <row r="695">
          <cell r="G695">
            <v>0</v>
          </cell>
        </row>
        <row r="696">
          <cell r="G696">
            <v>0</v>
          </cell>
        </row>
        <row r="697">
          <cell r="G697">
            <v>0</v>
          </cell>
        </row>
        <row r="698">
          <cell r="G698">
            <v>0</v>
          </cell>
        </row>
        <row r="699">
          <cell r="G699">
            <v>0</v>
          </cell>
        </row>
        <row r="700">
          <cell r="G700">
            <v>0</v>
          </cell>
        </row>
        <row r="701">
          <cell r="G701">
            <v>0</v>
          </cell>
        </row>
        <row r="702">
          <cell r="G702">
            <v>0</v>
          </cell>
        </row>
        <row r="703">
          <cell r="G703">
            <v>0</v>
          </cell>
        </row>
        <row r="704">
          <cell r="G704">
            <v>0</v>
          </cell>
        </row>
        <row r="705">
          <cell r="G705">
            <v>0</v>
          </cell>
        </row>
        <row r="706">
          <cell r="G706">
            <v>0</v>
          </cell>
        </row>
        <row r="707">
          <cell r="G707">
            <v>0</v>
          </cell>
        </row>
        <row r="708">
          <cell r="G708">
            <v>0</v>
          </cell>
        </row>
        <row r="709">
          <cell r="G709">
            <v>0</v>
          </cell>
        </row>
        <row r="710">
          <cell r="G710">
            <v>0</v>
          </cell>
        </row>
        <row r="711">
          <cell r="G711">
            <v>0</v>
          </cell>
        </row>
        <row r="712">
          <cell r="G712">
            <v>0</v>
          </cell>
        </row>
        <row r="713">
          <cell r="G713">
            <v>0</v>
          </cell>
        </row>
        <row r="714">
          <cell r="G714">
            <v>0</v>
          </cell>
        </row>
        <row r="715">
          <cell r="G715">
            <v>0</v>
          </cell>
        </row>
        <row r="716">
          <cell r="G716">
            <v>0</v>
          </cell>
        </row>
        <row r="717">
          <cell r="G717">
            <v>0</v>
          </cell>
        </row>
        <row r="718">
          <cell r="G718">
            <v>0</v>
          </cell>
        </row>
        <row r="719">
          <cell r="G719">
            <v>0</v>
          </cell>
        </row>
        <row r="720">
          <cell r="G720">
            <v>0</v>
          </cell>
        </row>
        <row r="721">
          <cell r="G721">
            <v>0</v>
          </cell>
        </row>
        <row r="722">
          <cell r="G722">
            <v>0</v>
          </cell>
        </row>
        <row r="723">
          <cell r="G723">
            <v>0</v>
          </cell>
        </row>
        <row r="724">
          <cell r="G724">
            <v>0</v>
          </cell>
        </row>
        <row r="725">
          <cell r="G725">
            <v>0</v>
          </cell>
        </row>
        <row r="726">
          <cell r="G726">
            <v>0</v>
          </cell>
        </row>
        <row r="727">
          <cell r="G727">
            <v>0</v>
          </cell>
        </row>
        <row r="728">
          <cell r="G728">
            <v>0</v>
          </cell>
        </row>
        <row r="729">
          <cell r="G729">
            <v>0</v>
          </cell>
        </row>
        <row r="730">
          <cell r="G730">
            <v>0</v>
          </cell>
        </row>
        <row r="731">
          <cell r="G731">
            <v>0</v>
          </cell>
        </row>
        <row r="732">
          <cell r="G732">
            <v>0</v>
          </cell>
        </row>
        <row r="733">
          <cell r="G733">
            <v>0</v>
          </cell>
        </row>
        <row r="734">
          <cell r="G734">
            <v>0</v>
          </cell>
        </row>
        <row r="735">
          <cell r="G735">
            <v>0</v>
          </cell>
        </row>
        <row r="736">
          <cell r="G736">
            <v>0</v>
          </cell>
        </row>
        <row r="737">
          <cell r="G737">
            <v>0</v>
          </cell>
        </row>
        <row r="738">
          <cell r="G738">
            <v>0</v>
          </cell>
        </row>
        <row r="739">
          <cell r="G739">
            <v>0</v>
          </cell>
        </row>
        <row r="740">
          <cell r="G740">
            <v>0</v>
          </cell>
        </row>
        <row r="741">
          <cell r="G741">
            <v>0</v>
          </cell>
        </row>
        <row r="742">
          <cell r="G742">
            <v>0</v>
          </cell>
        </row>
        <row r="743">
          <cell r="G743">
            <v>0</v>
          </cell>
        </row>
        <row r="744">
          <cell r="G744">
            <v>0</v>
          </cell>
        </row>
        <row r="745">
          <cell r="G745">
            <v>0</v>
          </cell>
        </row>
        <row r="746">
          <cell r="G746">
            <v>0</v>
          </cell>
        </row>
        <row r="747">
          <cell r="G747">
            <v>0</v>
          </cell>
        </row>
        <row r="748">
          <cell r="G748">
            <v>0</v>
          </cell>
        </row>
        <row r="749">
          <cell r="G749">
            <v>0</v>
          </cell>
        </row>
        <row r="750">
          <cell r="G750">
            <v>0</v>
          </cell>
        </row>
        <row r="751">
          <cell r="G751">
            <v>0</v>
          </cell>
        </row>
        <row r="752">
          <cell r="G752">
            <v>0</v>
          </cell>
        </row>
        <row r="753">
          <cell r="G753">
            <v>0</v>
          </cell>
        </row>
        <row r="754">
          <cell r="G754">
            <v>0</v>
          </cell>
        </row>
        <row r="755">
          <cell r="G755">
            <v>0</v>
          </cell>
        </row>
        <row r="756">
          <cell r="G756">
            <v>0</v>
          </cell>
        </row>
        <row r="757">
          <cell r="G757">
            <v>0</v>
          </cell>
        </row>
        <row r="758">
          <cell r="G758">
            <v>0</v>
          </cell>
        </row>
        <row r="759">
          <cell r="G759">
            <v>0</v>
          </cell>
        </row>
        <row r="760">
          <cell r="G760">
            <v>0</v>
          </cell>
        </row>
        <row r="761">
          <cell r="G761">
            <v>0</v>
          </cell>
        </row>
        <row r="762">
          <cell r="G762">
            <v>0</v>
          </cell>
        </row>
        <row r="763">
          <cell r="G763">
            <v>0</v>
          </cell>
        </row>
        <row r="764">
          <cell r="G764">
            <v>0</v>
          </cell>
        </row>
        <row r="765">
          <cell r="G765">
            <v>0</v>
          </cell>
        </row>
        <row r="766">
          <cell r="G766">
            <v>0</v>
          </cell>
        </row>
        <row r="767">
          <cell r="G767">
            <v>0</v>
          </cell>
        </row>
        <row r="768">
          <cell r="G768">
            <v>0</v>
          </cell>
        </row>
        <row r="769">
          <cell r="G769">
            <v>0</v>
          </cell>
        </row>
        <row r="770">
          <cell r="G770">
            <v>0</v>
          </cell>
        </row>
        <row r="771">
          <cell r="G771">
            <v>0</v>
          </cell>
        </row>
        <row r="772">
          <cell r="G772">
            <v>0</v>
          </cell>
        </row>
        <row r="773">
          <cell r="G773">
            <v>0</v>
          </cell>
        </row>
        <row r="774">
          <cell r="G774">
            <v>0</v>
          </cell>
        </row>
        <row r="775">
          <cell r="G775">
            <v>0</v>
          </cell>
        </row>
        <row r="776">
          <cell r="G776">
            <v>0</v>
          </cell>
        </row>
        <row r="777">
          <cell r="G777">
            <v>0</v>
          </cell>
        </row>
        <row r="778">
          <cell r="G778">
            <v>0</v>
          </cell>
        </row>
        <row r="779">
          <cell r="G779">
            <v>0</v>
          </cell>
        </row>
        <row r="780">
          <cell r="G780">
            <v>0</v>
          </cell>
        </row>
        <row r="781">
          <cell r="G781">
            <v>0</v>
          </cell>
        </row>
        <row r="782">
          <cell r="G782">
            <v>0</v>
          </cell>
        </row>
        <row r="783">
          <cell r="G783">
            <v>0</v>
          </cell>
        </row>
        <row r="784">
          <cell r="G784">
            <v>0</v>
          </cell>
        </row>
        <row r="785">
          <cell r="G785">
            <v>0</v>
          </cell>
        </row>
        <row r="786">
          <cell r="G786">
            <v>0</v>
          </cell>
        </row>
        <row r="787">
          <cell r="G787">
            <v>0</v>
          </cell>
        </row>
        <row r="788">
          <cell r="G788">
            <v>0</v>
          </cell>
        </row>
        <row r="789">
          <cell r="G789">
            <v>0</v>
          </cell>
        </row>
        <row r="790">
          <cell r="G790">
            <v>0</v>
          </cell>
        </row>
        <row r="791">
          <cell r="G791">
            <v>0</v>
          </cell>
        </row>
        <row r="792">
          <cell r="G792">
            <v>0</v>
          </cell>
        </row>
        <row r="793">
          <cell r="G793">
            <v>0</v>
          </cell>
        </row>
        <row r="794">
          <cell r="G794">
            <v>0</v>
          </cell>
        </row>
        <row r="795">
          <cell r="G795">
            <v>0</v>
          </cell>
        </row>
        <row r="796">
          <cell r="G796">
            <v>0</v>
          </cell>
        </row>
        <row r="797">
          <cell r="G797">
            <v>0</v>
          </cell>
        </row>
        <row r="798">
          <cell r="G798">
            <v>0</v>
          </cell>
        </row>
        <row r="799">
          <cell r="G799">
            <v>0</v>
          </cell>
        </row>
        <row r="800">
          <cell r="G800">
            <v>0</v>
          </cell>
        </row>
        <row r="801">
          <cell r="G801">
            <v>0</v>
          </cell>
        </row>
        <row r="802">
          <cell r="G802">
            <v>0</v>
          </cell>
        </row>
        <row r="803">
          <cell r="G803">
            <v>0</v>
          </cell>
        </row>
        <row r="804">
          <cell r="G804">
            <v>0</v>
          </cell>
        </row>
        <row r="805">
          <cell r="G805">
            <v>0</v>
          </cell>
        </row>
        <row r="806">
          <cell r="G806">
            <v>0</v>
          </cell>
        </row>
        <row r="807">
          <cell r="G807">
            <v>0</v>
          </cell>
        </row>
        <row r="808">
          <cell r="G808">
            <v>0</v>
          </cell>
        </row>
        <row r="809">
          <cell r="G809">
            <v>0</v>
          </cell>
        </row>
        <row r="810">
          <cell r="G810">
            <v>0</v>
          </cell>
        </row>
        <row r="811">
          <cell r="G811">
            <v>0</v>
          </cell>
        </row>
        <row r="812">
          <cell r="G812">
            <v>0</v>
          </cell>
        </row>
        <row r="813">
          <cell r="G813">
            <v>0</v>
          </cell>
        </row>
        <row r="814">
          <cell r="G814">
            <v>0</v>
          </cell>
        </row>
        <row r="815">
          <cell r="G815">
            <v>0</v>
          </cell>
        </row>
        <row r="816">
          <cell r="G816">
            <v>0</v>
          </cell>
        </row>
        <row r="817">
          <cell r="G817">
            <v>0</v>
          </cell>
        </row>
        <row r="818">
          <cell r="G818">
            <v>0</v>
          </cell>
        </row>
        <row r="819">
          <cell r="G819">
            <v>0</v>
          </cell>
        </row>
        <row r="820">
          <cell r="G820">
            <v>0</v>
          </cell>
        </row>
        <row r="821">
          <cell r="G821">
            <v>0</v>
          </cell>
        </row>
        <row r="822">
          <cell r="G822">
            <v>0</v>
          </cell>
        </row>
        <row r="823">
          <cell r="G823">
            <v>0</v>
          </cell>
        </row>
        <row r="824">
          <cell r="G824">
            <v>0</v>
          </cell>
        </row>
        <row r="825">
          <cell r="G825">
            <v>0</v>
          </cell>
        </row>
        <row r="826">
          <cell r="G826">
            <v>0</v>
          </cell>
        </row>
        <row r="827">
          <cell r="G827">
            <v>0</v>
          </cell>
        </row>
        <row r="828">
          <cell r="G828">
            <v>0</v>
          </cell>
        </row>
        <row r="829">
          <cell r="G829">
            <v>0</v>
          </cell>
        </row>
        <row r="830">
          <cell r="G830">
            <v>0</v>
          </cell>
        </row>
        <row r="831">
          <cell r="G831">
            <v>0</v>
          </cell>
        </row>
        <row r="832">
          <cell r="G832">
            <v>0</v>
          </cell>
        </row>
        <row r="833">
          <cell r="G833">
            <v>0</v>
          </cell>
        </row>
        <row r="834">
          <cell r="G834">
            <v>0</v>
          </cell>
        </row>
        <row r="835">
          <cell r="G835">
            <v>0</v>
          </cell>
        </row>
        <row r="836">
          <cell r="G836">
            <v>0</v>
          </cell>
        </row>
        <row r="837">
          <cell r="G837">
            <v>0</v>
          </cell>
        </row>
        <row r="838">
          <cell r="G838">
            <v>0</v>
          </cell>
        </row>
        <row r="839">
          <cell r="G839">
            <v>0</v>
          </cell>
        </row>
        <row r="840">
          <cell r="G840">
            <v>0</v>
          </cell>
        </row>
        <row r="841">
          <cell r="G841">
            <v>0</v>
          </cell>
        </row>
        <row r="842">
          <cell r="G842">
            <v>0</v>
          </cell>
        </row>
        <row r="843">
          <cell r="G843">
            <v>0</v>
          </cell>
        </row>
        <row r="844">
          <cell r="G844">
            <v>0</v>
          </cell>
        </row>
        <row r="845">
          <cell r="G845">
            <v>0</v>
          </cell>
        </row>
        <row r="846">
          <cell r="G846">
            <v>0</v>
          </cell>
        </row>
        <row r="847">
          <cell r="G847">
            <v>0</v>
          </cell>
        </row>
        <row r="848">
          <cell r="G848">
            <v>0</v>
          </cell>
        </row>
        <row r="849">
          <cell r="G849">
            <v>0</v>
          </cell>
        </row>
        <row r="850">
          <cell r="G850">
            <v>0</v>
          </cell>
        </row>
        <row r="851">
          <cell r="G851">
            <v>0</v>
          </cell>
        </row>
        <row r="852">
          <cell r="G852">
            <v>0</v>
          </cell>
        </row>
        <row r="853">
          <cell r="G853">
            <v>0</v>
          </cell>
        </row>
        <row r="854">
          <cell r="G854">
            <v>0</v>
          </cell>
        </row>
        <row r="855">
          <cell r="G855">
            <v>0</v>
          </cell>
        </row>
        <row r="856">
          <cell r="G856">
            <v>0</v>
          </cell>
        </row>
        <row r="857">
          <cell r="G857">
            <v>0</v>
          </cell>
        </row>
        <row r="858">
          <cell r="G858">
            <v>0</v>
          </cell>
        </row>
        <row r="859">
          <cell r="G859">
            <v>0</v>
          </cell>
        </row>
        <row r="860">
          <cell r="G860">
            <v>0</v>
          </cell>
        </row>
        <row r="861">
          <cell r="G861">
            <v>0</v>
          </cell>
        </row>
        <row r="862">
          <cell r="G862">
            <v>0</v>
          </cell>
        </row>
        <row r="863">
          <cell r="G863">
            <v>0</v>
          </cell>
        </row>
        <row r="864">
          <cell r="G864">
            <v>0</v>
          </cell>
        </row>
        <row r="865">
          <cell r="G865">
            <v>0</v>
          </cell>
        </row>
        <row r="866">
          <cell r="G866">
            <v>0</v>
          </cell>
        </row>
        <row r="867">
          <cell r="G867">
            <v>0</v>
          </cell>
        </row>
        <row r="868">
          <cell r="G868">
            <v>0</v>
          </cell>
        </row>
        <row r="869">
          <cell r="G869">
            <v>0</v>
          </cell>
        </row>
        <row r="870">
          <cell r="G870">
            <v>0</v>
          </cell>
        </row>
        <row r="871">
          <cell r="G871">
            <v>0</v>
          </cell>
        </row>
        <row r="872">
          <cell r="G872">
            <v>0</v>
          </cell>
        </row>
        <row r="873">
          <cell r="G873">
            <v>0</v>
          </cell>
        </row>
        <row r="874">
          <cell r="G874">
            <v>0</v>
          </cell>
        </row>
        <row r="875">
          <cell r="G875">
            <v>0</v>
          </cell>
        </row>
        <row r="876">
          <cell r="G876">
            <v>0</v>
          </cell>
        </row>
        <row r="877">
          <cell r="G877">
            <v>0</v>
          </cell>
        </row>
        <row r="878">
          <cell r="G878">
            <v>0</v>
          </cell>
        </row>
        <row r="879">
          <cell r="G879">
            <v>0</v>
          </cell>
        </row>
        <row r="880">
          <cell r="G880">
            <v>0</v>
          </cell>
        </row>
        <row r="881">
          <cell r="G881">
            <v>0</v>
          </cell>
        </row>
        <row r="882">
          <cell r="G882">
            <v>0</v>
          </cell>
        </row>
        <row r="883">
          <cell r="G883">
            <v>0</v>
          </cell>
        </row>
        <row r="884">
          <cell r="G884">
            <v>0</v>
          </cell>
        </row>
        <row r="885">
          <cell r="G885">
            <v>0</v>
          </cell>
        </row>
        <row r="886">
          <cell r="G886">
            <v>0</v>
          </cell>
        </row>
        <row r="887">
          <cell r="G887">
            <v>0</v>
          </cell>
        </row>
        <row r="888">
          <cell r="G888">
            <v>0</v>
          </cell>
        </row>
        <row r="889">
          <cell r="G889">
            <v>0</v>
          </cell>
        </row>
        <row r="890">
          <cell r="G890">
            <v>0</v>
          </cell>
        </row>
        <row r="891">
          <cell r="G891">
            <v>0</v>
          </cell>
        </row>
        <row r="892">
          <cell r="G892">
            <v>0</v>
          </cell>
        </row>
        <row r="893">
          <cell r="G893">
            <v>0</v>
          </cell>
        </row>
        <row r="894">
          <cell r="G894">
            <v>0</v>
          </cell>
        </row>
        <row r="895">
          <cell r="G895">
            <v>0</v>
          </cell>
        </row>
        <row r="896">
          <cell r="G896">
            <v>0</v>
          </cell>
        </row>
        <row r="897">
          <cell r="G897">
            <v>0</v>
          </cell>
        </row>
        <row r="898">
          <cell r="G898">
            <v>0</v>
          </cell>
        </row>
        <row r="899">
          <cell r="G899">
            <v>0</v>
          </cell>
        </row>
        <row r="900">
          <cell r="G900">
            <v>0</v>
          </cell>
        </row>
        <row r="901">
          <cell r="G901">
            <v>0</v>
          </cell>
        </row>
        <row r="902">
          <cell r="G902">
            <v>0</v>
          </cell>
        </row>
        <row r="903">
          <cell r="G903">
            <v>0</v>
          </cell>
        </row>
        <row r="904">
          <cell r="G904">
            <v>0</v>
          </cell>
        </row>
        <row r="905">
          <cell r="G905">
            <v>0</v>
          </cell>
        </row>
        <row r="906">
          <cell r="G906">
            <v>0</v>
          </cell>
        </row>
        <row r="907">
          <cell r="G907">
            <v>0</v>
          </cell>
        </row>
        <row r="908">
          <cell r="G908">
            <v>0</v>
          </cell>
        </row>
        <row r="909">
          <cell r="G909">
            <v>0</v>
          </cell>
        </row>
        <row r="910">
          <cell r="G910">
            <v>0</v>
          </cell>
        </row>
        <row r="911">
          <cell r="G911">
            <v>0</v>
          </cell>
        </row>
        <row r="912">
          <cell r="G912">
            <v>0</v>
          </cell>
        </row>
        <row r="913">
          <cell r="G913">
            <v>0</v>
          </cell>
        </row>
        <row r="914">
          <cell r="G914">
            <v>0</v>
          </cell>
        </row>
        <row r="915">
          <cell r="G915">
            <v>0</v>
          </cell>
        </row>
        <row r="916">
          <cell r="G916">
            <v>0</v>
          </cell>
        </row>
        <row r="917">
          <cell r="G917">
            <v>0</v>
          </cell>
        </row>
        <row r="918">
          <cell r="G918">
            <v>0</v>
          </cell>
        </row>
        <row r="919">
          <cell r="G919">
            <v>0</v>
          </cell>
        </row>
        <row r="920">
          <cell r="G920">
            <v>0</v>
          </cell>
        </row>
        <row r="921">
          <cell r="G921">
            <v>0</v>
          </cell>
        </row>
        <row r="922">
          <cell r="G922">
            <v>0</v>
          </cell>
        </row>
        <row r="923">
          <cell r="G923">
            <v>0</v>
          </cell>
        </row>
        <row r="924">
          <cell r="G924">
            <v>0</v>
          </cell>
        </row>
        <row r="925">
          <cell r="G925">
            <v>0</v>
          </cell>
        </row>
        <row r="926">
          <cell r="G926">
            <v>0</v>
          </cell>
        </row>
        <row r="927">
          <cell r="G927">
            <v>0</v>
          </cell>
        </row>
        <row r="928">
          <cell r="G928">
            <v>0</v>
          </cell>
        </row>
        <row r="929">
          <cell r="G929">
            <v>0</v>
          </cell>
        </row>
        <row r="930">
          <cell r="G930">
            <v>0</v>
          </cell>
        </row>
        <row r="931">
          <cell r="G931">
            <v>0</v>
          </cell>
        </row>
        <row r="932">
          <cell r="G932">
            <v>0</v>
          </cell>
        </row>
        <row r="933">
          <cell r="G933">
            <v>0</v>
          </cell>
        </row>
        <row r="934">
          <cell r="G934">
            <v>0</v>
          </cell>
        </row>
        <row r="935">
          <cell r="G935">
            <v>0</v>
          </cell>
        </row>
        <row r="936">
          <cell r="G936">
            <v>0</v>
          </cell>
        </row>
        <row r="937">
          <cell r="G937">
            <v>0</v>
          </cell>
        </row>
        <row r="938">
          <cell r="G938">
            <v>0</v>
          </cell>
        </row>
        <row r="939">
          <cell r="G939">
            <v>0</v>
          </cell>
        </row>
        <row r="940">
          <cell r="G940">
            <v>0</v>
          </cell>
        </row>
        <row r="941">
          <cell r="G941">
            <v>0</v>
          </cell>
        </row>
        <row r="942">
          <cell r="G942">
            <v>0</v>
          </cell>
        </row>
        <row r="943">
          <cell r="G943">
            <v>0</v>
          </cell>
        </row>
        <row r="944">
          <cell r="G944">
            <v>0</v>
          </cell>
        </row>
        <row r="945">
          <cell r="G945">
            <v>0</v>
          </cell>
        </row>
        <row r="946">
          <cell r="G946">
            <v>0</v>
          </cell>
        </row>
        <row r="947">
          <cell r="G947">
            <v>0</v>
          </cell>
        </row>
        <row r="948">
          <cell r="G948">
            <v>0</v>
          </cell>
        </row>
        <row r="949">
          <cell r="G949">
            <v>0</v>
          </cell>
        </row>
        <row r="950">
          <cell r="G950">
            <v>0</v>
          </cell>
        </row>
        <row r="951">
          <cell r="G951">
            <v>0</v>
          </cell>
        </row>
        <row r="952">
          <cell r="G952">
            <v>0</v>
          </cell>
        </row>
        <row r="953">
          <cell r="G953">
            <v>0</v>
          </cell>
        </row>
        <row r="954">
          <cell r="G954">
            <v>0</v>
          </cell>
        </row>
        <row r="955">
          <cell r="G955">
            <v>0</v>
          </cell>
        </row>
        <row r="956">
          <cell r="G956">
            <v>0</v>
          </cell>
        </row>
        <row r="957">
          <cell r="G957">
            <v>0</v>
          </cell>
        </row>
        <row r="958">
          <cell r="G958">
            <v>0</v>
          </cell>
        </row>
        <row r="959">
          <cell r="G959">
            <v>0</v>
          </cell>
        </row>
        <row r="960">
          <cell r="G960">
            <v>0</v>
          </cell>
        </row>
        <row r="961">
          <cell r="G961">
            <v>0</v>
          </cell>
        </row>
        <row r="962">
          <cell r="G962">
            <v>0</v>
          </cell>
        </row>
        <row r="963">
          <cell r="G963">
            <v>0</v>
          </cell>
        </row>
        <row r="964">
          <cell r="G964">
            <v>0</v>
          </cell>
        </row>
        <row r="965">
          <cell r="G965">
            <v>0</v>
          </cell>
        </row>
        <row r="966">
          <cell r="G966">
            <v>0</v>
          </cell>
        </row>
        <row r="967">
          <cell r="G967">
            <v>0</v>
          </cell>
        </row>
        <row r="968">
          <cell r="G968">
            <v>0</v>
          </cell>
        </row>
        <row r="969">
          <cell r="G969">
            <v>0</v>
          </cell>
        </row>
        <row r="970">
          <cell r="G970">
            <v>0</v>
          </cell>
        </row>
        <row r="971">
          <cell r="G971">
            <v>0</v>
          </cell>
        </row>
        <row r="972">
          <cell r="G972">
            <v>0</v>
          </cell>
        </row>
        <row r="973">
          <cell r="G973">
            <v>0</v>
          </cell>
        </row>
        <row r="974">
          <cell r="G974">
            <v>0</v>
          </cell>
        </row>
        <row r="975">
          <cell r="G975">
            <v>0</v>
          </cell>
        </row>
        <row r="976">
          <cell r="G976">
            <v>0</v>
          </cell>
        </row>
        <row r="977">
          <cell r="G977">
            <v>0</v>
          </cell>
        </row>
        <row r="978">
          <cell r="G978">
            <v>0</v>
          </cell>
        </row>
        <row r="979">
          <cell r="G979">
            <v>0</v>
          </cell>
        </row>
        <row r="980">
          <cell r="G980">
            <v>0</v>
          </cell>
        </row>
        <row r="981">
          <cell r="G981">
            <v>0</v>
          </cell>
        </row>
        <row r="982">
          <cell r="G982">
            <v>0</v>
          </cell>
        </row>
        <row r="983">
          <cell r="G983">
            <v>0</v>
          </cell>
        </row>
        <row r="984">
          <cell r="G984">
            <v>0</v>
          </cell>
        </row>
        <row r="985">
          <cell r="G985">
            <v>0</v>
          </cell>
        </row>
        <row r="986">
          <cell r="G986">
            <v>0</v>
          </cell>
        </row>
        <row r="987">
          <cell r="G987">
            <v>0</v>
          </cell>
        </row>
        <row r="988">
          <cell r="G988">
            <v>0</v>
          </cell>
        </row>
        <row r="989">
          <cell r="G989">
            <v>0</v>
          </cell>
        </row>
        <row r="990">
          <cell r="G990">
            <v>0</v>
          </cell>
        </row>
        <row r="991">
          <cell r="G991">
            <v>0</v>
          </cell>
        </row>
        <row r="992">
          <cell r="G992">
            <v>0</v>
          </cell>
        </row>
        <row r="993">
          <cell r="G993">
            <v>0</v>
          </cell>
        </row>
        <row r="994">
          <cell r="G994">
            <v>0</v>
          </cell>
        </row>
        <row r="995">
          <cell r="G995">
            <v>0</v>
          </cell>
        </row>
        <row r="996">
          <cell r="G996">
            <v>0</v>
          </cell>
        </row>
        <row r="997">
          <cell r="G997">
            <v>0</v>
          </cell>
        </row>
        <row r="998">
          <cell r="G998">
            <v>0</v>
          </cell>
        </row>
        <row r="999">
          <cell r="G999">
            <v>0</v>
          </cell>
        </row>
        <row r="1000">
          <cell r="G1000">
            <v>0</v>
          </cell>
        </row>
        <row r="1001">
          <cell r="G1001">
            <v>0</v>
          </cell>
        </row>
        <row r="1002">
          <cell r="G1002">
            <v>0</v>
          </cell>
        </row>
        <row r="1003">
          <cell r="G1003">
            <v>0</v>
          </cell>
        </row>
        <row r="1004">
          <cell r="G1004">
            <v>0</v>
          </cell>
        </row>
        <row r="1005">
          <cell r="G1005">
            <v>0</v>
          </cell>
        </row>
        <row r="1006">
          <cell r="G1006">
            <v>0</v>
          </cell>
        </row>
        <row r="1007">
          <cell r="G1007">
            <v>0</v>
          </cell>
        </row>
        <row r="1008">
          <cell r="G1008">
            <v>0</v>
          </cell>
        </row>
        <row r="1009">
          <cell r="G1009">
            <v>0</v>
          </cell>
        </row>
        <row r="1010">
          <cell r="G1010">
            <v>0</v>
          </cell>
        </row>
        <row r="1011">
          <cell r="G1011">
            <v>0</v>
          </cell>
        </row>
        <row r="1012">
          <cell r="G1012">
            <v>0</v>
          </cell>
        </row>
        <row r="1013">
          <cell r="G1013">
            <v>0</v>
          </cell>
        </row>
        <row r="1014">
          <cell r="G1014">
            <v>0</v>
          </cell>
        </row>
        <row r="1015">
          <cell r="G1015">
            <v>0</v>
          </cell>
        </row>
        <row r="1016">
          <cell r="G1016">
            <v>0</v>
          </cell>
        </row>
        <row r="1017">
          <cell r="G1017">
            <v>0</v>
          </cell>
        </row>
        <row r="1018">
          <cell r="G1018">
            <v>0</v>
          </cell>
        </row>
        <row r="1019">
          <cell r="G1019">
            <v>0</v>
          </cell>
        </row>
        <row r="1020">
          <cell r="G1020">
            <v>0</v>
          </cell>
        </row>
        <row r="1021">
          <cell r="G1021">
            <v>0</v>
          </cell>
        </row>
        <row r="1022">
          <cell r="G1022">
            <v>0</v>
          </cell>
        </row>
        <row r="1023">
          <cell r="G1023">
            <v>0</v>
          </cell>
        </row>
        <row r="1024">
          <cell r="G1024">
            <v>0</v>
          </cell>
        </row>
        <row r="1025">
          <cell r="G1025">
            <v>0</v>
          </cell>
        </row>
        <row r="1026">
          <cell r="G1026">
            <v>0</v>
          </cell>
        </row>
        <row r="1027">
          <cell r="G1027">
            <v>0</v>
          </cell>
        </row>
        <row r="1028">
          <cell r="G1028">
            <v>0</v>
          </cell>
        </row>
        <row r="1029">
          <cell r="G1029">
            <v>0</v>
          </cell>
        </row>
        <row r="1030">
          <cell r="G1030">
            <v>0</v>
          </cell>
        </row>
        <row r="1031">
          <cell r="G1031">
            <v>0</v>
          </cell>
        </row>
        <row r="1032">
          <cell r="G1032">
            <v>0</v>
          </cell>
        </row>
        <row r="1033">
          <cell r="G1033">
            <v>0</v>
          </cell>
        </row>
        <row r="1034">
          <cell r="G1034">
            <v>0</v>
          </cell>
        </row>
        <row r="1035">
          <cell r="G1035">
            <v>0</v>
          </cell>
        </row>
        <row r="1036">
          <cell r="G1036">
            <v>0</v>
          </cell>
        </row>
        <row r="1037">
          <cell r="G1037">
            <v>0</v>
          </cell>
        </row>
        <row r="1038">
          <cell r="G1038">
            <v>0</v>
          </cell>
        </row>
        <row r="1039">
          <cell r="G1039">
            <v>0</v>
          </cell>
        </row>
        <row r="1040">
          <cell r="G1040">
            <v>0</v>
          </cell>
        </row>
        <row r="1041">
          <cell r="G1041">
            <v>0</v>
          </cell>
        </row>
        <row r="1042">
          <cell r="G1042">
            <v>0</v>
          </cell>
        </row>
        <row r="1043">
          <cell r="G1043">
            <v>0</v>
          </cell>
        </row>
        <row r="1044">
          <cell r="G1044">
            <v>0</v>
          </cell>
        </row>
        <row r="1045">
          <cell r="G1045">
            <v>0</v>
          </cell>
        </row>
        <row r="1046">
          <cell r="G1046">
            <v>0</v>
          </cell>
        </row>
        <row r="1047">
          <cell r="G1047">
            <v>0</v>
          </cell>
        </row>
        <row r="1048">
          <cell r="G1048">
            <v>0</v>
          </cell>
        </row>
        <row r="1049">
          <cell r="G1049">
            <v>0</v>
          </cell>
        </row>
        <row r="1050">
          <cell r="G1050">
            <v>0</v>
          </cell>
        </row>
        <row r="1051">
          <cell r="G1051">
            <v>0</v>
          </cell>
        </row>
        <row r="1052">
          <cell r="G1052">
            <v>0</v>
          </cell>
        </row>
        <row r="1053">
          <cell r="G1053">
            <v>0</v>
          </cell>
        </row>
        <row r="1054">
          <cell r="G1054">
            <v>0</v>
          </cell>
        </row>
        <row r="1055">
          <cell r="G1055">
            <v>0</v>
          </cell>
        </row>
        <row r="1056">
          <cell r="G1056">
            <v>0</v>
          </cell>
        </row>
        <row r="1057">
          <cell r="G1057">
            <v>0</v>
          </cell>
        </row>
        <row r="1058">
          <cell r="G1058">
            <v>0</v>
          </cell>
        </row>
        <row r="1059">
          <cell r="G1059">
            <v>0</v>
          </cell>
        </row>
        <row r="1060">
          <cell r="G1060">
            <v>0</v>
          </cell>
        </row>
        <row r="1061">
          <cell r="G1061">
            <v>0</v>
          </cell>
        </row>
        <row r="1062">
          <cell r="G1062">
            <v>0</v>
          </cell>
        </row>
        <row r="1063">
          <cell r="G1063">
            <v>0</v>
          </cell>
        </row>
        <row r="1064">
          <cell r="G1064">
            <v>0</v>
          </cell>
        </row>
        <row r="1065">
          <cell r="G1065">
            <v>0</v>
          </cell>
        </row>
        <row r="1066">
          <cell r="G1066">
            <v>0</v>
          </cell>
        </row>
        <row r="1067">
          <cell r="G1067">
            <v>0</v>
          </cell>
        </row>
        <row r="1068">
          <cell r="G1068">
            <v>0</v>
          </cell>
        </row>
        <row r="1069">
          <cell r="G1069">
            <v>0</v>
          </cell>
        </row>
        <row r="1070">
          <cell r="G1070">
            <v>0</v>
          </cell>
        </row>
        <row r="1071">
          <cell r="G1071">
            <v>0</v>
          </cell>
        </row>
        <row r="1072">
          <cell r="G1072">
            <v>0</v>
          </cell>
        </row>
        <row r="1073">
          <cell r="G1073">
            <v>0</v>
          </cell>
        </row>
        <row r="1074">
          <cell r="G1074">
            <v>0</v>
          </cell>
        </row>
        <row r="1075">
          <cell r="G1075">
            <v>0</v>
          </cell>
        </row>
        <row r="1076">
          <cell r="G1076">
            <v>0</v>
          </cell>
        </row>
        <row r="1077">
          <cell r="G1077">
            <v>0</v>
          </cell>
        </row>
        <row r="1078">
          <cell r="G1078">
            <v>0</v>
          </cell>
        </row>
        <row r="1079">
          <cell r="G1079">
            <v>0</v>
          </cell>
        </row>
        <row r="1080">
          <cell r="G1080">
            <v>0</v>
          </cell>
        </row>
        <row r="1081">
          <cell r="G1081">
            <v>0</v>
          </cell>
        </row>
        <row r="1082">
          <cell r="G1082">
            <v>0</v>
          </cell>
        </row>
        <row r="1083">
          <cell r="G1083">
            <v>0</v>
          </cell>
        </row>
        <row r="1084">
          <cell r="G1084">
            <v>0</v>
          </cell>
        </row>
        <row r="1085">
          <cell r="G1085">
            <v>0</v>
          </cell>
        </row>
        <row r="1086">
          <cell r="G1086">
            <v>0</v>
          </cell>
        </row>
        <row r="1087">
          <cell r="G1087">
            <v>0</v>
          </cell>
        </row>
        <row r="1088">
          <cell r="G1088">
            <v>0</v>
          </cell>
        </row>
        <row r="1089">
          <cell r="G1089">
            <v>0</v>
          </cell>
        </row>
        <row r="1090">
          <cell r="G1090">
            <v>0</v>
          </cell>
        </row>
        <row r="1091">
          <cell r="G1091">
            <v>0</v>
          </cell>
        </row>
        <row r="1092">
          <cell r="G1092">
            <v>0</v>
          </cell>
        </row>
        <row r="1093">
          <cell r="G1093">
            <v>0</v>
          </cell>
        </row>
        <row r="1094">
          <cell r="G1094">
            <v>0</v>
          </cell>
        </row>
        <row r="1095">
          <cell r="G1095">
            <v>0</v>
          </cell>
        </row>
        <row r="1096">
          <cell r="G1096">
            <v>0</v>
          </cell>
        </row>
        <row r="1097">
          <cell r="G1097">
            <v>0</v>
          </cell>
        </row>
        <row r="1098">
          <cell r="G1098">
            <v>0</v>
          </cell>
        </row>
        <row r="1099">
          <cell r="G1099">
            <v>0</v>
          </cell>
        </row>
        <row r="1100">
          <cell r="G1100">
            <v>0</v>
          </cell>
        </row>
        <row r="1101">
          <cell r="G1101">
            <v>0</v>
          </cell>
        </row>
        <row r="1102">
          <cell r="G1102">
            <v>0</v>
          </cell>
        </row>
        <row r="1103">
          <cell r="G1103">
            <v>0</v>
          </cell>
        </row>
        <row r="1104">
          <cell r="G1104">
            <v>0</v>
          </cell>
        </row>
        <row r="1105">
          <cell r="G1105">
            <v>0</v>
          </cell>
        </row>
        <row r="1106">
          <cell r="G1106">
            <v>0</v>
          </cell>
        </row>
        <row r="1107">
          <cell r="G1107">
            <v>0</v>
          </cell>
        </row>
        <row r="1108">
          <cell r="G1108">
            <v>0</v>
          </cell>
        </row>
        <row r="1109">
          <cell r="G1109">
            <v>0</v>
          </cell>
        </row>
        <row r="1110">
          <cell r="G1110">
            <v>0</v>
          </cell>
        </row>
        <row r="1111">
          <cell r="G1111">
            <v>0</v>
          </cell>
        </row>
        <row r="1112">
          <cell r="G1112">
            <v>0</v>
          </cell>
        </row>
        <row r="1113">
          <cell r="G1113">
            <v>0</v>
          </cell>
        </row>
        <row r="1114">
          <cell r="G1114">
            <v>0</v>
          </cell>
        </row>
        <row r="1115">
          <cell r="G1115">
            <v>0</v>
          </cell>
        </row>
        <row r="1116">
          <cell r="G1116">
            <v>0</v>
          </cell>
        </row>
        <row r="1117">
          <cell r="G1117">
            <v>0</v>
          </cell>
        </row>
        <row r="1118">
          <cell r="G1118">
            <v>0</v>
          </cell>
        </row>
        <row r="1119">
          <cell r="G1119">
            <v>0</v>
          </cell>
        </row>
        <row r="1120">
          <cell r="G1120">
            <v>0</v>
          </cell>
        </row>
        <row r="1121">
          <cell r="G1121">
            <v>0</v>
          </cell>
        </row>
        <row r="1122">
          <cell r="G1122">
            <v>0</v>
          </cell>
        </row>
        <row r="1123">
          <cell r="G1123">
            <v>0</v>
          </cell>
        </row>
        <row r="1124">
          <cell r="G1124">
            <v>0</v>
          </cell>
        </row>
        <row r="1125">
          <cell r="G1125">
            <v>0</v>
          </cell>
        </row>
        <row r="1126">
          <cell r="G1126">
            <v>0</v>
          </cell>
        </row>
        <row r="1127">
          <cell r="G1127">
            <v>0</v>
          </cell>
        </row>
        <row r="1128">
          <cell r="G1128">
            <v>0</v>
          </cell>
        </row>
        <row r="1129">
          <cell r="G1129">
            <v>0</v>
          </cell>
        </row>
        <row r="1130">
          <cell r="G1130">
            <v>0</v>
          </cell>
        </row>
        <row r="1131">
          <cell r="G1131">
            <v>0</v>
          </cell>
        </row>
        <row r="1132">
          <cell r="G1132">
            <v>0</v>
          </cell>
        </row>
        <row r="1133">
          <cell r="G1133">
            <v>0</v>
          </cell>
        </row>
        <row r="1134">
          <cell r="G1134">
            <v>0</v>
          </cell>
        </row>
        <row r="1135">
          <cell r="G1135">
            <v>0</v>
          </cell>
        </row>
        <row r="1136">
          <cell r="G1136">
            <v>0</v>
          </cell>
        </row>
        <row r="1137">
          <cell r="G1137">
            <v>0</v>
          </cell>
        </row>
        <row r="1138">
          <cell r="G1138">
            <v>0</v>
          </cell>
        </row>
        <row r="1139">
          <cell r="G1139">
            <v>0</v>
          </cell>
        </row>
        <row r="1140">
          <cell r="G1140">
            <v>0</v>
          </cell>
        </row>
        <row r="1141">
          <cell r="G1141">
            <v>0</v>
          </cell>
        </row>
        <row r="1142">
          <cell r="G1142">
            <v>0</v>
          </cell>
        </row>
        <row r="1143">
          <cell r="G1143">
            <v>0</v>
          </cell>
        </row>
        <row r="1144">
          <cell r="G1144">
            <v>0</v>
          </cell>
        </row>
        <row r="1145">
          <cell r="G1145">
            <v>0</v>
          </cell>
        </row>
        <row r="1146">
          <cell r="G1146">
            <v>0</v>
          </cell>
        </row>
        <row r="1147">
          <cell r="G1147">
            <v>0</v>
          </cell>
        </row>
        <row r="1148">
          <cell r="G1148">
            <v>0</v>
          </cell>
        </row>
        <row r="1149">
          <cell r="G1149">
            <v>0</v>
          </cell>
        </row>
        <row r="1150">
          <cell r="G1150">
            <v>0</v>
          </cell>
        </row>
        <row r="1151">
          <cell r="G1151">
            <v>0</v>
          </cell>
        </row>
        <row r="1152">
          <cell r="G1152">
            <v>0</v>
          </cell>
        </row>
        <row r="1153">
          <cell r="G1153">
            <v>0</v>
          </cell>
        </row>
        <row r="1154">
          <cell r="G1154">
            <v>0</v>
          </cell>
        </row>
        <row r="1155">
          <cell r="G1155">
            <v>0</v>
          </cell>
        </row>
        <row r="1156">
          <cell r="G1156">
            <v>0</v>
          </cell>
        </row>
        <row r="1157">
          <cell r="G1157">
            <v>0</v>
          </cell>
        </row>
        <row r="1158">
          <cell r="G1158">
            <v>0</v>
          </cell>
        </row>
        <row r="1159">
          <cell r="G1159">
            <v>0</v>
          </cell>
        </row>
        <row r="1160">
          <cell r="G1160">
            <v>0</v>
          </cell>
        </row>
        <row r="1161">
          <cell r="G1161">
            <v>0</v>
          </cell>
        </row>
        <row r="1162">
          <cell r="G1162">
            <v>0</v>
          </cell>
        </row>
        <row r="1163">
          <cell r="G1163">
            <v>0</v>
          </cell>
        </row>
        <row r="1164">
          <cell r="G1164">
            <v>0</v>
          </cell>
        </row>
        <row r="1165">
          <cell r="G1165">
            <v>0</v>
          </cell>
        </row>
        <row r="1166">
          <cell r="G1166">
            <v>0</v>
          </cell>
        </row>
        <row r="1167">
          <cell r="G1167">
            <v>0</v>
          </cell>
        </row>
        <row r="1168">
          <cell r="G1168">
            <v>0</v>
          </cell>
        </row>
        <row r="1169">
          <cell r="G1169">
            <v>0</v>
          </cell>
        </row>
        <row r="1170">
          <cell r="G1170">
            <v>0</v>
          </cell>
        </row>
        <row r="1171">
          <cell r="G1171">
            <v>0</v>
          </cell>
        </row>
        <row r="1172">
          <cell r="G1172">
            <v>0</v>
          </cell>
        </row>
        <row r="1173">
          <cell r="G1173">
            <v>0</v>
          </cell>
        </row>
        <row r="1174">
          <cell r="G1174">
            <v>0</v>
          </cell>
        </row>
        <row r="1175">
          <cell r="G1175">
            <v>0</v>
          </cell>
        </row>
        <row r="1176">
          <cell r="G1176">
            <v>0</v>
          </cell>
        </row>
        <row r="1177">
          <cell r="G1177">
            <v>0</v>
          </cell>
        </row>
        <row r="1178">
          <cell r="G1178">
            <v>0</v>
          </cell>
        </row>
        <row r="1179">
          <cell r="G1179">
            <v>0</v>
          </cell>
        </row>
        <row r="1180">
          <cell r="G1180">
            <v>0</v>
          </cell>
        </row>
        <row r="1181">
          <cell r="G1181">
            <v>0</v>
          </cell>
        </row>
        <row r="1182">
          <cell r="G1182">
            <v>0</v>
          </cell>
        </row>
        <row r="1183">
          <cell r="G1183">
            <v>0</v>
          </cell>
        </row>
        <row r="1184">
          <cell r="G1184">
            <v>0</v>
          </cell>
        </row>
        <row r="1185">
          <cell r="G1185">
            <v>0</v>
          </cell>
        </row>
        <row r="1186">
          <cell r="G1186">
            <v>0</v>
          </cell>
        </row>
        <row r="1187">
          <cell r="G1187">
            <v>0</v>
          </cell>
        </row>
        <row r="1188">
          <cell r="G1188">
            <v>0</v>
          </cell>
        </row>
        <row r="1189">
          <cell r="G1189">
            <v>0</v>
          </cell>
        </row>
        <row r="1190">
          <cell r="G1190">
            <v>0</v>
          </cell>
        </row>
        <row r="1191">
          <cell r="G1191">
            <v>0</v>
          </cell>
        </row>
        <row r="1192">
          <cell r="G1192">
            <v>0</v>
          </cell>
        </row>
        <row r="1193">
          <cell r="G1193">
            <v>0</v>
          </cell>
        </row>
        <row r="1194">
          <cell r="G1194">
            <v>0</v>
          </cell>
        </row>
        <row r="1195">
          <cell r="G1195">
            <v>0</v>
          </cell>
        </row>
        <row r="1196">
          <cell r="G1196">
            <v>0</v>
          </cell>
        </row>
        <row r="1197">
          <cell r="G1197">
            <v>0</v>
          </cell>
        </row>
        <row r="1198">
          <cell r="G1198">
            <v>0</v>
          </cell>
        </row>
        <row r="1199">
          <cell r="G1199">
            <v>0</v>
          </cell>
        </row>
        <row r="1200">
          <cell r="G1200">
            <v>0</v>
          </cell>
        </row>
        <row r="1201">
          <cell r="G1201">
            <v>0</v>
          </cell>
        </row>
        <row r="1202">
          <cell r="G1202">
            <v>0</v>
          </cell>
        </row>
        <row r="1203">
          <cell r="G1203">
            <v>0</v>
          </cell>
        </row>
        <row r="1204">
          <cell r="G1204">
            <v>0</v>
          </cell>
        </row>
        <row r="1205">
          <cell r="G1205">
            <v>0</v>
          </cell>
        </row>
        <row r="1206">
          <cell r="G1206">
            <v>0</v>
          </cell>
        </row>
        <row r="1207">
          <cell r="G1207">
            <v>0</v>
          </cell>
        </row>
        <row r="1208">
          <cell r="G1208">
            <v>0</v>
          </cell>
        </row>
        <row r="1209">
          <cell r="G1209">
            <v>0</v>
          </cell>
        </row>
        <row r="1210">
          <cell r="G1210">
            <v>0</v>
          </cell>
        </row>
        <row r="1211">
          <cell r="G1211">
            <v>0</v>
          </cell>
        </row>
        <row r="1212">
          <cell r="G1212">
            <v>0</v>
          </cell>
        </row>
        <row r="1213">
          <cell r="G1213">
            <v>0</v>
          </cell>
        </row>
        <row r="1214">
          <cell r="G1214">
            <v>0</v>
          </cell>
        </row>
        <row r="1215">
          <cell r="G1215">
            <v>0</v>
          </cell>
        </row>
        <row r="1216">
          <cell r="G1216">
            <v>0</v>
          </cell>
        </row>
        <row r="1217">
          <cell r="G1217">
            <v>0</v>
          </cell>
        </row>
        <row r="1218">
          <cell r="G1218">
            <v>0</v>
          </cell>
        </row>
        <row r="1219">
          <cell r="G1219">
            <v>0</v>
          </cell>
        </row>
        <row r="1220">
          <cell r="G1220">
            <v>0</v>
          </cell>
        </row>
        <row r="1221">
          <cell r="G1221">
            <v>0</v>
          </cell>
        </row>
        <row r="1222">
          <cell r="G1222">
            <v>0</v>
          </cell>
        </row>
        <row r="1223">
          <cell r="G1223">
            <v>0</v>
          </cell>
        </row>
        <row r="1224">
          <cell r="G1224">
            <v>0</v>
          </cell>
        </row>
        <row r="1225">
          <cell r="G1225">
            <v>0</v>
          </cell>
        </row>
        <row r="1226">
          <cell r="G1226">
            <v>0</v>
          </cell>
        </row>
        <row r="1227">
          <cell r="G1227">
            <v>0</v>
          </cell>
        </row>
        <row r="1228">
          <cell r="G1228">
            <v>0</v>
          </cell>
        </row>
        <row r="1229">
          <cell r="G1229">
            <v>0</v>
          </cell>
        </row>
        <row r="1230">
          <cell r="G1230">
            <v>0</v>
          </cell>
        </row>
        <row r="1231">
          <cell r="G1231">
            <v>0</v>
          </cell>
        </row>
        <row r="1232">
          <cell r="G1232">
            <v>0</v>
          </cell>
        </row>
        <row r="1233">
          <cell r="G1233">
            <v>0</v>
          </cell>
        </row>
        <row r="1234">
          <cell r="G1234">
            <v>0</v>
          </cell>
        </row>
        <row r="1235">
          <cell r="G1235">
            <v>0</v>
          </cell>
        </row>
        <row r="1236">
          <cell r="G123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Förderkonzept">
  <a:themeElements>
    <a:clrScheme name="Office">
      <a:dk1>
        <a:sysClr val="windowText" lastClr="565656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116"/>
  <sheetViews>
    <sheetView zoomScale="115" zoomScaleNormal="115" workbookViewId="0">
      <selection activeCell="A7" sqref="A7"/>
    </sheetView>
  </sheetViews>
  <sheetFormatPr defaultColWidth="11.42578125" defaultRowHeight="15.75" outlineLevelRow="2" x14ac:dyDescent="0.25"/>
  <cols>
    <col min="1" max="1" width="38.5703125" style="99" customWidth="1"/>
    <col min="2" max="2" width="16.28515625" style="98" customWidth="1"/>
    <col min="3" max="3" width="16.5703125" style="99" customWidth="1"/>
    <col min="4" max="4" width="20.7109375" style="99" customWidth="1"/>
    <col min="5" max="5" width="11.42578125" style="99"/>
    <col min="6" max="6" width="18.85546875" style="99" customWidth="1"/>
    <col min="7" max="255" width="11.42578125" style="99"/>
    <col min="256" max="256" width="27.7109375" style="99" customWidth="1"/>
    <col min="257" max="258" width="12.85546875" style="99" customWidth="1"/>
    <col min="259" max="259" width="11.42578125" style="99"/>
    <col min="260" max="260" width="17.42578125" style="99" customWidth="1"/>
    <col min="261" max="261" width="11.42578125" style="99"/>
    <col min="262" max="262" width="18.85546875" style="99" customWidth="1"/>
    <col min="263" max="511" width="11.42578125" style="99"/>
    <col min="512" max="512" width="27.7109375" style="99" customWidth="1"/>
    <col min="513" max="514" width="12.85546875" style="99" customWidth="1"/>
    <col min="515" max="515" width="11.42578125" style="99"/>
    <col min="516" max="516" width="17.42578125" style="99" customWidth="1"/>
    <col min="517" max="517" width="11.42578125" style="99"/>
    <col min="518" max="518" width="18.85546875" style="99" customWidth="1"/>
    <col min="519" max="767" width="11.42578125" style="99"/>
    <col min="768" max="768" width="27.7109375" style="99" customWidth="1"/>
    <col min="769" max="770" width="12.85546875" style="99" customWidth="1"/>
    <col min="771" max="771" width="11.42578125" style="99"/>
    <col min="772" max="772" width="17.42578125" style="99" customWidth="1"/>
    <col min="773" max="773" width="11.42578125" style="99"/>
    <col min="774" max="774" width="18.85546875" style="99" customWidth="1"/>
    <col min="775" max="1023" width="11.42578125" style="99"/>
    <col min="1024" max="1024" width="27.7109375" style="99" customWidth="1"/>
    <col min="1025" max="1026" width="12.85546875" style="99" customWidth="1"/>
    <col min="1027" max="1027" width="11.42578125" style="99"/>
    <col min="1028" max="1028" width="17.42578125" style="99" customWidth="1"/>
    <col min="1029" max="1029" width="11.42578125" style="99"/>
    <col min="1030" max="1030" width="18.85546875" style="99" customWidth="1"/>
    <col min="1031" max="1279" width="11.42578125" style="99"/>
    <col min="1280" max="1280" width="27.7109375" style="99" customWidth="1"/>
    <col min="1281" max="1282" width="12.85546875" style="99" customWidth="1"/>
    <col min="1283" max="1283" width="11.42578125" style="99"/>
    <col min="1284" max="1284" width="17.42578125" style="99" customWidth="1"/>
    <col min="1285" max="1285" width="11.42578125" style="99"/>
    <col min="1286" max="1286" width="18.85546875" style="99" customWidth="1"/>
    <col min="1287" max="1535" width="11.42578125" style="99"/>
    <col min="1536" max="1536" width="27.7109375" style="99" customWidth="1"/>
    <col min="1537" max="1538" width="12.85546875" style="99" customWidth="1"/>
    <col min="1539" max="1539" width="11.42578125" style="99"/>
    <col min="1540" max="1540" width="17.42578125" style="99" customWidth="1"/>
    <col min="1541" max="1541" width="11.42578125" style="99"/>
    <col min="1542" max="1542" width="18.85546875" style="99" customWidth="1"/>
    <col min="1543" max="1791" width="11.42578125" style="99"/>
    <col min="1792" max="1792" width="27.7109375" style="99" customWidth="1"/>
    <col min="1793" max="1794" width="12.85546875" style="99" customWidth="1"/>
    <col min="1795" max="1795" width="11.42578125" style="99"/>
    <col min="1796" max="1796" width="17.42578125" style="99" customWidth="1"/>
    <col min="1797" max="1797" width="11.42578125" style="99"/>
    <col min="1798" max="1798" width="18.85546875" style="99" customWidth="1"/>
    <col min="1799" max="2047" width="11.42578125" style="99"/>
    <col min="2048" max="2048" width="27.7109375" style="99" customWidth="1"/>
    <col min="2049" max="2050" width="12.85546875" style="99" customWidth="1"/>
    <col min="2051" max="2051" width="11.42578125" style="99"/>
    <col min="2052" max="2052" width="17.42578125" style="99" customWidth="1"/>
    <col min="2053" max="2053" width="11.42578125" style="99"/>
    <col min="2054" max="2054" width="18.85546875" style="99" customWidth="1"/>
    <col min="2055" max="2303" width="11.42578125" style="99"/>
    <col min="2304" max="2304" width="27.7109375" style="99" customWidth="1"/>
    <col min="2305" max="2306" width="12.85546875" style="99" customWidth="1"/>
    <col min="2307" max="2307" width="11.42578125" style="99"/>
    <col min="2308" max="2308" width="17.42578125" style="99" customWidth="1"/>
    <col min="2309" max="2309" width="11.42578125" style="99"/>
    <col min="2310" max="2310" width="18.85546875" style="99" customWidth="1"/>
    <col min="2311" max="2559" width="11.42578125" style="99"/>
    <col min="2560" max="2560" width="27.7109375" style="99" customWidth="1"/>
    <col min="2561" max="2562" width="12.85546875" style="99" customWidth="1"/>
    <col min="2563" max="2563" width="11.42578125" style="99"/>
    <col min="2564" max="2564" width="17.42578125" style="99" customWidth="1"/>
    <col min="2565" max="2565" width="11.42578125" style="99"/>
    <col min="2566" max="2566" width="18.85546875" style="99" customWidth="1"/>
    <col min="2567" max="2815" width="11.42578125" style="99"/>
    <col min="2816" max="2816" width="27.7109375" style="99" customWidth="1"/>
    <col min="2817" max="2818" width="12.85546875" style="99" customWidth="1"/>
    <col min="2819" max="2819" width="11.42578125" style="99"/>
    <col min="2820" max="2820" width="17.42578125" style="99" customWidth="1"/>
    <col min="2821" max="2821" width="11.42578125" style="99"/>
    <col min="2822" max="2822" width="18.85546875" style="99" customWidth="1"/>
    <col min="2823" max="3071" width="11.42578125" style="99"/>
    <col min="3072" max="3072" width="27.7109375" style="99" customWidth="1"/>
    <col min="3073" max="3074" width="12.85546875" style="99" customWidth="1"/>
    <col min="3075" max="3075" width="11.42578125" style="99"/>
    <col min="3076" max="3076" width="17.42578125" style="99" customWidth="1"/>
    <col min="3077" max="3077" width="11.42578125" style="99"/>
    <col min="3078" max="3078" width="18.85546875" style="99" customWidth="1"/>
    <col min="3079" max="3327" width="11.42578125" style="99"/>
    <col min="3328" max="3328" width="27.7109375" style="99" customWidth="1"/>
    <col min="3329" max="3330" width="12.85546875" style="99" customWidth="1"/>
    <col min="3331" max="3331" width="11.42578125" style="99"/>
    <col min="3332" max="3332" width="17.42578125" style="99" customWidth="1"/>
    <col min="3333" max="3333" width="11.42578125" style="99"/>
    <col min="3334" max="3334" width="18.85546875" style="99" customWidth="1"/>
    <col min="3335" max="3583" width="11.42578125" style="99"/>
    <col min="3584" max="3584" width="27.7109375" style="99" customWidth="1"/>
    <col min="3585" max="3586" width="12.85546875" style="99" customWidth="1"/>
    <col min="3587" max="3587" width="11.42578125" style="99"/>
    <col min="3588" max="3588" width="17.42578125" style="99" customWidth="1"/>
    <col min="3589" max="3589" width="11.42578125" style="99"/>
    <col min="3590" max="3590" width="18.85546875" style="99" customWidth="1"/>
    <col min="3591" max="3839" width="11.42578125" style="99"/>
    <col min="3840" max="3840" width="27.7109375" style="99" customWidth="1"/>
    <col min="3841" max="3842" width="12.85546875" style="99" customWidth="1"/>
    <col min="3843" max="3843" width="11.42578125" style="99"/>
    <col min="3844" max="3844" width="17.42578125" style="99" customWidth="1"/>
    <col min="3845" max="3845" width="11.42578125" style="99"/>
    <col min="3846" max="3846" width="18.85546875" style="99" customWidth="1"/>
    <col min="3847" max="4095" width="11.42578125" style="99"/>
    <col min="4096" max="4096" width="27.7109375" style="99" customWidth="1"/>
    <col min="4097" max="4098" width="12.85546875" style="99" customWidth="1"/>
    <col min="4099" max="4099" width="11.42578125" style="99"/>
    <col min="4100" max="4100" width="17.42578125" style="99" customWidth="1"/>
    <col min="4101" max="4101" width="11.42578125" style="99"/>
    <col min="4102" max="4102" width="18.85546875" style="99" customWidth="1"/>
    <col min="4103" max="4351" width="11.42578125" style="99"/>
    <col min="4352" max="4352" width="27.7109375" style="99" customWidth="1"/>
    <col min="4353" max="4354" width="12.85546875" style="99" customWidth="1"/>
    <col min="4355" max="4355" width="11.42578125" style="99"/>
    <col min="4356" max="4356" width="17.42578125" style="99" customWidth="1"/>
    <col min="4357" max="4357" width="11.42578125" style="99"/>
    <col min="4358" max="4358" width="18.85546875" style="99" customWidth="1"/>
    <col min="4359" max="4607" width="11.42578125" style="99"/>
    <col min="4608" max="4608" width="27.7109375" style="99" customWidth="1"/>
    <col min="4609" max="4610" width="12.85546875" style="99" customWidth="1"/>
    <col min="4611" max="4611" width="11.42578125" style="99"/>
    <col min="4612" max="4612" width="17.42578125" style="99" customWidth="1"/>
    <col min="4613" max="4613" width="11.42578125" style="99"/>
    <col min="4614" max="4614" width="18.85546875" style="99" customWidth="1"/>
    <col min="4615" max="4863" width="11.42578125" style="99"/>
    <col min="4864" max="4864" width="27.7109375" style="99" customWidth="1"/>
    <col min="4865" max="4866" width="12.85546875" style="99" customWidth="1"/>
    <col min="4867" max="4867" width="11.42578125" style="99"/>
    <col min="4868" max="4868" width="17.42578125" style="99" customWidth="1"/>
    <col min="4869" max="4869" width="11.42578125" style="99"/>
    <col min="4870" max="4870" width="18.85546875" style="99" customWidth="1"/>
    <col min="4871" max="5119" width="11.42578125" style="99"/>
    <col min="5120" max="5120" width="27.7109375" style="99" customWidth="1"/>
    <col min="5121" max="5122" width="12.85546875" style="99" customWidth="1"/>
    <col min="5123" max="5123" width="11.42578125" style="99"/>
    <col min="5124" max="5124" width="17.42578125" style="99" customWidth="1"/>
    <col min="5125" max="5125" width="11.42578125" style="99"/>
    <col min="5126" max="5126" width="18.85546875" style="99" customWidth="1"/>
    <col min="5127" max="5375" width="11.42578125" style="99"/>
    <col min="5376" max="5376" width="27.7109375" style="99" customWidth="1"/>
    <col min="5377" max="5378" width="12.85546875" style="99" customWidth="1"/>
    <col min="5379" max="5379" width="11.42578125" style="99"/>
    <col min="5380" max="5380" width="17.42578125" style="99" customWidth="1"/>
    <col min="5381" max="5381" width="11.42578125" style="99"/>
    <col min="5382" max="5382" width="18.85546875" style="99" customWidth="1"/>
    <col min="5383" max="5631" width="11.42578125" style="99"/>
    <col min="5632" max="5632" width="27.7109375" style="99" customWidth="1"/>
    <col min="5633" max="5634" width="12.85546875" style="99" customWidth="1"/>
    <col min="5635" max="5635" width="11.42578125" style="99"/>
    <col min="5636" max="5636" width="17.42578125" style="99" customWidth="1"/>
    <col min="5637" max="5637" width="11.42578125" style="99"/>
    <col min="5638" max="5638" width="18.85546875" style="99" customWidth="1"/>
    <col min="5639" max="5887" width="11.42578125" style="99"/>
    <col min="5888" max="5888" width="27.7109375" style="99" customWidth="1"/>
    <col min="5889" max="5890" width="12.85546875" style="99" customWidth="1"/>
    <col min="5891" max="5891" width="11.42578125" style="99"/>
    <col min="5892" max="5892" width="17.42578125" style="99" customWidth="1"/>
    <col min="5893" max="5893" width="11.42578125" style="99"/>
    <col min="5894" max="5894" width="18.85546875" style="99" customWidth="1"/>
    <col min="5895" max="6143" width="11.42578125" style="99"/>
    <col min="6144" max="6144" width="27.7109375" style="99" customWidth="1"/>
    <col min="6145" max="6146" width="12.85546875" style="99" customWidth="1"/>
    <col min="6147" max="6147" width="11.42578125" style="99"/>
    <col min="6148" max="6148" width="17.42578125" style="99" customWidth="1"/>
    <col min="6149" max="6149" width="11.42578125" style="99"/>
    <col min="6150" max="6150" width="18.85546875" style="99" customWidth="1"/>
    <col min="6151" max="6399" width="11.42578125" style="99"/>
    <col min="6400" max="6400" width="27.7109375" style="99" customWidth="1"/>
    <col min="6401" max="6402" width="12.85546875" style="99" customWidth="1"/>
    <col min="6403" max="6403" width="11.42578125" style="99"/>
    <col min="6404" max="6404" width="17.42578125" style="99" customWidth="1"/>
    <col min="6405" max="6405" width="11.42578125" style="99"/>
    <col min="6406" max="6406" width="18.85546875" style="99" customWidth="1"/>
    <col min="6407" max="6655" width="11.42578125" style="99"/>
    <col min="6656" max="6656" width="27.7109375" style="99" customWidth="1"/>
    <col min="6657" max="6658" width="12.85546875" style="99" customWidth="1"/>
    <col min="6659" max="6659" width="11.42578125" style="99"/>
    <col min="6660" max="6660" width="17.42578125" style="99" customWidth="1"/>
    <col min="6661" max="6661" width="11.42578125" style="99"/>
    <col min="6662" max="6662" width="18.85546875" style="99" customWidth="1"/>
    <col min="6663" max="6911" width="11.42578125" style="99"/>
    <col min="6912" max="6912" width="27.7109375" style="99" customWidth="1"/>
    <col min="6913" max="6914" width="12.85546875" style="99" customWidth="1"/>
    <col min="6915" max="6915" width="11.42578125" style="99"/>
    <col min="6916" max="6916" width="17.42578125" style="99" customWidth="1"/>
    <col min="6917" max="6917" width="11.42578125" style="99"/>
    <col min="6918" max="6918" width="18.85546875" style="99" customWidth="1"/>
    <col min="6919" max="7167" width="11.42578125" style="99"/>
    <col min="7168" max="7168" width="27.7109375" style="99" customWidth="1"/>
    <col min="7169" max="7170" width="12.85546875" style="99" customWidth="1"/>
    <col min="7171" max="7171" width="11.42578125" style="99"/>
    <col min="7172" max="7172" width="17.42578125" style="99" customWidth="1"/>
    <col min="7173" max="7173" width="11.42578125" style="99"/>
    <col min="7174" max="7174" width="18.85546875" style="99" customWidth="1"/>
    <col min="7175" max="7423" width="11.42578125" style="99"/>
    <col min="7424" max="7424" width="27.7109375" style="99" customWidth="1"/>
    <col min="7425" max="7426" width="12.85546875" style="99" customWidth="1"/>
    <col min="7427" max="7427" width="11.42578125" style="99"/>
    <col min="7428" max="7428" width="17.42578125" style="99" customWidth="1"/>
    <col min="7429" max="7429" width="11.42578125" style="99"/>
    <col min="7430" max="7430" width="18.85546875" style="99" customWidth="1"/>
    <col min="7431" max="7679" width="11.42578125" style="99"/>
    <col min="7680" max="7680" width="27.7109375" style="99" customWidth="1"/>
    <col min="7681" max="7682" width="12.85546875" style="99" customWidth="1"/>
    <col min="7683" max="7683" width="11.42578125" style="99"/>
    <col min="7684" max="7684" width="17.42578125" style="99" customWidth="1"/>
    <col min="7685" max="7685" width="11.42578125" style="99"/>
    <col min="7686" max="7686" width="18.85546875" style="99" customWidth="1"/>
    <col min="7687" max="7935" width="11.42578125" style="99"/>
    <col min="7936" max="7936" width="27.7109375" style="99" customWidth="1"/>
    <col min="7937" max="7938" width="12.85546875" style="99" customWidth="1"/>
    <col min="7939" max="7939" width="11.42578125" style="99"/>
    <col min="7940" max="7940" width="17.42578125" style="99" customWidth="1"/>
    <col min="7941" max="7941" width="11.42578125" style="99"/>
    <col min="7942" max="7942" width="18.85546875" style="99" customWidth="1"/>
    <col min="7943" max="8191" width="11.42578125" style="99"/>
    <col min="8192" max="8192" width="27.7109375" style="99" customWidth="1"/>
    <col min="8193" max="8194" width="12.85546875" style="99" customWidth="1"/>
    <col min="8195" max="8195" width="11.42578125" style="99"/>
    <col min="8196" max="8196" width="17.42578125" style="99" customWidth="1"/>
    <col min="8197" max="8197" width="11.42578125" style="99"/>
    <col min="8198" max="8198" width="18.85546875" style="99" customWidth="1"/>
    <col min="8199" max="8447" width="11.42578125" style="99"/>
    <col min="8448" max="8448" width="27.7109375" style="99" customWidth="1"/>
    <col min="8449" max="8450" width="12.85546875" style="99" customWidth="1"/>
    <col min="8451" max="8451" width="11.42578125" style="99"/>
    <col min="8452" max="8452" width="17.42578125" style="99" customWidth="1"/>
    <col min="8453" max="8453" width="11.42578125" style="99"/>
    <col min="8454" max="8454" width="18.85546875" style="99" customWidth="1"/>
    <col min="8455" max="8703" width="11.42578125" style="99"/>
    <col min="8704" max="8704" width="27.7109375" style="99" customWidth="1"/>
    <col min="8705" max="8706" width="12.85546875" style="99" customWidth="1"/>
    <col min="8707" max="8707" width="11.42578125" style="99"/>
    <col min="8708" max="8708" width="17.42578125" style="99" customWidth="1"/>
    <col min="8709" max="8709" width="11.42578125" style="99"/>
    <col min="8710" max="8710" width="18.85546875" style="99" customWidth="1"/>
    <col min="8711" max="8959" width="11.42578125" style="99"/>
    <col min="8960" max="8960" width="27.7109375" style="99" customWidth="1"/>
    <col min="8961" max="8962" width="12.85546875" style="99" customWidth="1"/>
    <col min="8963" max="8963" width="11.42578125" style="99"/>
    <col min="8964" max="8964" width="17.42578125" style="99" customWidth="1"/>
    <col min="8965" max="8965" width="11.42578125" style="99"/>
    <col min="8966" max="8966" width="18.85546875" style="99" customWidth="1"/>
    <col min="8967" max="9215" width="11.42578125" style="99"/>
    <col min="9216" max="9216" width="27.7109375" style="99" customWidth="1"/>
    <col min="9217" max="9218" width="12.85546875" style="99" customWidth="1"/>
    <col min="9219" max="9219" width="11.42578125" style="99"/>
    <col min="9220" max="9220" width="17.42578125" style="99" customWidth="1"/>
    <col min="9221" max="9221" width="11.42578125" style="99"/>
    <col min="9222" max="9222" width="18.85546875" style="99" customWidth="1"/>
    <col min="9223" max="9471" width="11.42578125" style="99"/>
    <col min="9472" max="9472" width="27.7109375" style="99" customWidth="1"/>
    <col min="9473" max="9474" width="12.85546875" style="99" customWidth="1"/>
    <col min="9475" max="9475" width="11.42578125" style="99"/>
    <col min="9476" max="9476" width="17.42578125" style="99" customWidth="1"/>
    <col min="9477" max="9477" width="11.42578125" style="99"/>
    <col min="9478" max="9478" width="18.85546875" style="99" customWidth="1"/>
    <col min="9479" max="9727" width="11.42578125" style="99"/>
    <col min="9728" max="9728" width="27.7109375" style="99" customWidth="1"/>
    <col min="9729" max="9730" width="12.85546875" style="99" customWidth="1"/>
    <col min="9731" max="9731" width="11.42578125" style="99"/>
    <col min="9732" max="9732" width="17.42578125" style="99" customWidth="1"/>
    <col min="9733" max="9733" width="11.42578125" style="99"/>
    <col min="9734" max="9734" width="18.85546875" style="99" customWidth="1"/>
    <col min="9735" max="9983" width="11.42578125" style="99"/>
    <col min="9984" max="9984" width="27.7109375" style="99" customWidth="1"/>
    <col min="9985" max="9986" width="12.85546875" style="99" customWidth="1"/>
    <col min="9987" max="9987" width="11.42578125" style="99"/>
    <col min="9988" max="9988" width="17.42578125" style="99" customWidth="1"/>
    <col min="9989" max="9989" width="11.42578125" style="99"/>
    <col min="9990" max="9990" width="18.85546875" style="99" customWidth="1"/>
    <col min="9991" max="10239" width="11.42578125" style="99"/>
    <col min="10240" max="10240" width="27.7109375" style="99" customWidth="1"/>
    <col min="10241" max="10242" width="12.85546875" style="99" customWidth="1"/>
    <col min="10243" max="10243" width="11.42578125" style="99"/>
    <col min="10244" max="10244" width="17.42578125" style="99" customWidth="1"/>
    <col min="10245" max="10245" width="11.42578125" style="99"/>
    <col min="10246" max="10246" width="18.85546875" style="99" customWidth="1"/>
    <col min="10247" max="10495" width="11.42578125" style="99"/>
    <col min="10496" max="10496" width="27.7109375" style="99" customWidth="1"/>
    <col min="10497" max="10498" width="12.85546875" style="99" customWidth="1"/>
    <col min="10499" max="10499" width="11.42578125" style="99"/>
    <col min="10500" max="10500" width="17.42578125" style="99" customWidth="1"/>
    <col min="10501" max="10501" width="11.42578125" style="99"/>
    <col min="10502" max="10502" width="18.85546875" style="99" customWidth="1"/>
    <col min="10503" max="10751" width="11.42578125" style="99"/>
    <col min="10752" max="10752" width="27.7109375" style="99" customWidth="1"/>
    <col min="10753" max="10754" width="12.85546875" style="99" customWidth="1"/>
    <col min="10755" max="10755" width="11.42578125" style="99"/>
    <col min="10756" max="10756" width="17.42578125" style="99" customWidth="1"/>
    <col min="10757" max="10757" width="11.42578125" style="99"/>
    <col min="10758" max="10758" width="18.85546875" style="99" customWidth="1"/>
    <col min="10759" max="11007" width="11.42578125" style="99"/>
    <col min="11008" max="11008" width="27.7109375" style="99" customWidth="1"/>
    <col min="11009" max="11010" width="12.85546875" style="99" customWidth="1"/>
    <col min="11011" max="11011" width="11.42578125" style="99"/>
    <col min="11012" max="11012" width="17.42578125" style="99" customWidth="1"/>
    <col min="11013" max="11013" width="11.42578125" style="99"/>
    <col min="11014" max="11014" width="18.85546875" style="99" customWidth="1"/>
    <col min="11015" max="11263" width="11.42578125" style="99"/>
    <col min="11264" max="11264" width="27.7109375" style="99" customWidth="1"/>
    <col min="11265" max="11266" width="12.85546875" style="99" customWidth="1"/>
    <col min="11267" max="11267" width="11.42578125" style="99"/>
    <col min="11268" max="11268" width="17.42578125" style="99" customWidth="1"/>
    <col min="11269" max="11269" width="11.42578125" style="99"/>
    <col min="11270" max="11270" width="18.85546875" style="99" customWidth="1"/>
    <col min="11271" max="11519" width="11.42578125" style="99"/>
    <col min="11520" max="11520" width="27.7109375" style="99" customWidth="1"/>
    <col min="11521" max="11522" width="12.85546875" style="99" customWidth="1"/>
    <col min="11523" max="11523" width="11.42578125" style="99"/>
    <col min="11524" max="11524" width="17.42578125" style="99" customWidth="1"/>
    <col min="11525" max="11525" width="11.42578125" style="99"/>
    <col min="11526" max="11526" width="18.85546875" style="99" customWidth="1"/>
    <col min="11527" max="11775" width="11.42578125" style="99"/>
    <col min="11776" max="11776" width="27.7109375" style="99" customWidth="1"/>
    <col min="11777" max="11778" width="12.85546875" style="99" customWidth="1"/>
    <col min="11779" max="11779" width="11.42578125" style="99"/>
    <col min="11780" max="11780" width="17.42578125" style="99" customWidth="1"/>
    <col min="11781" max="11781" width="11.42578125" style="99"/>
    <col min="11782" max="11782" width="18.85546875" style="99" customWidth="1"/>
    <col min="11783" max="12031" width="11.42578125" style="99"/>
    <col min="12032" max="12032" width="27.7109375" style="99" customWidth="1"/>
    <col min="12033" max="12034" width="12.85546875" style="99" customWidth="1"/>
    <col min="12035" max="12035" width="11.42578125" style="99"/>
    <col min="12036" max="12036" width="17.42578125" style="99" customWidth="1"/>
    <col min="12037" max="12037" width="11.42578125" style="99"/>
    <col min="12038" max="12038" width="18.85546875" style="99" customWidth="1"/>
    <col min="12039" max="12287" width="11.42578125" style="99"/>
    <col min="12288" max="12288" width="27.7109375" style="99" customWidth="1"/>
    <col min="12289" max="12290" width="12.85546875" style="99" customWidth="1"/>
    <col min="12291" max="12291" width="11.42578125" style="99"/>
    <col min="12292" max="12292" width="17.42578125" style="99" customWidth="1"/>
    <col min="12293" max="12293" width="11.42578125" style="99"/>
    <col min="12294" max="12294" width="18.85546875" style="99" customWidth="1"/>
    <col min="12295" max="12543" width="11.42578125" style="99"/>
    <col min="12544" max="12544" width="27.7109375" style="99" customWidth="1"/>
    <col min="12545" max="12546" width="12.85546875" style="99" customWidth="1"/>
    <col min="12547" max="12547" width="11.42578125" style="99"/>
    <col min="12548" max="12548" width="17.42578125" style="99" customWidth="1"/>
    <col min="12549" max="12549" width="11.42578125" style="99"/>
    <col min="12550" max="12550" width="18.85546875" style="99" customWidth="1"/>
    <col min="12551" max="12799" width="11.42578125" style="99"/>
    <col min="12800" max="12800" width="27.7109375" style="99" customWidth="1"/>
    <col min="12801" max="12802" width="12.85546875" style="99" customWidth="1"/>
    <col min="12803" max="12803" width="11.42578125" style="99"/>
    <col min="12804" max="12804" width="17.42578125" style="99" customWidth="1"/>
    <col min="12805" max="12805" width="11.42578125" style="99"/>
    <col min="12806" max="12806" width="18.85546875" style="99" customWidth="1"/>
    <col min="12807" max="13055" width="11.42578125" style="99"/>
    <col min="13056" max="13056" width="27.7109375" style="99" customWidth="1"/>
    <col min="13057" max="13058" width="12.85546875" style="99" customWidth="1"/>
    <col min="13059" max="13059" width="11.42578125" style="99"/>
    <col min="13060" max="13060" width="17.42578125" style="99" customWidth="1"/>
    <col min="13061" max="13061" width="11.42578125" style="99"/>
    <col min="13062" max="13062" width="18.85546875" style="99" customWidth="1"/>
    <col min="13063" max="13311" width="11.42578125" style="99"/>
    <col min="13312" max="13312" width="27.7109375" style="99" customWidth="1"/>
    <col min="13313" max="13314" width="12.85546875" style="99" customWidth="1"/>
    <col min="13315" max="13315" width="11.42578125" style="99"/>
    <col min="13316" max="13316" width="17.42578125" style="99" customWidth="1"/>
    <col min="13317" max="13317" width="11.42578125" style="99"/>
    <col min="13318" max="13318" width="18.85546875" style="99" customWidth="1"/>
    <col min="13319" max="13567" width="11.42578125" style="99"/>
    <col min="13568" max="13568" width="27.7109375" style="99" customWidth="1"/>
    <col min="13569" max="13570" width="12.85546875" style="99" customWidth="1"/>
    <col min="13571" max="13571" width="11.42578125" style="99"/>
    <col min="13572" max="13572" width="17.42578125" style="99" customWidth="1"/>
    <col min="13573" max="13573" width="11.42578125" style="99"/>
    <col min="13574" max="13574" width="18.85546875" style="99" customWidth="1"/>
    <col min="13575" max="13823" width="11.42578125" style="99"/>
    <col min="13824" max="13824" width="27.7109375" style="99" customWidth="1"/>
    <col min="13825" max="13826" width="12.85546875" style="99" customWidth="1"/>
    <col min="13827" max="13827" width="11.42578125" style="99"/>
    <col min="13828" max="13828" width="17.42578125" style="99" customWidth="1"/>
    <col min="13829" max="13829" width="11.42578125" style="99"/>
    <col min="13830" max="13830" width="18.85546875" style="99" customWidth="1"/>
    <col min="13831" max="14079" width="11.42578125" style="99"/>
    <col min="14080" max="14080" width="27.7109375" style="99" customWidth="1"/>
    <col min="14081" max="14082" width="12.85546875" style="99" customWidth="1"/>
    <col min="14083" max="14083" width="11.42578125" style="99"/>
    <col min="14084" max="14084" width="17.42578125" style="99" customWidth="1"/>
    <col min="14085" max="14085" width="11.42578125" style="99"/>
    <col min="14086" max="14086" width="18.85546875" style="99" customWidth="1"/>
    <col min="14087" max="14335" width="11.42578125" style="99"/>
    <col min="14336" max="14336" width="27.7109375" style="99" customWidth="1"/>
    <col min="14337" max="14338" width="12.85546875" style="99" customWidth="1"/>
    <col min="14339" max="14339" width="11.42578125" style="99"/>
    <col min="14340" max="14340" width="17.42578125" style="99" customWidth="1"/>
    <col min="14341" max="14341" width="11.42578125" style="99"/>
    <col min="14342" max="14342" width="18.85546875" style="99" customWidth="1"/>
    <col min="14343" max="14591" width="11.42578125" style="99"/>
    <col min="14592" max="14592" width="27.7109375" style="99" customWidth="1"/>
    <col min="14593" max="14594" width="12.85546875" style="99" customWidth="1"/>
    <col min="14595" max="14595" width="11.42578125" style="99"/>
    <col min="14596" max="14596" width="17.42578125" style="99" customWidth="1"/>
    <col min="14597" max="14597" width="11.42578125" style="99"/>
    <col min="14598" max="14598" width="18.85546875" style="99" customWidth="1"/>
    <col min="14599" max="14847" width="11.42578125" style="99"/>
    <col min="14848" max="14848" width="27.7109375" style="99" customWidth="1"/>
    <col min="14849" max="14850" width="12.85546875" style="99" customWidth="1"/>
    <col min="14851" max="14851" width="11.42578125" style="99"/>
    <col min="14852" max="14852" width="17.42578125" style="99" customWidth="1"/>
    <col min="14853" max="14853" width="11.42578125" style="99"/>
    <col min="14854" max="14854" width="18.85546875" style="99" customWidth="1"/>
    <col min="14855" max="15103" width="11.42578125" style="99"/>
    <col min="15104" max="15104" width="27.7109375" style="99" customWidth="1"/>
    <col min="15105" max="15106" width="12.85546875" style="99" customWidth="1"/>
    <col min="15107" max="15107" width="11.42578125" style="99"/>
    <col min="15108" max="15108" width="17.42578125" style="99" customWidth="1"/>
    <col min="15109" max="15109" width="11.42578125" style="99"/>
    <col min="15110" max="15110" width="18.85546875" style="99" customWidth="1"/>
    <col min="15111" max="15359" width="11.42578125" style="99"/>
    <col min="15360" max="15360" width="27.7109375" style="99" customWidth="1"/>
    <col min="15361" max="15362" width="12.85546875" style="99" customWidth="1"/>
    <col min="15363" max="15363" width="11.42578125" style="99"/>
    <col min="15364" max="15364" width="17.42578125" style="99" customWidth="1"/>
    <col min="15365" max="15365" width="11.42578125" style="99"/>
    <col min="15366" max="15366" width="18.85546875" style="99" customWidth="1"/>
    <col min="15367" max="15615" width="11.42578125" style="99"/>
    <col min="15616" max="15616" width="27.7109375" style="99" customWidth="1"/>
    <col min="15617" max="15618" width="12.85546875" style="99" customWidth="1"/>
    <col min="15619" max="15619" width="11.42578125" style="99"/>
    <col min="15620" max="15620" width="17.42578125" style="99" customWidth="1"/>
    <col min="15621" max="15621" width="11.42578125" style="99"/>
    <col min="15622" max="15622" width="18.85546875" style="99" customWidth="1"/>
    <col min="15623" max="15871" width="11.42578125" style="99"/>
    <col min="15872" max="15872" width="27.7109375" style="99" customWidth="1"/>
    <col min="15873" max="15874" width="12.85546875" style="99" customWidth="1"/>
    <col min="15875" max="15875" width="11.42578125" style="99"/>
    <col min="15876" max="15876" width="17.42578125" style="99" customWidth="1"/>
    <col min="15877" max="15877" width="11.42578125" style="99"/>
    <col min="15878" max="15878" width="18.85546875" style="99" customWidth="1"/>
    <col min="15879" max="16127" width="11.42578125" style="99"/>
    <col min="16128" max="16128" width="27.7109375" style="99" customWidth="1"/>
    <col min="16129" max="16130" width="12.85546875" style="99" customWidth="1"/>
    <col min="16131" max="16131" width="11.42578125" style="99"/>
    <col min="16132" max="16132" width="17.42578125" style="99" customWidth="1"/>
    <col min="16133" max="16133" width="11.42578125" style="99"/>
    <col min="16134" max="16134" width="18.85546875" style="99" customWidth="1"/>
    <col min="16135" max="16384" width="11.42578125" style="99"/>
  </cols>
  <sheetData>
    <row r="1" spans="1:4" x14ac:dyDescent="0.25">
      <c r="A1" s="97">
        <v>2014</v>
      </c>
    </row>
    <row r="2" spans="1:4" ht="42.75" customHeight="1" x14ac:dyDescent="0.25">
      <c r="A2" s="428" t="s">
        <v>124</v>
      </c>
      <c r="B2" s="429"/>
      <c r="C2" s="430"/>
      <c r="D2" s="430"/>
    </row>
    <row r="3" spans="1:4" outlineLevel="1" x14ac:dyDescent="0.25"/>
    <row r="4" spans="1:4" outlineLevel="1" x14ac:dyDescent="0.25">
      <c r="A4" s="420" t="str">
        <f>"contribution rates "&amp;$A$1&amp;":"</f>
        <v>contribution rates 2014:</v>
      </c>
      <c r="B4" s="421"/>
      <c r="C4" s="422"/>
      <c r="D4" s="422"/>
    </row>
    <row r="5" spans="1:4" outlineLevel="1" x14ac:dyDescent="0.25">
      <c r="A5" s="100"/>
      <c r="B5" s="101" t="s">
        <v>58</v>
      </c>
      <c r="C5" s="102" t="s">
        <v>57</v>
      </c>
    </row>
    <row r="6" spans="1:4" outlineLevel="1" x14ac:dyDescent="0.25">
      <c r="A6" s="99" t="s">
        <v>120</v>
      </c>
      <c r="B6" s="98">
        <v>0.155</v>
      </c>
      <c r="C6" s="103">
        <v>7.2999999999999995E-2</v>
      </c>
    </row>
    <row r="7" spans="1:4" outlineLevel="1" x14ac:dyDescent="0.25">
      <c r="A7" s="99" t="s">
        <v>123</v>
      </c>
      <c r="B7" s="104">
        <v>2.0500000000000001E-2</v>
      </c>
      <c r="C7" s="103">
        <v>1.025E-2</v>
      </c>
    </row>
    <row r="8" spans="1:4" outlineLevel="1" x14ac:dyDescent="0.25">
      <c r="A8" s="99" t="s">
        <v>122</v>
      </c>
      <c r="B8" s="104">
        <v>0.03</v>
      </c>
      <c r="C8" s="104">
        <v>1.4999999999999999E-2</v>
      </c>
    </row>
    <row r="9" spans="1:4" outlineLevel="1" x14ac:dyDescent="0.25">
      <c r="A9" s="99" t="s">
        <v>121</v>
      </c>
      <c r="B9" s="98">
        <v>0.189</v>
      </c>
      <c r="C9" s="104">
        <f>B9/2</f>
        <v>9.4500000000000001E-2</v>
      </c>
    </row>
    <row r="10" spans="1:4" outlineLevel="1" x14ac:dyDescent="0.25">
      <c r="A10" s="99" t="s">
        <v>118</v>
      </c>
      <c r="C10" s="104">
        <v>1.5E-3</v>
      </c>
    </row>
    <row r="11" spans="1:4" outlineLevel="1" x14ac:dyDescent="0.25">
      <c r="A11" s="106" t="s">
        <v>119</v>
      </c>
      <c r="B11" s="107">
        <v>0.01</v>
      </c>
      <c r="C11" s="108">
        <f>B11</f>
        <v>0.01</v>
      </c>
    </row>
    <row r="12" spans="1:4" outlineLevel="1" x14ac:dyDescent="0.25">
      <c r="A12" s="100" t="s">
        <v>20</v>
      </c>
      <c r="B12" s="109">
        <f>SUM(B6:B11)</f>
        <v>0.40449999999999997</v>
      </c>
      <c r="C12" s="109">
        <f>SUM(C6:C11)</f>
        <v>0.20424999999999999</v>
      </c>
    </row>
    <row r="13" spans="1:4" outlineLevel="1" x14ac:dyDescent="0.25"/>
    <row r="14" spans="1:4" outlineLevel="1" x14ac:dyDescent="0.25"/>
    <row r="15" spans="1:4" ht="18.75" customHeight="1" x14ac:dyDescent="0.25">
      <c r="A15" s="100"/>
      <c r="B15" s="110"/>
    </row>
    <row r="16" spans="1:4" ht="42.75" customHeight="1" collapsed="1" x14ac:dyDescent="0.25">
      <c r="A16" s="167" t="s">
        <v>60</v>
      </c>
      <c r="B16" s="168" t="s">
        <v>63</v>
      </c>
      <c r="C16" s="169" t="s">
        <v>61</v>
      </c>
      <c r="D16" s="168" t="s">
        <v>62</v>
      </c>
    </row>
    <row r="17" spans="1:4" outlineLevel="1" x14ac:dyDescent="0.25">
      <c r="A17" s="114" t="s">
        <v>59</v>
      </c>
      <c r="B17" s="162"/>
      <c r="C17" s="162"/>
      <c r="D17" s="115">
        <f>B18</f>
        <v>3000</v>
      </c>
    </row>
    <row r="18" spans="1:4" outlineLevel="1" x14ac:dyDescent="0.25">
      <c r="A18" s="99" t="s">
        <v>59</v>
      </c>
      <c r="B18" s="110">
        <v>3000</v>
      </c>
      <c r="C18" s="110"/>
    </row>
    <row r="19" spans="1:4" outlineLevel="1" x14ac:dyDescent="0.25">
      <c r="B19" s="110"/>
      <c r="C19" s="110"/>
    </row>
    <row r="20" spans="1:4" outlineLevel="1" x14ac:dyDescent="0.25">
      <c r="A20" s="114" t="s">
        <v>65</v>
      </c>
      <c r="B20" s="162"/>
      <c r="C20" s="162"/>
      <c r="D20" s="115">
        <f>B21</f>
        <v>1000</v>
      </c>
    </row>
    <row r="21" spans="1:4" outlineLevel="1" x14ac:dyDescent="0.25">
      <c r="A21" s="99" t="s">
        <v>110</v>
      </c>
      <c r="B21" s="110">
        <v>1000</v>
      </c>
      <c r="C21" s="110"/>
    </row>
    <row r="22" spans="1:4" outlineLevel="1" x14ac:dyDescent="0.25">
      <c r="B22" s="110"/>
      <c r="C22" s="110"/>
    </row>
    <row r="23" spans="1:4" outlineLevel="1" x14ac:dyDescent="0.25">
      <c r="A23" s="114" t="s">
        <v>64</v>
      </c>
      <c r="B23" s="162"/>
      <c r="C23" s="162"/>
      <c r="D23" s="115">
        <f>SUM(B23:B27) + SUM(C23:C27)/12</f>
        <v>700</v>
      </c>
    </row>
    <row r="24" spans="1:4" outlineLevel="1" x14ac:dyDescent="0.25">
      <c r="A24" s="99" t="s">
        <v>21</v>
      </c>
      <c r="B24" s="110">
        <v>200</v>
      </c>
      <c r="C24" s="110"/>
    </row>
    <row r="25" spans="1:4" outlineLevel="1" x14ac:dyDescent="0.25">
      <c r="A25" s="99" t="s">
        <v>28</v>
      </c>
      <c r="B25" s="110">
        <v>300</v>
      </c>
      <c r="C25" s="110"/>
    </row>
    <row r="26" spans="1:4" outlineLevel="1" x14ac:dyDescent="0.25">
      <c r="A26" s="99" t="s">
        <v>106</v>
      </c>
      <c r="B26" s="110">
        <v>100</v>
      </c>
      <c r="C26" s="110"/>
    </row>
    <row r="27" spans="1:4" outlineLevel="1" x14ac:dyDescent="0.25">
      <c r="A27" s="99" t="s">
        <v>107</v>
      </c>
      <c r="B27" s="110">
        <v>100</v>
      </c>
      <c r="C27" s="110"/>
    </row>
    <row r="28" spans="1:4" outlineLevel="1" x14ac:dyDescent="0.25">
      <c r="B28" s="110"/>
      <c r="D28" s="111"/>
    </row>
    <row r="29" spans="1:4" outlineLevel="1" x14ac:dyDescent="0.25">
      <c r="A29" s="114" t="s">
        <v>108</v>
      </c>
      <c r="B29" s="162"/>
      <c r="C29" s="162"/>
      <c r="D29" s="115">
        <f>SUM(B29:B31) + SUM(C29:C31)/12</f>
        <v>150</v>
      </c>
    </row>
    <row r="30" spans="1:4" outlineLevel="1" x14ac:dyDescent="0.25">
      <c r="A30" s="99" t="s">
        <v>109</v>
      </c>
      <c r="B30" s="110">
        <v>100</v>
      </c>
      <c r="C30" s="110"/>
    </row>
    <row r="31" spans="1:4" outlineLevel="1" x14ac:dyDescent="0.25">
      <c r="A31" s="99" t="s">
        <v>96</v>
      </c>
      <c r="B31" s="110">
        <v>50</v>
      </c>
      <c r="C31" s="110"/>
    </row>
    <row r="32" spans="1:4" outlineLevel="1" x14ac:dyDescent="0.25">
      <c r="B32" s="110"/>
      <c r="C32" s="110"/>
      <c r="D32" s="111"/>
    </row>
    <row r="33" spans="1:4" outlineLevel="1" x14ac:dyDescent="0.25">
      <c r="A33" s="114" t="s">
        <v>22</v>
      </c>
      <c r="B33" s="162"/>
      <c r="C33" s="162"/>
      <c r="D33" s="115">
        <f>B34</f>
        <v>50</v>
      </c>
    </row>
    <row r="34" spans="1:4" outlineLevel="1" x14ac:dyDescent="0.25">
      <c r="A34" s="99" t="s">
        <v>22</v>
      </c>
      <c r="B34" s="110">
        <v>50</v>
      </c>
      <c r="C34" s="110"/>
    </row>
    <row r="35" spans="1:4" outlineLevel="1" x14ac:dyDescent="0.25">
      <c r="B35" s="110"/>
      <c r="C35" s="110"/>
    </row>
    <row r="36" spans="1:4" outlineLevel="1" x14ac:dyDescent="0.25">
      <c r="A36" s="114" t="s">
        <v>105</v>
      </c>
      <c r="B36" s="162"/>
      <c r="C36" s="162"/>
      <c r="D36" s="115">
        <f>SUM(B37:B41) + SUM(C37:C41)/12</f>
        <v>1500</v>
      </c>
    </row>
    <row r="37" spans="1:4" outlineLevel="1" x14ac:dyDescent="0.25">
      <c r="A37" s="99" t="s">
        <v>66</v>
      </c>
      <c r="B37" s="110"/>
      <c r="C37" s="110">
        <v>1000</v>
      </c>
    </row>
    <row r="38" spans="1:4" outlineLevel="1" x14ac:dyDescent="0.25">
      <c r="A38" s="99" t="s">
        <v>67</v>
      </c>
      <c r="C38" s="110">
        <v>400</v>
      </c>
    </row>
    <row r="39" spans="1:4" outlineLevel="1" x14ac:dyDescent="0.25">
      <c r="A39" s="99" t="s">
        <v>111</v>
      </c>
      <c r="B39" s="110">
        <v>1000</v>
      </c>
      <c r="C39" s="110"/>
    </row>
    <row r="40" spans="1:4" outlineLevel="1" x14ac:dyDescent="0.25">
      <c r="A40" s="99" t="s">
        <v>112</v>
      </c>
      <c r="B40" s="110">
        <v>300</v>
      </c>
      <c r="C40" s="110"/>
    </row>
    <row r="41" spans="1:4" outlineLevel="1" x14ac:dyDescent="0.25">
      <c r="A41" s="99" t="s">
        <v>68</v>
      </c>
      <c r="B41" s="110"/>
      <c r="C41" s="110">
        <v>1000</v>
      </c>
    </row>
    <row r="42" spans="1:4" outlineLevel="1" x14ac:dyDescent="0.25">
      <c r="B42" s="110"/>
      <c r="C42" s="110"/>
    </row>
    <row r="43" spans="1:4" outlineLevel="1" x14ac:dyDescent="0.25">
      <c r="A43" s="114" t="s">
        <v>69</v>
      </c>
      <c r="B43" s="162"/>
      <c r="C43" s="162"/>
      <c r="D43" s="115">
        <f>SUM(B44:B46) + SUM(C44:C46)/12</f>
        <v>400</v>
      </c>
    </row>
    <row r="44" spans="1:4" outlineLevel="1" x14ac:dyDescent="0.25">
      <c r="A44" s="99" t="s">
        <v>99</v>
      </c>
      <c r="B44" s="110"/>
      <c r="C44" s="110">
        <v>2000</v>
      </c>
    </row>
    <row r="45" spans="1:4" outlineLevel="1" x14ac:dyDescent="0.25">
      <c r="A45" s="99" t="s">
        <v>100</v>
      </c>
      <c r="B45" s="110"/>
      <c r="C45" s="110">
        <v>1000</v>
      </c>
    </row>
    <row r="46" spans="1:4" outlineLevel="1" x14ac:dyDescent="0.25">
      <c r="A46" s="99" t="s">
        <v>101</v>
      </c>
      <c r="B46" s="110"/>
      <c r="C46" s="110">
        <v>1800</v>
      </c>
    </row>
    <row r="47" spans="1:4" outlineLevel="1" x14ac:dyDescent="0.25">
      <c r="B47" s="110"/>
      <c r="C47" s="110"/>
    </row>
    <row r="48" spans="1:4" outlineLevel="1" x14ac:dyDescent="0.25">
      <c r="A48" s="114" t="s">
        <v>38</v>
      </c>
      <c r="B48" s="162"/>
      <c r="C48" s="162"/>
      <c r="D48" s="115">
        <f>SUM(B49:B51) + SUM(C49:C51)/12</f>
        <v>1150</v>
      </c>
    </row>
    <row r="49" spans="1:4" outlineLevel="1" x14ac:dyDescent="0.25">
      <c r="A49" s="99" t="s">
        <v>102</v>
      </c>
      <c r="B49" s="110">
        <v>400</v>
      </c>
      <c r="C49" s="110"/>
    </row>
    <row r="50" spans="1:4" outlineLevel="1" x14ac:dyDescent="0.25">
      <c r="A50" s="99" t="s">
        <v>103</v>
      </c>
      <c r="B50" s="110"/>
      <c r="C50" s="110">
        <v>6000</v>
      </c>
    </row>
    <row r="51" spans="1:4" outlineLevel="1" x14ac:dyDescent="0.25">
      <c r="A51" s="99" t="s">
        <v>104</v>
      </c>
      <c r="B51" s="110"/>
      <c r="C51" s="110">
        <v>3000</v>
      </c>
    </row>
    <row r="52" spans="1:4" outlineLevel="1" x14ac:dyDescent="0.25">
      <c r="B52" s="110"/>
      <c r="C52" s="110"/>
    </row>
    <row r="53" spans="1:4" outlineLevel="1" x14ac:dyDescent="0.25">
      <c r="A53" s="114" t="s">
        <v>95</v>
      </c>
      <c r="B53" s="162"/>
      <c r="C53" s="162"/>
      <c r="D53" s="115">
        <f>SUM(B53:B56) + SUM(C53:C56)/12</f>
        <v>300</v>
      </c>
    </row>
    <row r="54" spans="1:4" outlineLevel="1" x14ac:dyDescent="0.25">
      <c r="A54" s="99" t="s">
        <v>98</v>
      </c>
      <c r="B54" s="110"/>
      <c r="C54" s="110">
        <v>2000</v>
      </c>
    </row>
    <row r="55" spans="1:4" outlineLevel="1" x14ac:dyDescent="0.25">
      <c r="A55" s="99" t="s">
        <v>97</v>
      </c>
      <c r="B55" s="110"/>
      <c r="C55" s="110">
        <v>1000</v>
      </c>
    </row>
    <row r="56" spans="1:4" outlineLevel="1" x14ac:dyDescent="0.25">
      <c r="A56" s="99" t="s">
        <v>96</v>
      </c>
      <c r="B56" s="110"/>
      <c r="C56" s="110">
        <v>600</v>
      </c>
    </row>
    <row r="57" spans="1:4" outlineLevel="1" x14ac:dyDescent="0.25">
      <c r="B57" s="110"/>
      <c r="C57" s="110"/>
    </row>
    <row r="58" spans="1:4" outlineLevel="1" x14ac:dyDescent="0.25">
      <c r="A58" s="114" t="s">
        <v>91</v>
      </c>
      <c r="B58" s="162"/>
      <c r="C58" s="162"/>
      <c r="D58" s="115">
        <f>SUM(B58:B61) + SUM(C58:C61)/12</f>
        <v>300</v>
      </c>
    </row>
    <row r="59" spans="1:4" outlineLevel="1" x14ac:dyDescent="0.25">
      <c r="A59" s="99" t="s">
        <v>94</v>
      </c>
      <c r="B59" s="110">
        <v>150</v>
      </c>
      <c r="C59" s="110"/>
    </row>
    <row r="60" spans="1:4" outlineLevel="1" x14ac:dyDescent="0.25">
      <c r="A60" s="99" t="s">
        <v>93</v>
      </c>
      <c r="B60" s="110">
        <v>100</v>
      </c>
      <c r="C60" s="110"/>
    </row>
    <row r="61" spans="1:4" outlineLevel="1" x14ac:dyDescent="0.25">
      <c r="A61" s="99" t="s">
        <v>92</v>
      </c>
      <c r="B61" s="110"/>
      <c r="C61" s="110">
        <v>600</v>
      </c>
    </row>
    <row r="62" spans="1:4" outlineLevel="1" x14ac:dyDescent="0.25">
      <c r="B62" s="110"/>
      <c r="C62" s="110"/>
    </row>
    <row r="63" spans="1:4" outlineLevel="1" x14ac:dyDescent="0.25">
      <c r="A63" s="114" t="s">
        <v>78</v>
      </c>
      <c r="B63" s="162"/>
      <c r="C63" s="162"/>
      <c r="D63" s="115">
        <f>SUM(B63:B65) + SUM(C63:C65)/12</f>
        <v>500</v>
      </c>
    </row>
    <row r="64" spans="1:4" outlineLevel="1" x14ac:dyDescent="0.25">
      <c r="A64" s="99" t="s">
        <v>79</v>
      </c>
      <c r="B64" s="110">
        <v>200</v>
      </c>
      <c r="C64" s="110"/>
    </row>
    <row r="65" spans="1:4" outlineLevel="1" x14ac:dyDescent="0.25">
      <c r="A65" s="99" t="s">
        <v>80</v>
      </c>
      <c r="B65" s="110"/>
      <c r="C65" s="110">
        <v>3600</v>
      </c>
    </row>
    <row r="66" spans="1:4" outlineLevel="1" x14ac:dyDescent="0.25">
      <c r="B66" s="110"/>
      <c r="C66" s="110"/>
    </row>
    <row r="67" spans="1:4" outlineLevel="1" x14ac:dyDescent="0.25">
      <c r="A67" s="114" t="s">
        <v>77</v>
      </c>
      <c r="B67" s="162"/>
      <c r="C67" s="162"/>
      <c r="D67" s="115">
        <f>SUM(B68:B72) + SUM(C68:C72)/12</f>
        <v>230</v>
      </c>
    </row>
    <row r="68" spans="1:4" outlineLevel="1" x14ac:dyDescent="0.25">
      <c r="A68" s="99" t="s">
        <v>113</v>
      </c>
      <c r="B68" s="110"/>
      <c r="C68" s="110">
        <v>1000</v>
      </c>
    </row>
    <row r="69" spans="1:4" outlineLevel="1" x14ac:dyDescent="0.25">
      <c r="A69" s="99" t="s">
        <v>23</v>
      </c>
      <c r="B69" s="110">
        <v>30</v>
      </c>
      <c r="C69" s="110"/>
    </row>
    <row r="70" spans="1:4" outlineLevel="1" x14ac:dyDescent="0.25">
      <c r="A70" s="99" t="s">
        <v>114</v>
      </c>
      <c r="C70" s="110">
        <v>750</v>
      </c>
    </row>
    <row r="71" spans="1:4" outlineLevel="1" x14ac:dyDescent="0.25">
      <c r="A71" s="99" t="s">
        <v>116</v>
      </c>
      <c r="C71" s="110">
        <v>150</v>
      </c>
    </row>
    <row r="72" spans="1:4" outlineLevel="1" x14ac:dyDescent="0.25">
      <c r="A72" s="99" t="s">
        <v>115</v>
      </c>
      <c r="C72" s="110">
        <v>500</v>
      </c>
    </row>
    <row r="73" spans="1:4" outlineLevel="1" x14ac:dyDescent="0.25">
      <c r="C73" s="110"/>
    </row>
    <row r="74" spans="1:4" outlineLevel="1" x14ac:dyDescent="0.25">
      <c r="A74" s="114" t="s">
        <v>39</v>
      </c>
      <c r="B74" s="166"/>
      <c r="C74" s="162"/>
      <c r="D74" s="115">
        <f>SUM(B74:B79) + SUM(C74:C79)/12</f>
        <v>270</v>
      </c>
    </row>
    <row r="75" spans="1:4" outlineLevel="1" x14ac:dyDescent="0.25">
      <c r="A75" s="99" t="s">
        <v>88</v>
      </c>
      <c r="B75" s="110">
        <v>150</v>
      </c>
      <c r="C75" s="110"/>
    </row>
    <row r="76" spans="1:4" outlineLevel="1" x14ac:dyDescent="0.25">
      <c r="A76" s="99" t="s">
        <v>89</v>
      </c>
      <c r="B76" s="110"/>
      <c r="C76" s="110">
        <v>600</v>
      </c>
    </row>
    <row r="77" spans="1:4" outlineLevel="1" x14ac:dyDescent="0.25">
      <c r="A77" s="99" t="s">
        <v>90</v>
      </c>
      <c r="B77" s="110">
        <v>20</v>
      </c>
      <c r="C77" s="110"/>
    </row>
    <row r="78" spans="1:4" s="418" customFormat="1" outlineLevel="1" x14ac:dyDescent="0.25">
      <c r="A78" s="418" t="s">
        <v>53</v>
      </c>
      <c r="B78" s="419">
        <v>50</v>
      </c>
      <c r="C78" s="419"/>
    </row>
    <row r="79" spans="1:4" outlineLevel="1" x14ac:dyDescent="0.25">
      <c r="B79" s="110"/>
      <c r="C79" s="110"/>
      <c r="D79" s="111"/>
    </row>
    <row r="80" spans="1:4" outlineLevel="1" x14ac:dyDescent="0.25">
      <c r="A80" s="114" t="s">
        <v>40</v>
      </c>
      <c r="B80" s="162"/>
      <c r="C80" s="162"/>
      <c r="D80" s="115">
        <f>SUM(B80:B82) + SUM(C80:C82)/12</f>
        <v>125</v>
      </c>
    </row>
    <row r="81" spans="1:4" outlineLevel="1" x14ac:dyDescent="0.25">
      <c r="A81" s="99" t="s">
        <v>52</v>
      </c>
      <c r="B81" s="110">
        <v>100</v>
      </c>
      <c r="C81" s="110"/>
      <c r="D81" s="111"/>
    </row>
    <row r="82" spans="1:4" outlineLevel="1" x14ac:dyDescent="0.25">
      <c r="A82" s="99" t="s">
        <v>24</v>
      </c>
      <c r="B82" s="110">
        <v>0</v>
      </c>
      <c r="C82" s="110">
        <v>300</v>
      </c>
    </row>
    <row r="83" spans="1:4" outlineLevel="1" x14ac:dyDescent="0.25">
      <c r="B83" s="110"/>
      <c r="C83" s="110"/>
    </row>
    <row r="84" spans="1:4" outlineLevel="1" x14ac:dyDescent="0.25">
      <c r="A84" s="114" t="s">
        <v>41</v>
      </c>
      <c r="B84" s="162"/>
      <c r="C84" s="162"/>
      <c r="D84" s="115">
        <f>SUM(B85:B86) + SUM(C85:C86)/12</f>
        <v>150</v>
      </c>
    </row>
    <row r="85" spans="1:4" outlineLevel="1" x14ac:dyDescent="0.25">
      <c r="A85" s="99" t="s">
        <v>81</v>
      </c>
      <c r="B85" s="110">
        <v>100</v>
      </c>
      <c r="C85" s="110"/>
    </row>
    <row r="86" spans="1:4" outlineLevel="1" x14ac:dyDescent="0.25">
      <c r="A86" s="99" t="s">
        <v>82</v>
      </c>
      <c r="B86" s="110">
        <v>50</v>
      </c>
      <c r="C86" s="110"/>
    </row>
    <row r="87" spans="1:4" ht="16.5" outlineLevel="1" thickBot="1" x14ac:dyDescent="0.3">
      <c r="A87" s="112"/>
      <c r="B87" s="113"/>
      <c r="C87" s="113"/>
      <c r="D87" s="113"/>
    </row>
    <row r="88" spans="1:4" ht="16.5" outlineLevel="1" thickTop="1" x14ac:dyDescent="0.25">
      <c r="A88" s="121" t="s">
        <v>70</v>
      </c>
      <c r="B88" s="122">
        <f>SUM(B17:B87)</f>
        <v>7550</v>
      </c>
      <c r="C88" s="122">
        <f>SUM(C17:C87)</f>
        <v>27300</v>
      </c>
      <c r="D88" s="122"/>
    </row>
    <row r="89" spans="1:4" s="116" customFormat="1" outlineLevel="1" x14ac:dyDescent="0.25">
      <c r="A89" s="116" t="s">
        <v>71</v>
      </c>
      <c r="B89" s="117"/>
      <c r="C89" s="118">
        <f>C88/12</f>
        <v>2275</v>
      </c>
      <c r="D89" s="117"/>
    </row>
    <row r="90" spans="1:4" s="116" customFormat="1" outlineLevel="1" x14ac:dyDescent="0.25">
      <c r="A90" s="119" t="s">
        <v>29</v>
      </c>
      <c r="B90" s="118">
        <f>C89</f>
        <v>2275</v>
      </c>
      <c r="C90" s="117"/>
      <c r="D90" s="117"/>
    </row>
    <row r="91" spans="1:4" ht="19.5" customHeight="1" outlineLevel="1" thickBot="1" x14ac:dyDescent="0.3">
      <c r="A91" s="112"/>
      <c r="B91" s="120"/>
      <c r="C91" s="112"/>
      <c r="D91" s="112"/>
    </row>
    <row r="92" spans="1:4" ht="27" customHeight="1" outlineLevel="1" thickTop="1" x14ac:dyDescent="0.25">
      <c r="A92" s="164" t="s">
        <v>136</v>
      </c>
      <c r="B92" s="165">
        <f>B88 + C88/12</f>
        <v>9825</v>
      </c>
      <c r="C92" s="268"/>
      <c r="D92" s="268"/>
    </row>
    <row r="93" spans="1:4" outlineLevel="1" x14ac:dyDescent="0.25"/>
    <row r="94" spans="1:4" ht="25.5" customHeight="1" outlineLevel="2" x14ac:dyDescent="0.25">
      <c r="B94" s="99"/>
    </row>
    <row r="95" spans="1:4" outlineLevel="2" x14ac:dyDescent="0.25">
      <c r="A95" s="163" t="s">
        <v>86</v>
      </c>
      <c r="B95" s="186"/>
      <c r="C95" s="185"/>
      <c r="D95" s="185"/>
    </row>
    <row r="96" spans="1:4" outlineLevel="2" x14ac:dyDescent="0.25">
      <c r="A96" s="99" t="s">
        <v>83</v>
      </c>
      <c r="B96" s="99">
        <f>SUMPRODUCT(('Personnel Expenses'!E4:E47&gt;"") * ('Personnel Expenses'!E4:E47&lt;&gt;"Planstelle") * ('Personnel Expenses'!D4:D47 &lt;&gt;"Aushilfe"))</f>
        <v>17</v>
      </c>
    </row>
    <row r="97" spans="1:4" ht="27.75" customHeight="1" outlineLevel="2" x14ac:dyDescent="0.25">
      <c r="B97" s="99"/>
    </row>
    <row r="98" spans="1:4" outlineLevel="2" x14ac:dyDescent="0.25">
      <c r="A98" s="99" t="s">
        <v>85</v>
      </c>
      <c r="B98" s="123">
        <f>Kalk._Monatskosten/Anzahl_Mitarbeiter__ohne_Aushilfen</f>
        <v>577.94117647058829</v>
      </c>
    </row>
    <row r="99" spans="1:4" outlineLevel="2" x14ac:dyDescent="0.25">
      <c r="A99" s="416" t="s">
        <v>84</v>
      </c>
      <c r="B99" s="415">
        <f>B98*12/365</f>
        <v>19.000805801772767</v>
      </c>
    </row>
    <row r="100" spans="1:4" ht="16.5" outlineLevel="2" thickBot="1" x14ac:dyDescent="0.3">
      <c r="A100" s="172"/>
      <c r="B100" s="173"/>
    </row>
    <row r="101" spans="1:4" s="174" customFormat="1" ht="37.5" customHeight="1" outlineLevel="2" thickBot="1" x14ac:dyDescent="0.25">
      <c r="A101" s="175" t="s">
        <v>87</v>
      </c>
      <c r="B101" s="176">
        <f>Kalk._Monatskosten/'Personnel Expenses'!Q48</f>
        <v>0.162564632885212</v>
      </c>
      <c r="C101" s="177"/>
      <c r="D101" s="178"/>
    </row>
    <row r="102" spans="1:4" ht="45" customHeight="1" outlineLevel="2" x14ac:dyDescent="0.25">
      <c r="B102" s="99"/>
    </row>
    <row r="103" spans="1:4" outlineLevel="2" x14ac:dyDescent="0.25">
      <c r="A103" s="423" t="s">
        <v>33</v>
      </c>
      <c r="B103" s="424"/>
      <c r="C103" s="425"/>
      <c r="D103" s="425"/>
    </row>
    <row r="104" spans="1:4" outlineLevel="2" x14ac:dyDescent="0.25">
      <c r="B104" s="99"/>
    </row>
    <row r="105" spans="1:4" outlineLevel="2" x14ac:dyDescent="0.25">
      <c r="A105" s="99" t="s">
        <v>72</v>
      </c>
      <c r="B105" s="99">
        <v>251</v>
      </c>
    </row>
    <row r="106" spans="1:4" outlineLevel="2" x14ac:dyDescent="0.25">
      <c r="A106" s="99" t="s">
        <v>73</v>
      </c>
      <c r="B106" s="99">
        <v>24</v>
      </c>
    </row>
    <row r="107" spans="1:4" outlineLevel="2" x14ac:dyDescent="0.25">
      <c r="A107" s="99" t="s">
        <v>117</v>
      </c>
      <c r="B107" s="99">
        <v>8</v>
      </c>
    </row>
    <row r="108" spans="1:4" outlineLevel="2" x14ac:dyDescent="0.25">
      <c r="B108" s="99"/>
    </row>
    <row r="109" spans="1:4" outlineLevel="2" x14ac:dyDescent="0.25">
      <c r="A109" s="124" t="s">
        <v>75</v>
      </c>
      <c r="B109" s="125">
        <f>B105-B106-B107-B108</f>
        <v>219</v>
      </c>
    </row>
    <row r="110" spans="1:4" outlineLevel="2" x14ac:dyDescent="0.25">
      <c r="A110" s="126" t="s">
        <v>76</v>
      </c>
      <c r="B110" s="127">
        <f>B109/12</f>
        <v>18.25</v>
      </c>
      <c r="C110" s="128"/>
    </row>
    <row r="111" spans="1:4" outlineLevel="2" x14ac:dyDescent="0.25">
      <c r="A111" s="100"/>
      <c r="B111" s="109"/>
    </row>
    <row r="112" spans="1:4" outlineLevel="2" x14ac:dyDescent="0.25">
      <c r="A112" s="426" t="s">
        <v>74</v>
      </c>
      <c r="B112" s="427">
        <f>Kalk._Monatskosten/Anzahl_Mitarbeiter__ohne_Aushilfen /Manntage_Monat</f>
        <v>31.668009669621277</v>
      </c>
    </row>
    <row r="113" outlineLevel="2" x14ac:dyDescent="0.25"/>
    <row r="114" outlineLevel="2" x14ac:dyDescent="0.25"/>
    <row r="115" outlineLevel="1" x14ac:dyDescent="0.25"/>
    <row r="116" outlineLevel="1" x14ac:dyDescent="0.25"/>
  </sheetData>
  <pageMargins left="0.78740157480314965" right="0.78740157480314965" top="0.47244094488188981" bottom="0.47244094488188981" header="0.51181102362204722" footer="0.51181102362204722"/>
  <pageSetup paperSize="9" scale="28" orientation="landscape" horizontalDpi="4294967293" r:id="rId1"/>
  <headerFooter alignWithMargins="0">
    <oddHeader>&amp;CMUSTERKALKULATION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311"/>
  <sheetViews>
    <sheetView zoomScale="85" zoomScaleNormal="85" workbookViewId="0">
      <pane xSplit="5" ySplit="3" topLeftCell="F4" activePane="bottomRight" state="frozenSplit"/>
      <selection activeCell="H13" sqref="H13"/>
      <selection pane="topRight" activeCell="H13" sqref="H13"/>
      <selection pane="bottomLeft" activeCell="H13" sqref="H13"/>
      <selection pane="bottomRight" activeCell="N13" sqref="N13"/>
    </sheetView>
  </sheetViews>
  <sheetFormatPr defaultColWidth="11.42578125" defaultRowHeight="15.75" outlineLevelRow="1" outlineLevelCol="1" x14ac:dyDescent="0.25"/>
  <cols>
    <col min="1" max="1" width="3.7109375" style="172" customWidth="1"/>
    <col min="2" max="2" width="21.85546875" style="172" customWidth="1"/>
    <col min="3" max="3" width="27.85546875" style="105" bestFit="1" customWidth="1"/>
    <col min="4" max="4" width="10.28515625" style="105" customWidth="1"/>
    <col min="5" max="5" width="16.5703125" style="363" customWidth="1"/>
    <col min="6" max="6" width="12.5703125" style="216" customWidth="1"/>
    <col min="7" max="7" width="15.7109375" style="217" bestFit="1" customWidth="1" outlineLevel="1"/>
    <col min="8" max="10" width="13.85546875" style="218" bestFit="1" customWidth="1" outlineLevel="1"/>
    <col min="11" max="11" width="12.5703125" style="218" customWidth="1" outlineLevel="1"/>
    <col min="12" max="12" width="2.7109375" style="218" customWidth="1"/>
    <col min="13" max="13" width="12.5703125" style="217" customWidth="1" outlineLevel="1"/>
    <col min="14" max="15" width="12.5703125" style="218" customWidth="1" outlineLevel="1"/>
    <col min="16" max="16" width="2.7109375" style="218" customWidth="1"/>
    <col min="17" max="17" width="12.5703125" style="219" customWidth="1" outlineLevel="1"/>
    <col min="18" max="18" width="2.7109375" style="220" customWidth="1"/>
    <col min="19" max="19" width="17.28515625" style="221" customWidth="1" outlineLevel="1"/>
    <col min="20" max="20" width="11.42578125" style="220"/>
    <col min="21" max="245" width="11.42578125" style="105"/>
    <col min="246" max="246" width="24.5703125" style="105" customWidth="1"/>
    <col min="247" max="247" width="9.28515625" style="105" customWidth="1"/>
    <col min="248" max="255" width="10.28515625" style="105" customWidth="1"/>
    <col min="256" max="256" width="11.42578125" style="105"/>
    <col min="257" max="257" width="3.42578125" style="105" customWidth="1"/>
    <col min="258" max="258" width="5.140625" style="105" customWidth="1"/>
    <col min="259" max="259" width="16.85546875" style="105" customWidth="1"/>
    <col min="260" max="260" width="15" style="105" customWidth="1"/>
    <col min="261" max="261" width="14.28515625" style="105" customWidth="1"/>
    <col min="262" max="262" width="3.42578125" style="105" customWidth="1"/>
    <col min="263" max="263" width="15.42578125" style="105" customWidth="1"/>
    <col min="264" max="264" width="20" style="105" customWidth="1"/>
    <col min="265" max="265" width="17.42578125" style="105" customWidth="1"/>
    <col min="266" max="266" width="2" style="105" customWidth="1"/>
    <col min="267" max="272" width="0" style="105" hidden="1" customWidth="1"/>
    <col min="273" max="273" width="18.42578125" style="105" customWidth="1"/>
    <col min="274" max="501" width="11.42578125" style="105"/>
    <col min="502" max="502" width="24.5703125" style="105" customWidth="1"/>
    <col min="503" max="503" width="9.28515625" style="105" customWidth="1"/>
    <col min="504" max="511" width="10.28515625" style="105" customWidth="1"/>
    <col min="512" max="512" width="11.42578125" style="105"/>
    <col min="513" max="513" width="3.42578125" style="105" customWidth="1"/>
    <col min="514" max="514" width="5.140625" style="105" customWidth="1"/>
    <col min="515" max="515" width="16.85546875" style="105" customWidth="1"/>
    <col min="516" max="516" width="15" style="105" customWidth="1"/>
    <col min="517" max="517" width="14.28515625" style="105" customWidth="1"/>
    <col min="518" max="518" width="3.42578125" style="105" customWidth="1"/>
    <col min="519" max="519" width="15.42578125" style="105" customWidth="1"/>
    <col min="520" max="520" width="20" style="105" customWidth="1"/>
    <col min="521" max="521" width="17.42578125" style="105" customWidth="1"/>
    <col min="522" max="522" width="2" style="105" customWidth="1"/>
    <col min="523" max="528" width="0" style="105" hidden="1" customWidth="1"/>
    <col min="529" max="529" width="18.42578125" style="105" customWidth="1"/>
    <col min="530" max="757" width="11.42578125" style="105"/>
    <col min="758" max="758" width="24.5703125" style="105" customWidth="1"/>
    <col min="759" max="759" width="9.28515625" style="105" customWidth="1"/>
    <col min="760" max="767" width="10.28515625" style="105" customWidth="1"/>
    <col min="768" max="768" width="11.42578125" style="105"/>
    <col min="769" max="769" width="3.42578125" style="105" customWidth="1"/>
    <col min="770" max="770" width="5.140625" style="105" customWidth="1"/>
    <col min="771" max="771" width="16.85546875" style="105" customWidth="1"/>
    <col min="772" max="772" width="15" style="105" customWidth="1"/>
    <col min="773" max="773" width="14.28515625" style="105" customWidth="1"/>
    <col min="774" max="774" width="3.42578125" style="105" customWidth="1"/>
    <col min="775" max="775" width="15.42578125" style="105" customWidth="1"/>
    <col min="776" max="776" width="20" style="105" customWidth="1"/>
    <col min="777" max="777" width="17.42578125" style="105" customWidth="1"/>
    <col min="778" max="778" width="2" style="105" customWidth="1"/>
    <col min="779" max="784" width="0" style="105" hidden="1" customWidth="1"/>
    <col min="785" max="785" width="18.42578125" style="105" customWidth="1"/>
    <col min="786" max="1013" width="11.42578125" style="105"/>
    <col min="1014" max="1014" width="24.5703125" style="105" customWidth="1"/>
    <col min="1015" max="1015" width="9.28515625" style="105" customWidth="1"/>
    <col min="1016" max="1023" width="10.28515625" style="105" customWidth="1"/>
    <col min="1024" max="1024" width="11.42578125" style="105"/>
    <col min="1025" max="1025" width="3.42578125" style="105" customWidth="1"/>
    <col min="1026" max="1026" width="5.140625" style="105" customWidth="1"/>
    <col min="1027" max="1027" width="16.85546875" style="105" customWidth="1"/>
    <col min="1028" max="1028" width="15" style="105" customWidth="1"/>
    <col min="1029" max="1029" width="14.28515625" style="105" customWidth="1"/>
    <col min="1030" max="1030" width="3.42578125" style="105" customWidth="1"/>
    <col min="1031" max="1031" width="15.42578125" style="105" customWidth="1"/>
    <col min="1032" max="1032" width="20" style="105" customWidth="1"/>
    <col min="1033" max="1033" width="17.42578125" style="105" customWidth="1"/>
    <col min="1034" max="1034" width="2" style="105" customWidth="1"/>
    <col min="1035" max="1040" width="0" style="105" hidden="1" customWidth="1"/>
    <col min="1041" max="1041" width="18.42578125" style="105" customWidth="1"/>
    <col min="1042" max="1269" width="11.42578125" style="105"/>
    <col min="1270" max="1270" width="24.5703125" style="105" customWidth="1"/>
    <col min="1271" max="1271" width="9.28515625" style="105" customWidth="1"/>
    <col min="1272" max="1279" width="10.28515625" style="105" customWidth="1"/>
    <col min="1280" max="1280" width="11.42578125" style="105"/>
    <col min="1281" max="1281" width="3.42578125" style="105" customWidth="1"/>
    <col min="1282" max="1282" width="5.140625" style="105" customWidth="1"/>
    <col min="1283" max="1283" width="16.85546875" style="105" customWidth="1"/>
    <col min="1284" max="1284" width="15" style="105" customWidth="1"/>
    <col min="1285" max="1285" width="14.28515625" style="105" customWidth="1"/>
    <col min="1286" max="1286" width="3.42578125" style="105" customWidth="1"/>
    <col min="1287" max="1287" width="15.42578125" style="105" customWidth="1"/>
    <col min="1288" max="1288" width="20" style="105" customWidth="1"/>
    <col min="1289" max="1289" width="17.42578125" style="105" customWidth="1"/>
    <col min="1290" max="1290" width="2" style="105" customWidth="1"/>
    <col min="1291" max="1296" width="0" style="105" hidden="1" customWidth="1"/>
    <col min="1297" max="1297" width="18.42578125" style="105" customWidth="1"/>
    <col min="1298" max="1525" width="11.42578125" style="105"/>
    <col min="1526" max="1526" width="24.5703125" style="105" customWidth="1"/>
    <col min="1527" max="1527" width="9.28515625" style="105" customWidth="1"/>
    <col min="1528" max="1535" width="10.28515625" style="105" customWidth="1"/>
    <col min="1536" max="1536" width="11.42578125" style="105"/>
    <col min="1537" max="1537" width="3.42578125" style="105" customWidth="1"/>
    <col min="1538" max="1538" width="5.140625" style="105" customWidth="1"/>
    <col min="1539" max="1539" width="16.85546875" style="105" customWidth="1"/>
    <col min="1540" max="1540" width="15" style="105" customWidth="1"/>
    <col min="1541" max="1541" width="14.28515625" style="105" customWidth="1"/>
    <col min="1542" max="1542" width="3.42578125" style="105" customWidth="1"/>
    <col min="1543" max="1543" width="15.42578125" style="105" customWidth="1"/>
    <col min="1544" max="1544" width="20" style="105" customWidth="1"/>
    <col min="1545" max="1545" width="17.42578125" style="105" customWidth="1"/>
    <col min="1546" max="1546" width="2" style="105" customWidth="1"/>
    <col min="1547" max="1552" width="0" style="105" hidden="1" customWidth="1"/>
    <col min="1553" max="1553" width="18.42578125" style="105" customWidth="1"/>
    <col min="1554" max="1781" width="11.42578125" style="105"/>
    <col min="1782" max="1782" width="24.5703125" style="105" customWidth="1"/>
    <col min="1783" max="1783" width="9.28515625" style="105" customWidth="1"/>
    <col min="1784" max="1791" width="10.28515625" style="105" customWidth="1"/>
    <col min="1792" max="1792" width="11.42578125" style="105"/>
    <col min="1793" max="1793" width="3.42578125" style="105" customWidth="1"/>
    <col min="1794" max="1794" width="5.140625" style="105" customWidth="1"/>
    <col min="1795" max="1795" width="16.85546875" style="105" customWidth="1"/>
    <col min="1796" max="1796" width="15" style="105" customWidth="1"/>
    <col min="1797" max="1797" width="14.28515625" style="105" customWidth="1"/>
    <col min="1798" max="1798" width="3.42578125" style="105" customWidth="1"/>
    <col min="1799" max="1799" width="15.42578125" style="105" customWidth="1"/>
    <col min="1800" max="1800" width="20" style="105" customWidth="1"/>
    <col min="1801" max="1801" width="17.42578125" style="105" customWidth="1"/>
    <col min="1802" max="1802" width="2" style="105" customWidth="1"/>
    <col min="1803" max="1808" width="0" style="105" hidden="1" customWidth="1"/>
    <col min="1809" max="1809" width="18.42578125" style="105" customWidth="1"/>
    <col min="1810" max="2037" width="11.42578125" style="105"/>
    <col min="2038" max="2038" width="24.5703125" style="105" customWidth="1"/>
    <col min="2039" max="2039" width="9.28515625" style="105" customWidth="1"/>
    <col min="2040" max="2047" width="10.28515625" style="105" customWidth="1"/>
    <col min="2048" max="2048" width="11.42578125" style="105"/>
    <col min="2049" max="2049" width="3.42578125" style="105" customWidth="1"/>
    <col min="2050" max="2050" width="5.140625" style="105" customWidth="1"/>
    <col min="2051" max="2051" width="16.85546875" style="105" customWidth="1"/>
    <col min="2052" max="2052" width="15" style="105" customWidth="1"/>
    <col min="2053" max="2053" width="14.28515625" style="105" customWidth="1"/>
    <col min="2054" max="2054" width="3.42578125" style="105" customWidth="1"/>
    <col min="2055" max="2055" width="15.42578125" style="105" customWidth="1"/>
    <col min="2056" max="2056" width="20" style="105" customWidth="1"/>
    <col min="2057" max="2057" width="17.42578125" style="105" customWidth="1"/>
    <col min="2058" max="2058" width="2" style="105" customWidth="1"/>
    <col min="2059" max="2064" width="0" style="105" hidden="1" customWidth="1"/>
    <col min="2065" max="2065" width="18.42578125" style="105" customWidth="1"/>
    <col min="2066" max="2293" width="11.42578125" style="105"/>
    <col min="2294" max="2294" width="24.5703125" style="105" customWidth="1"/>
    <col min="2295" max="2295" width="9.28515625" style="105" customWidth="1"/>
    <col min="2296" max="2303" width="10.28515625" style="105" customWidth="1"/>
    <col min="2304" max="2304" width="11.42578125" style="105"/>
    <col min="2305" max="2305" width="3.42578125" style="105" customWidth="1"/>
    <col min="2306" max="2306" width="5.140625" style="105" customWidth="1"/>
    <col min="2307" max="2307" width="16.85546875" style="105" customWidth="1"/>
    <col min="2308" max="2308" width="15" style="105" customWidth="1"/>
    <col min="2309" max="2309" width="14.28515625" style="105" customWidth="1"/>
    <col min="2310" max="2310" width="3.42578125" style="105" customWidth="1"/>
    <col min="2311" max="2311" width="15.42578125" style="105" customWidth="1"/>
    <col min="2312" max="2312" width="20" style="105" customWidth="1"/>
    <col min="2313" max="2313" width="17.42578125" style="105" customWidth="1"/>
    <col min="2314" max="2314" width="2" style="105" customWidth="1"/>
    <col min="2315" max="2320" width="0" style="105" hidden="1" customWidth="1"/>
    <col min="2321" max="2321" width="18.42578125" style="105" customWidth="1"/>
    <col min="2322" max="2549" width="11.42578125" style="105"/>
    <col min="2550" max="2550" width="24.5703125" style="105" customWidth="1"/>
    <col min="2551" max="2551" width="9.28515625" style="105" customWidth="1"/>
    <col min="2552" max="2559" width="10.28515625" style="105" customWidth="1"/>
    <col min="2560" max="2560" width="11.42578125" style="105"/>
    <col min="2561" max="2561" width="3.42578125" style="105" customWidth="1"/>
    <col min="2562" max="2562" width="5.140625" style="105" customWidth="1"/>
    <col min="2563" max="2563" width="16.85546875" style="105" customWidth="1"/>
    <col min="2564" max="2564" width="15" style="105" customWidth="1"/>
    <col min="2565" max="2565" width="14.28515625" style="105" customWidth="1"/>
    <col min="2566" max="2566" width="3.42578125" style="105" customWidth="1"/>
    <col min="2567" max="2567" width="15.42578125" style="105" customWidth="1"/>
    <col min="2568" max="2568" width="20" style="105" customWidth="1"/>
    <col min="2569" max="2569" width="17.42578125" style="105" customWidth="1"/>
    <col min="2570" max="2570" width="2" style="105" customWidth="1"/>
    <col min="2571" max="2576" width="0" style="105" hidden="1" customWidth="1"/>
    <col min="2577" max="2577" width="18.42578125" style="105" customWidth="1"/>
    <col min="2578" max="2805" width="11.42578125" style="105"/>
    <col min="2806" max="2806" width="24.5703125" style="105" customWidth="1"/>
    <col min="2807" max="2807" width="9.28515625" style="105" customWidth="1"/>
    <col min="2808" max="2815" width="10.28515625" style="105" customWidth="1"/>
    <col min="2816" max="2816" width="11.42578125" style="105"/>
    <col min="2817" max="2817" width="3.42578125" style="105" customWidth="1"/>
    <col min="2818" max="2818" width="5.140625" style="105" customWidth="1"/>
    <col min="2819" max="2819" width="16.85546875" style="105" customWidth="1"/>
    <col min="2820" max="2820" width="15" style="105" customWidth="1"/>
    <col min="2821" max="2821" width="14.28515625" style="105" customWidth="1"/>
    <col min="2822" max="2822" width="3.42578125" style="105" customWidth="1"/>
    <col min="2823" max="2823" width="15.42578125" style="105" customWidth="1"/>
    <col min="2824" max="2824" width="20" style="105" customWidth="1"/>
    <col min="2825" max="2825" width="17.42578125" style="105" customWidth="1"/>
    <col min="2826" max="2826" width="2" style="105" customWidth="1"/>
    <col min="2827" max="2832" width="0" style="105" hidden="1" customWidth="1"/>
    <col min="2833" max="2833" width="18.42578125" style="105" customWidth="1"/>
    <col min="2834" max="3061" width="11.42578125" style="105"/>
    <col min="3062" max="3062" width="24.5703125" style="105" customWidth="1"/>
    <col min="3063" max="3063" width="9.28515625" style="105" customWidth="1"/>
    <col min="3064" max="3071" width="10.28515625" style="105" customWidth="1"/>
    <col min="3072" max="3072" width="11.42578125" style="105"/>
    <col min="3073" max="3073" width="3.42578125" style="105" customWidth="1"/>
    <col min="3074" max="3074" width="5.140625" style="105" customWidth="1"/>
    <col min="3075" max="3075" width="16.85546875" style="105" customWidth="1"/>
    <col min="3076" max="3076" width="15" style="105" customWidth="1"/>
    <col min="3077" max="3077" width="14.28515625" style="105" customWidth="1"/>
    <col min="3078" max="3078" width="3.42578125" style="105" customWidth="1"/>
    <col min="3079" max="3079" width="15.42578125" style="105" customWidth="1"/>
    <col min="3080" max="3080" width="20" style="105" customWidth="1"/>
    <col min="3081" max="3081" width="17.42578125" style="105" customWidth="1"/>
    <col min="3082" max="3082" width="2" style="105" customWidth="1"/>
    <col min="3083" max="3088" width="0" style="105" hidden="1" customWidth="1"/>
    <col min="3089" max="3089" width="18.42578125" style="105" customWidth="1"/>
    <col min="3090" max="3317" width="11.42578125" style="105"/>
    <col min="3318" max="3318" width="24.5703125" style="105" customWidth="1"/>
    <col min="3319" max="3319" width="9.28515625" style="105" customWidth="1"/>
    <col min="3320" max="3327" width="10.28515625" style="105" customWidth="1"/>
    <col min="3328" max="3328" width="11.42578125" style="105"/>
    <col min="3329" max="3329" width="3.42578125" style="105" customWidth="1"/>
    <col min="3330" max="3330" width="5.140625" style="105" customWidth="1"/>
    <col min="3331" max="3331" width="16.85546875" style="105" customWidth="1"/>
    <col min="3332" max="3332" width="15" style="105" customWidth="1"/>
    <col min="3333" max="3333" width="14.28515625" style="105" customWidth="1"/>
    <col min="3334" max="3334" width="3.42578125" style="105" customWidth="1"/>
    <col min="3335" max="3335" width="15.42578125" style="105" customWidth="1"/>
    <col min="3336" max="3336" width="20" style="105" customWidth="1"/>
    <col min="3337" max="3337" width="17.42578125" style="105" customWidth="1"/>
    <col min="3338" max="3338" width="2" style="105" customWidth="1"/>
    <col min="3339" max="3344" width="0" style="105" hidden="1" customWidth="1"/>
    <col min="3345" max="3345" width="18.42578125" style="105" customWidth="1"/>
    <col min="3346" max="3573" width="11.42578125" style="105"/>
    <col min="3574" max="3574" width="24.5703125" style="105" customWidth="1"/>
    <col min="3575" max="3575" width="9.28515625" style="105" customWidth="1"/>
    <col min="3576" max="3583" width="10.28515625" style="105" customWidth="1"/>
    <col min="3584" max="3584" width="11.42578125" style="105"/>
    <col min="3585" max="3585" width="3.42578125" style="105" customWidth="1"/>
    <col min="3586" max="3586" width="5.140625" style="105" customWidth="1"/>
    <col min="3587" max="3587" width="16.85546875" style="105" customWidth="1"/>
    <col min="3588" max="3588" width="15" style="105" customWidth="1"/>
    <col min="3589" max="3589" width="14.28515625" style="105" customWidth="1"/>
    <col min="3590" max="3590" width="3.42578125" style="105" customWidth="1"/>
    <col min="3591" max="3591" width="15.42578125" style="105" customWidth="1"/>
    <col min="3592" max="3592" width="20" style="105" customWidth="1"/>
    <col min="3593" max="3593" width="17.42578125" style="105" customWidth="1"/>
    <col min="3594" max="3594" width="2" style="105" customWidth="1"/>
    <col min="3595" max="3600" width="0" style="105" hidden="1" customWidth="1"/>
    <col min="3601" max="3601" width="18.42578125" style="105" customWidth="1"/>
    <col min="3602" max="3829" width="11.42578125" style="105"/>
    <col min="3830" max="3830" width="24.5703125" style="105" customWidth="1"/>
    <col min="3831" max="3831" width="9.28515625" style="105" customWidth="1"/>
    <col min="3832" max="3839" width="10.28515625" style="105" customWidth="1"/>
    <col min="3840" max="3840" width="11.42578125" style="105"/>
    <col min="3841" max="3841" width="3.42578125" style="105" customWidth="1"/>
    <col min="3842" max="3842" width="5.140625" style="105" customWidth="1"/>
    <col min="3843" max="3843" width="16.85546875" style="105" customWidth="1"/>
    <col min="3844" max="3844" width="15" style="105" customWidth="1"/>
    <col min="3845" max="3845" width="14.28515625" style="105" customWidth="1"/>
    <col min="3846" max="3846" width="3.42578125" style="105" customWidth="1"/>
    <col min="3847" max="3847" width="15.42578125" style="105" customWidth="1"/>
    <col min="3848" max="3848" width="20" style="105" customWidth="1"/>
    <col min="3849" max="3849" width="17.42578125" style="105" customWidth="1"/>
    <col min="3850" max="3850" width="2" style="105" customWidth="1"/>
    <col min="3851" max="3856" width="0" style="105" hidden="1" customWidth="1"/>
    <col min="3857" max="3857" width="18.42578125" style="105" customWidth="1"/>
    <col min="3858" max="4085" width="11.42578125" style="105"/>
    <col min="4086" max="4086" width="24.5703125" style="105" customWidth="1"/>
    <col min="4087" max="4087" width="9.28515625" style="105" customWidth="1"/>
    <col min="4088" max="4095" width="10.28515625" style="105" customWidth="1"/>
    <col min="4096" max="4096" width="11.42578125" style="105"/>
    <col min="4097" max="4097" width="3.42578125" style="105" customWidth="1"/>
    <col min="4098" max="4098" width="5.140625" style="105" customWidth="1"/>
    <col min="4099" max="4099" width="16.85546875" style="105" customWidth="1"/>
    <col min="4100" max="4100" width="15" style="105" customWidth="1"/>
    <col min="4101" max="4101" width="14.28515625" style="105" customWidth="1"/>
    <col min="4102" max="4102" width="3.42578125" style="105" customWidth="1"/>
    <col min="4103" max="4103" width="15.42578125" style="105" customWidth="1"/>
    <col min="4104" max="4104" width="20" style="105" customWidth="1"/>
    <col min="4105" max="4105" width="17.42578125" style="105" customWidth="1"/>
    <col min="4106" max="4106" width="2" style="105" customWidth="1"/>
    <col min="4107" max="4112" width="0" style="105" hidden="1" customWidth="1"/>
    <col min="4113" max="4113" width="18.42578125" style="105" customWidth="1"/>
    <col min="4114" max="4341" width="11.42578125" style="105"/>
    <col min="4342" max="4342" width="24.5703125" style="105" customWidth="1"/>
    <col min="4343" max="4343" width="9.28515625" style="105" customWidth="1"/>
    <col min="4344" max="4351" width="10.28515625" style="105" customWidth="1"/>
    <col min="4352" max="4352" width="11.42578125" style="105"/>
    <col min="4353" max="4353" width="3.42578125" style="105" customWidth="1"/>
    <col min="4354" max="4354" width="5.140625" style="105" customWidth="1"/>
    <col min="4355" max="4355" width="16.85546875" style="105" customWidth="1"/>
    <col min="4356" max="4356" width="15" style="105" customWidth="1"/>
    <col min="4357" max="4357" width="14.28515625" style="105" customWidth="1"/>
    <col min="4358" max="4358" width="3.42578125" style="105" customWidth="1"/>
    <col min="4359" max="4359" width="15.42578125" style="105" customWidth="1"/>
    <col min="4360" max="4360" width="20" style="105" customWidth="1"/>
    <col min="4361" max="4361" width="17.42578125" style="105" customWidth="1"/>
    <col min="4362" max="4362" width="2" style="105" customWidth="1"/>
    <col min="4363" max="4368" width="0" style="105" hidden="1" customWidth="1"/>
    <col min="4369" max="4369" width="18.42578125" style="105" customWidth="1"/>
    <col min="4370" max="4597" width="11.42578125" style="105"/>
    <col min="4598" max="4598" width="24.5703125" style="105" customWidth="1"/>
    <col min="4599" max="4599" width="9.28515625" style="105" customWidth="1"/>
    <col min="4600" max="4607" width="10.28515625" style="105" customWidth="1"/>
    <col min="4608" max="4608" width="11.42578125" style="105"/>
    <col min="4609" max="4609" width="3.42578125" style="105" customWidth="1"/>
    <col min="4610" max="4610" width="5.140625" style="105" customWidth="1"/>
    <col min="4611" max="4611" width="16.85546875" style="105" customWidth="1"/>
    <col min="4612" max="4612" width="15" style="105" customWidth="1"/>
    <col min="4613" max="4613" width="14.28515625" style="105" customWidth="1"/>
    <col min="4614" max="4614" width="3.42578125" style="105" customWidth="1"/>
    <col min="4615" max="4615" width="15.42578125" style="105" customWidth="1"/>
    <col min="4616" max="4616" width="20" style="105" customWidth="1"/>
    <col min="4617" max="4617" width="17.42578125" style="105" customWidth="1"/>
    <col min="4618" max="4618" width="2" style="105" customWidth="1"/>
    <col min="4619" max="4624" width="0" style="105" hidden="1" customWidth="1"/>
    <col min="4625" max="4625" width="18.42578125" style="105" customWidth="1"/>
    <col min="4626" max="4853" width="11.42578125" style="105"/>
    <col min="4854" max="4854" width="24.5703125" style="105" customWidth="1"/>
    <col min="4855" max="4855" width="9.28515625" style="105" customWidth="1"/>
    <col min="4856" max="4863" width="10.28515625" style="105" customWidth="1"/>
    <col min="4864" max="4864" width="11.42578125" style="105"/>
    <col min="4865" max="4865" width="3.42578125" style="105" customWidth="1"/>
    <col min="4866" max="4866" width="5.140625" style="105" customWidth="1"/>
    <col min="4867" max="4867" width="16.85546875" style="105" customWidth="1"/>
    <col min="4868" max="4868" width="15" style="105" customWidth="1"/>
    <col min="4869" max="4869" width="14.28515625" style="105" customWidth="1"/>
    <col min="4870" max="4870" width="3.42578125" style="105" customWidth="1"/>
    <col min="4871" max="4871" width="15.42578125" style="105" customWidth="1"/>
    <col min="4872" max="4872" width="20" style="105" customWidth="1"/>
    <col min="4873" max="4873" width="17.42578125" style="105" customWidth="1"/>
    <col min="4874" max="4874" width="2" style="105" customWidth="1"/>
    <col min="4875" max="4880" width="0" style="105" hidden="1" customWidth="1"/>
    <col min="4881" max="4881" width="18.42578125" style="105" customWidth="1"/>
    <col min="4882" max="5109" width="11.42578125" style="105"/>
    <col min="5110" max="5110" width="24.5703125" style="105" customWidth="1"/>
    <col min="5111" max="5111" width="9.28515625" style="105" customWidth="1"/>
    <col min="5112" max="5119" width="10.28515625" style="105" customWidth="1"/>
    <col min="5120" max="5120" width="11.42578125" style="105"/>
    <col min="5121" max="5121" width="3.42578125" style="105" customWidth="1"/>
    <col min="5122" max="5122" width="5.140625" style="105" customWidth="1"/>
    <col min="5123" max="5123" width="16.85546875" style="105" customWidth="1"/>
    <col min="5124" max="5124" width="15" style="105" customWidth="1"/>
    <col min="5125" max="5125" width="14.28515625" style="105" customWidth="1"/>
    <col min="5126" max="5126" width="3.42578125" style="105" customWidth="1"/>
    <col min="5127" max="5127" width="15.42578125" style="105" customWidth="1"/>
    <col min="5128" max="5128" width="20" style="105" customWidth="1"/>
    <col min="5129" max="5129" width="17.42578125" style="105" customWidth="1"/>
    <col min="5130" max="5130" width="2" style="105" customWidth="1"/>
    <col min="5131" max="5136" width="0" style="105" hidden="1" customWidth="1"/>
    <col min="5137" max="5137" width="18.42578125" style="105" customWidth="1"/>
    <col min="5138" max="5365" width="11.42578125" style="105"/>
    <col min="5366" max="5366" width="24.5703125" style="105" customWidth="1"/>
    <col min="5367" max="5367" width="9.28515625" style="105" customWidth="1"/>
    <col min="5368" max="5375" width="10.28515625" style="105" customWidth="1"/>
    <col min="5376" max="5376" width="11.42578125" style="105"/>
    <col min="5377" max="5377" width="3.42578125" style="105" customWidth="1"/>
    <col min="5378" max="5378" width="5.140625" style="105" customWidth="1"/>
    <col min="5379" max="5379" width="16.85546875" style="105" customWidth="1"/>
    <col min="5380" max="5380" width="15" style="105" customWidth="1"/>
    <col min="5381" max="5381" width="14.28515625" style="105" customWidth="1"/>
    <col min="5382" max="5382" width="3.42578125" style="105" customWidth="1"/>
    <col min="5383" max="5383" width="15.42578125" style="105" customWidth="1"/>
    <col min="5384" max="5384" width="20" style="105" customWidth="1"/>
    <col min="5385" max="5385" width="17.42578125" style="105" customWidth="1"/>
    <col min="5386" max="5386" width="2" style="105" customWidth="1"/>
    <col min="5387" max="5392" width="0" style="105" hidden="1" customWidth="1"/>
    <col min="5393" max="5393" width="18.42578125" style="105" customWidth="1"/>
    <col min="5394" max="5621" width="11.42578125" style="105"/>
    <col min="5622" max="5622" width="24.5703125" style="105" customWidth="1"/>
    <col min="5623" max="5623" width="9.28515625" style="105" customWidth="1"/>
    <col min="5624" max="5631" width="10.28515625" style="105" customWidth="1"/>
    <col min="5632" max="5632" width="11.42578125" style="105"/>
    <col min="5633" max="5633" width="3.42578125" style="105" customWidth="1"/>
    <col min="5634" max="5634" width="5.140625" style="105" customWidth="1"/>
    <col min="5635" max="5635" width="16.85546875" style="105" customWidth="1"/>
    <col min="5636" max="5636" width="15" style="105" customWidth="1"/>
    <col min="5637" max="5637" width="14.28515625" style="105" customWidth="1"/>
    <col min="5638" max="5638" width="3.42578125" style="105" customWidth="1"/>
    <col min="5639" max="5639" width="15.42578125" style="105" customWidth="1"/>
    <col min="5640" max="5640" width="20" style="105" customWidth="1"/>
    <col min="5641" max="5641" width="17.42578125" style="105" customWidth="1"/>
    <col min="5642" max="5642" width="2" style="105" customWidth="1"/>
    <col min="5643" max="5648" width="0" style="105" hidden="1" customWidth="1"/>
    <col min="5649" max="5649" width="18.42578125" style="105" customWidth="1"/>
    <col min="5650" max="5877" width="11.42578125" style="105"/>
    <col min="5878" max="5878" width="24.5703125" style="105" customWidth="1"/>
    <col min="5879" max="5879" width="9.28515625" style="105" customWidth="1"/>
    <col min="5880" max="5887" width="10.28515625" style="105" customWidth="1"/>
    <col min="5888" max="5888" width="11.42578125" style="105"/>
    <col min="5889" max="5889" width="3.42578125" style="105" customWidth="1"/>
    <col min="5890" max="5890" width="5.140625" style="105" customWidth="1"/>
    <col min="5891" max="5891" width="16.85546875" style="105" customWidth="1"/>
    <col min="5892" max="5892" width="15" style="105" customWidth="1"/>
    <col min="5893" max="5893" width="14.28515625" style="105" customWidth="1"/>
    <col min="5894" max="5894" width="3.42578125" style="105" customWidth="1"/>
    <col min="5895" max="5895" width="15.42578125" style="105" customWidth="1"/>
    <col min="5896" max="5896" width="20" style="105" customWidth="1"/>
    <col min="5897" max="5897" width="17.42578125" style="105" customWidth="1"/>
    <col min="5898" max="5898" width="2" style="105" customWidth="1"/>
    <col min="5899" max="5904" width="0" style="105" hidden="1" customWidth="1"/>
    <col min="5905" max="5905" width="18.42578125" style="105" customWidth="1"/>
    <col min="5906" max="6133" width="11.42578125" style="105"/>
    <col min="6134" max="6134" width="24.5703125" style="105" customWidth="1"/>
    <col min="6135" max="6135" width="9.28515625" style="105" customWidth="1"/>
    <col min="6136" max="6143" width="10.28515625" style="105" customWidth="1"/>
    <col min="6144" max="6144" width="11.42578125" style="105"/>
    <col min="6145" max="6145" width="3.42578125" style="105" customWidth="1"/>
    <col min="6146" max="6146" width="5.140625" style="105" customWidth="1"/>
    <col min="6147" max="6147" width="16.85546875" style="105" customWidth="1"/>
    <col min="6148" max="6148" width="15" style="105" customWidth="1"/>
    <col min="6149" max="6149" width="14.28515625" style="105" customWidth="1"/>
    <col min="6150" max="6150" width="3.42578125" style="105" customWidth="1"/>
    <col min="6151" max="6151" width="15.42578125" style="105" customWidth="1"/>
    <col min="6152" max="6152" width="20" style="105" customWidth="1"/>
    <col min="6153" max="6153" width="17.42578125" style="105" customWidth="1"/>
    <col min="6154" max="6154" width="2" style="105" customWidth="1"/>
    <col min="6155" max="6160" width="0" style="105" hidden="1" customWidth="1"/>
    <col min="6161" max="6161" width="18.42578125" style="105" customWidth="1"/>
    <col min="6162" max="6389" width="11.42578125" style="105"/>
    <col min="6390" max="6390" width="24.5703125" style="105" customWidth="1"/>
    <col min="6391" max="6391" width="9.28515625" style="105" customWidth="1"/>
    <col min="6392" max="6399" width="10.28515625" style="105" customWidth="1"/>
    <col min="6400" max="6400" width="11.42578125" style="105"/>
    <col min="6401" max="6401" width="3.42578125" style="105" customWidth="1"/>
    <col min="6402" max="6402" width="5.140625" style="105" customWidth="1"/>
    <col min="6403" max="6403" width="16.85546875" style="105" customWidth="1"/>
    <col min="6404" max="6404" width="15" style="105" customWidth="1"/>
    <col min="6405" max="6405" width="14.28515625" style="105" customWidth="1"/>
    <col min="6406" max="6406" width="3.42578125" style="105" customWidth="1"/>
    <col min="6407" max="6407" width="15.42578125" style="105" customWidth="1"/>
    <col min="6408" max="6408" width="20" style="105" customWidth="1"/>
    <col min="6409" max="6409" width="17.42578125" style="105" customWidth="1"/>
    <col min="6410" max="6410" width="2" style="105" customWidth="1"/>
    <col min="6411" max="6416" width="0" style="105" hidden="1" customWidth="1"/>
    <col min="6417" max="6417" width="18.42578125" style="105" customWidth="1"/>
    <col min="6418" max="6645" width="11.42578125" style="105"/>
    <col min="6646" max="6646" width="24.5703125" style="105" customWidth="1"/>
    <col min="6647" max="6647" width="9.28515625" style="105" customWidth="1"/>
    <col min="6648" max="6655" width="10.28515625" style="105" customWidth="1"/>
    <col min="6656" max="6656" width="11.42578125" style="105"/>
    <col min="6657" max="6657" width="3.42578125" style="105" customWidth="1"/>
    <col min="6658" max="6658" width="5.140625" style="105" customWidth="1"/>
    <col min="6659" max="6659" width="16.85546875" style="105" customWidth="1"/>
    <col min="6660" max="6660" width="15" style="105" customWidth="1"/>
    <col min="6661" max="6661" width="14.28515625" style="105" customWidth="1"/>
    <col min="6662" max="6662" width="3.42578125" style="105" customWidth="1"/>
    <col min="6663" max="6663" width="15.42578125" style="105" customWidth="1"/>
    <col min="6664" max="6664" width="20" style="105" customWidth="1"/>
    <col min="6665" max="6665" width="17.42578125" style="105" customWidth="1"/>
    <col min="6666" max="6666" width="2" style="105" customWidth="1"/>
    <col min="6667" max="6672" width="0" style="105" hidden="1" customWidth="1"/>
    <col min="6673" max="6673" width="18.42578125" style="105" customWidth="1"/>
    <col min="6674" max="6901" width="11.42578125" style="105"/>
    <col min="6902" max="6902" width="24.5703125" style="105" customWidth="1"/>
    <col min="6903" max="6903" width="9.28515625" style="105" customWidth="1"/>
    <col min="6904" max="6911" width="10.28515625" style="105" customWidth="1"/>
    <col min="6912" max="6912" width="11.42578125" style="105"/>
    <col min="6913" max="6913" width="3.42578125" style="105" customWidth="1"/>
    <col min="6914" max="6914" width="5.140625" style="105" customWidth="1"/>
    <col min="6915" max="6915" width="16.85546875" style="105" customWidth="1"/>
    <col min="6916" max="6916" width="15" style="105" customWidth="1"/>
    <col min="6917" max="6917" width="14.28515625" style="105" customWidth="1"/>
    <col min="6918" max="6918" width="3.42578125" style="105" customWidth="1"/>
    <col min="6919" max="6919" width="15.42578125" style="105" customWidth="1"/>
    <col min="6920" max="6920" width="20" style="105" customWidth="1"/>
    <col min="6921" max="6921" width="17.42578125" style="105" customWidth="1"/>
    <col min="6922" max="6922" width="2" style="105" customWidth="1"/>
    <col min="6923" max="6928" width="0" style="105" hidden="1" customWidth="1"/>
    <col min="6929" max="6929" width="18.42578125" style="105" customWidth="1"/>
    <col min="6930" max="7157" width="11.42578125" style="105"/>
    <col min="7158" max="7158" width="24.5703125" style="105" customWidth="1"/>
    <col min="7159" max="7159" width="9.28515625" style="105" customWidth="1"/>
    <col min="7160" max="7167" width="10.28515625" style="105" customWidth="1"/>
    <col min="7168" max="7168" width="11.42578125" style="105"/>
    <col min="7169" max="7169" width="3.42578125" style="105" customWidth="1"/>
    <col min="7170" max="7170" width="5.140625" style="105" customWidth="1"/>
    <col min="7171" max="7171" width="16.85546875" style="105" customWidth="1"/>
    <col min="7172" max="7172" width="15" style="105" customWidth="1"/>
    <col min="7173" max="7173" width="14.28515625" style="105" customWidth="1"/>
    <col min="7174" max="7174" width="3.42578125" style="105" customWidth="1"/>
    <col min="7175" max="7175" width="15.42578125" style="105" customWidth="1"/>
    <col min="7176" max="7176" width="20" style="105" customWidth="1"/>
    <col min="7177" max="7177" width="17.42578125" style="105" customWidth="1"/>
    <col min="7178" max="7178" width="2" style="105" customWidth="1"/>
    <col min="7179" max="7184" width="0" style="105" hidden="1" customWidth="1"/>
    <col min="7185" max="7185" width="18.42578125" style="105" customWidth="1"/>
    <col min="7186" max="7413" width="11.42578125" style="105"/>
    <col min="7414" max="7414" width="24.5703125" style="105" customWidth="1"/>
    <col min="7415" max="7415" width="9.28515625" style="105" customWidth="1"/>
    <col min="7416" max="7423" width="10.28515625" style="105" customWidth="1"/>
    <col min="7424" max="7424" width="11.42578125" style="105"/>
    <col min="7425" max="7425" width="3.42578125" style="105" customWidth="1"/>
    <col min="7426" max="7426" width="5.140625" style="105" customWidth="1"/>
    <col min="7427" max="7427" width="16.85546875" style="105" customWidth="1"/>
    <col min="7428" max="7428" width="15" style="105" customWidth="1"/>
    <col min="7429" max="7429" width="14.28515625" style="105" customWidth="1"/>
    <col min="7430" max="7430" width="3.42578125" style="105" customWidth="1"/>
    <col min="7431" max="7431" width="15.42578125" style="105" customWidth="1"/>
    <col min="7432" max="7432" width="20" style="105" customWidth="1"/>
    <col min="7433" max="7433" width="17.42578125" style="105" customWidth="1"/>
    <col min="7434" max="7434" width="2" style="105" customWidth="1"/>
    <col min="7435" max="7440" width="0" style="105" hidden="1" customWidth="1"/>
    <col min="7441" max="7441" width="18.42578125" style="105" customWidth="1"/>
    <col min="7442" max="7669" width="11.42578125" style="105"/>
    <col min="7670" max="7670" width="24.5703125" style="105" customWidth="1"/>
    <col min="7671" max="7671" width="9.28515625" style="105" customWidth="1"/>
    <col min="7672" max="7679" width="10.28515625" style="105" customWidth="1"/>
    <col min="7680" max="7680" width="11.42578125" style="105"/>
    <col min="7681" max="7681" width="3.42578125" style="105" customWidth="1"/>
    <col min="7682" max="7682" width="5.140625" style="105" customWidth="1"/>
    <col min="7683" max="7683" width="16.85546875" style="105" customWidth="1"/>
    <col min="7684" max="7684" width="15" style="105" customWidth="1"/>
    <col min="7685" max="7685" width="14.28515625" style="105" customWidth="1"/>
    <col min="7686" max="7686" width="3.42578125" style="105" customWidth="1"/>
    <col min="7687" max="7687" width="15.42578125" style="105" customWidth="1"/>
    <col min="7688" max="7688" width="20" style="105" customWidth="1"/>
    <col min="7689" max="7689" width="17.42578125" style="105" customWidth="1"/>
    <col min="7690" max="7690" width="2" style="105" customWidth="1"/>
    <col min="7691" max="7696" width="0" style="105" hidden="1" customWidth="1"/>
    <col min="7697" max="7697" width="18.42578125" style="105" customWidth="1"/>
    <col min="7698" max="7925" width="11.42578125" style="105"/>
    <col min="7926" max="7926" width="24.5703125" style="105" customWidth="1"/>
    <col min="7927" max="7927" width="9.28515625" style="105" customWidth="1"/>
    <col min="7928" max="7935" width="10.28515625" style="105" customWidth="1"/>
    <col min="7936" max="7936" width="11.42578125" style="105"/>
    <col min="7937" max="7937" width="3.42578125" style="105" customWidth="1"/>
    <col min="7938" max="7938" width="5.140625" style="105" customWidth="1"/>
    <col min="7939" max="7939" width="16.85546875" style="105" customWidth="1"/>
    <col min="7940" max="7940" width="15" style="105" customWidth="1"/>
    <col min="7941" max="7941" width="14.28515625" style="105" customWidth="1"/>
    <col min="7942" max="7942" width="3.42578125" style="105" customWidth="1"/>
    <col min="7943" max="7943" width="15.42578125" style="105" customWidth="1"/>
    <col min="7944" max="7944" width="20" style="105" customWidth="1"/>
    <col min="7945" max="7945" width="17.42578125" style="105" customWidth="1"/>
    <col min="7946" max="7946" width="2" style="105" customWidth="1"/>
    <col min="7947" max="7952" width="0" style="105" hidden="1" customWidth="1"/>
    <col min="7953" max="7953" width="18.42578125" style="105" customWidth="1"/>
    <col min="7954" max="8181" width="11.42578125" style="105"/>
    <col min="8182" max="8182" width="24.5703125" style="105" customWidth="1"/>
    <col min="8183" max="8183" width="9.28515625" style="105" customWidth="1"/>
    <col min="8184" max="8191" width="10.28515625" style="105" customWidth="1"/>
    <col min="8192" max="8192" width="11.42578125" style="105"/>
    <col min="8193" max="8193" width="3.42578125" style="105" customWidth="1"/>
    <col min="8194" max="8194" width="5.140625" style="105" customWidth="1"/>
    <col min="8195" max="8195" width="16.85546875" style="105" customWidth="1"/>
    <col min="8196" max="8196" width="15" style="105" customWidth="1"/>
    <col min="8197" max="8197" width="14.28515625" style="105" customWidth="1"/>
    <col min="8198" max="8198" width="3.42578125" style="105" customWidth="1"/>
    <col min="8199" max="8199" width="15.42578125" style="105" customWidth="1"/>
    <col min="8200" max="8200" width="20" style="105" customWidth="1"/>
    <col min="8201" max="8201" width="17.42578125" style="105" customWidth="1"/>
    <col min="8202" max="8202" width="2" style="105" customWidth="1"/>
    <col min="8203" max="8208" width="0" style="105" hidden="1" customWidth="1"/>
    <col min="8209" max="8209" width="18.42578125" style="105" customWidth="1"/>
    <col min="8210" max="8437" width="11.42578125" style="105"/>
    <col min="8438" max="8438" width="24.5703125" style="105" customWidth="1"/>
    <col min="8439" max="8439" width="9.28515625" style="105" customWidth="1"/>
    <col min="8440" max="8447" width="10.28515625" style="105" customWidth="1"/>
    <col min="8448" max="8448" width="11.42578125" style="105"/>
    <col min="8449" max="8449" width="3.42578125" style="105" customWidth="1"/>
    <col min="8450" max="8450" width="5.140625" style="105" customWidth="1"/>
    <col min="8451" max="8451" width="16.85546875" style="105" customWidth="1"/>
    <col min="8452" max="8452" width="15" style="105" customWidth="1"/>
    <col min="8453" max="8453" width="14.28515625" style="105" customWidth="1"/>
    <col min="8454" max="8454" width="3.42578125" style="105" customWidth="1"/>
    <col min="8455" max="8455" width="15.42578125" style="105" customWidth="1"/>
    <col min="8456" max="8456" width="20" style="105" customWidth="1"/>
    <col min="8457" max="8457" width="17.42578125" style="105" customWidth="1"/>
    <col min="8458" max="8458" width="2" style="105" customWidth="1"/>
    <col min="8459" max="8464" width="0" style="105" hidden="1" customWidth="1"/>
    <col min="8465" max="8465" width="18.42578125" style="105" customWidth="1"/>
    <col min="8466" max="8693" width="11.42578125" style="105"/>
    <col min="8694" max="8694" width="24.5703125" style="105" customWidth="1"/>
    <col min="8695" max="8695" width="9.28515625" style="105" customWidth="1"/>
    <col min="8696" max="8703" width="10.28515625" style="105" customWidth="1"/>
    <col min="8704" max="8704" width="11.42578125" style="105"/>
    <col min="8705" max="8705" width="3.42578125" style="105" customWidth="1"/>
    <col min="8706" max="8706" width="5.140625" style="105" customWidth="1"/>
    <col min="8707" max="8707" width="16.85546875" style="105" customWidth="1"/>
    <col min="8708" max="8708" width="15" style="105" customWidth="1"/>
    <col min="8709" max="8709" width="14.28515625" style="105" customWidth="1"/>
    <col min="8710" max="8710" width="3.42578125" style="105" customWidth="1"/>
    <col min="8711" max="8711" width="15.42578125" style="105" customWidth="1"/>
    <col min="8712" max="8712" width="20" style="105" customWidth="1"/>
    <col min="8713" max="8713" width="17.42578125" style="105" customWidth="1"/>
    <col min="8714" max="8714" width="2" style="105" customWidth="1"/>
    <col min="8715" max="8720" width="0" style="105" hidden="1" customWidth="1"/>
    <col min="8721" max="8721" width="18.42578125" style="105" customWidth="1"/>
    <col min="8722" max="8949" width="11.42578125" style="105"/>
    <col min="8950" max="8950" width="24.5703125" style="105" customWidth="1"/>
    <col min="8951" max="8951" width="9.28515625" style="105" customWidth="1"/>
    <col min="8952" max="8959" width="10.28515625" style="105" customWidth="1"/>
    <col min="8960" max="8960" width="11.42578125" style="105"/>
    <col min="8961" max="8961" width="3.42578125" style="105" customWidth="1"/>
    <col min="8962" max="8962" width="5.140625" style="105" customWidth="1"/>
    <col min="8963" max="8963" width="16.85546875" style="105" customWidth="1"/>
    <col min="8964" max="8964" width="15" style="105" customWidth="1"/>
    <col min="8965" max="8965" width="14.28515625" style="105" customWidth="1"/>
    <col min="8966" max="8966" width="3.42578125" style="105" customWidth="1"/>
    <col min="8967" max="8967" width="15.42578125" style="105" customWidth="1"/>
    <col min="8968" max="8968" width="20" style="105" customWidth="1"/>
    <col min="8969" max="8969" width="17.42578125" style="105" customWidth="1"/>
    <col min="8970" max="8970" width="2" style="105" customWidth="1"/>
    <col min="8971" max="8976" width="0" style="105" hidden="1" customWidth="1"/>
    <col min="8977" max="8977" width="18.42578125" style="105" customWidth="1"/>
    <col min="8978" max="9205" width="11.42578125" style="105"/>
    <col min="9206" max="9206" width="24.5703125" style="105" customWidth="1"/>
    <col min="9207" max="9207" width="9.28515625" style="105" customWidth="1"/>
    <col min="9208" max="9215" width="10.28515625" style="105" customWidth="1"/>
    <col min="9216" max="9216" width="11.42578125" style="105"/>
    <col min="9217" max="9217" width="3.42578125" style="105" customWidth="1"/>
    <col min="9218" max="9218" width="5.140625" style="105" customWidth="1"/>
    <col min="9219" max="9219" width="16.85546875" style="105" customWidth="1"/>
    <col min="9220" max="9220" width="15" style="105" customWidth="1"/>
    <col min="9221" max="9221" width="14.28515625" style="105" customWidth="1"/>
    <col min="9222" max="9222" width="3.42578125" style="105" customWidth="1"/>
    <col min="9223" max="9223" width="15.42578125" style="105" customWidth="1"/>
    <col min="9224" max="9224" width="20" style="105" customWidth="1"/>
    <col min="9225" max="9225" width="17.42578125" style="105" customWidth="1"/>
    <col min="9226" max="9226" width="2" style="105" customWidth="1"/>
    <col min="9227" max="9232" width="0" style="105" hidden="1" customWidth="1"/>
    <col min="9233" max="9233" width="18.42578125" style="105" customWidth="1"/>
    <col min="9234" max="9461" width="11.42578125" style="105"/>
    <col min="9462" max="9462" width="24.5703125" style="105" customWidth="1"/>
    <col min="9463" max="9463" width="9.28515625" style="105" customWidth="1"/>
    <col min="9464" max="9471" width="10.28515625" style="105" customWidth="1"/>
    <col min="9472" max="9472" width="11.42578125" style="105"/>
    <col min="9473" max="9473" width="3.42578125" style="105" customWidth="1"/>
    <col min="9474" max="9474" width="5.140625" style="105" customWidth="1"/>
    <col min="9475" max="9475" width="16.85546875" style="105" customWidth="1"/>
    <col min="9476" max="9476" width="15" style="105" customWidth="1"/>
    <col min="9477" max="9477" width="14.28515625" style="105" customWidth="1"/>
    <col min="9478" max="9478" width="3.42578125" style="105" customWidth="1"/>
    <col min="9479" max="9479" width="15.42578125" style="105" customWidth="1"/>
    <col min="9480" max="9480" width="20" style="105" customWidth="1"/>
    <col min="9481" max="9481" width="17.42578125" style="105" customWidth="1"/>
    <col min="9482" max="9482" width="2" style="105" customWidth="1"/>
    <col min="9483" max="9488" width="0" style="105" hidden="1" customWidth="1"/>
    <col min="9489" max="9489" width="18.42578125" style="105" customWidth="1"/>
    <col min="9490" max="9717" width="11.42578125" style="105"/>
    <col min="9718" max="9718" width="24.5703125" style="105" customWidth="1"/>
    <col min="9719" max="9719" width="9.28515625" style="105" customWidth="1"/>
    <col min="9720" max="9727" width="10.28515625" style="105" customWidth="1"/>
    <col min="9728" max="9728" width="11.42578125" style="105"/>
    <col min="9729" max="9729" width="3.42578125" style="105" customWidth="1"/>
    <col min="9730" max="9730" width="5.140625" style="105" customWidth="1"/>
    <col min="9731" max="9731" width="16.85546875" style="105" customWidth="1"/>
    <col min="9732" max="9732" width="15" style="105" customWidth="1"/>
    <col min="9733" max="9733" width="14.28515625" style="105" customWidth="1"/>
    <col min="9734" max="9734" width="3.42578125" style="105" customWidth="1"/>
    <col min="9735" max="9735" width="15.42578125" style="105" customWidth="1"/>
    <col min="9736" max="9736" width="20" style="105" customWidth="1"/>
    <col min="9737" max="9737" width="17.42578125" style="105" customWidth="1"/>
    <col min="9738" max="9738" width="2" style="105" customWidth="1"/>
    <col min="9739" max="9744" width="0" style="105" hidden="1" customWidth="1"/>
    <col min="9745" max="9745" width="18.42578125" style="105" customWidth="1"/>
    <col min="9746" max="9973" width="11.42578125" style="105"/>
    <col min="9974" max="9974" width="24.5703125" style="105" customWidth="1"/>
    <col min="9975" max="9975" width="9.28515625" style="105" customWidth="1"/>
    <col min="9976" max="9983" width="10.28515625" style="105" customWidth="1"/>
    <col min="9984" max="9984" width="11.42578125" style="105"/>
    <col min="9985" max="9985" width="3.42578125" style="105" customWidth="1"/>
    <col min="9986" max="9986" width="5.140625" style="105" customWidth="1"/>
    <col min="9987" max="9987" width="16.85546875" style="105" customWidth="1"/>
    <col min="9988" max="9988" width="15" style="105" customWidth="1"/>
    <col min="9989" max="9989" width="14.28515625" style="105" customWidth="1"/>
    <col min="9990" max="9990" width="3.42578125" style="105" customWidth="1"/>
    <col min="9991" max="9991" width="15.42578125" style="105" customWidth="1"/>
    <col min="9992" max="9992" width="20" style="105" customWidth="1"/>
    <col min="9993" max="9993" width="17.42578125" style="105" customWidth="1"/>
    <col min="9994" max="9994" width="2" style="105" customWidth="1"/>
    <col min="9995" max="10000" width="0" style="105" hidden="1" customWidth="1"/>
    <col min="10001" max="10001" width="18.42578125" style="105" customWidth="1"/>
    <col min="10002" max="10229" width="11.42578125" style="105"/>
    <col min="10230" max="10230" width="24.5703125" style="105" customWidth="1"/>
    <col min="10231" max="10231" width="9.28515625" style="105" customWidth="1"/>
    <col min="10232" max="10239" width="10.28515625" style="105" customWidth="1"/>
    <col min="10240" max="10240" width="11.42578125" style="105"/>
    <col min="10241" max="10241" width="3.42578125" style="105" customWidth="1"/>
    <col min="10242" max="10242" width="5.140625" style="105" customWidth="1"/>
    <col min="10243" max="10243" width="16.85546875" style="105" customWidth="1"/>
    <col min="10244" max="10244" width="15" style="105" customWidth="1"/>
    <col min="10245" max="10245" width="14.28515625" style="105" customWidth="1"/>
    <col min="10246" max="10246" width="3.42578125" style="105" customWidth="1"/>
    <col min="10247" max="10247" width="15.42578125" style="105" customWidth="1"/>
    <col min="10248" max="10248" width="20" style="105" customWidth="1"/>
    <col min="10249" max="10249" width="17.42578125" style="105" customWidth="1"/>
    <col min="10250" max="10250" width="2" style="105" customWidth="1"/>
    <col min="10251" max="10256" width="0" style="105" hidden="1" customWidth="1"/>
    <col min="10257" max="10257" width="18.42578125" style="105" customWidth="1"/>
    <col min="10258" max="10485" width="11.42578125" style="105"/>
    <col min="10486" max="10486" width="24.5703125" style="105" customWidth="1"/>
    <col min="10487" max="10487" width="9.28515625" style="105" customWidth="1"/>
    <col min="10488" max="10495" width="10.28515625" style="105" customWidth="1"/>
    <col min="10496" max="10496" width="11.42578125" style="105"/>
    <col min="10497" max="10497" width="3.42578125" style="105" customWidth="1"/>
    <col min="10498" max="10498" width="5.140625" style="105" customWidth="1"/>
    <col min="10499" max="10499" width="16.85546875" style="105" customWidth="1"/>
    <col min="10500" max="10500" width="15" style="105" customWidth="1"/>
    <col min="10501" max="10501" width="14.28515625" style="105" customWidth="1"/>
    <col min="10502" max="10502" width="3.42578125" style="105" customWidth="1"/>
    <col min="10503" max="10503" width="15.42578125" style="105" customWidth="1"/>
    <col min="10504" max="10504" width="20" style="105" customWidth="1"/>
    <col min="10505" max="10505" width="17.42578125" style="105" customWidth="1"/>
    <col min="10506" max="10506" width="2" style="105" customWidth="1"/>
    <col min="10507" max="10512" width="0" style="105" hidden="1" customWidth="1"/>
    <col min="10513" max="10513" width="18.42578125" style="105" customWidth="1"/>
    <col min="10514" max="10741" width="11.42578125" style="105"/>
    <col min="10742" max="10742" width="24.5703125" style="105" customWidth="1"/>
    <col min="10743" max="10743" width="9.28515625" style="105" customWidth="1"/>
    <col min="10744" max="10751" width="10.28515625" style="105" customWidth="1"/>
    <col min="10752" max="10752" width="11.42578125" style="105"/>
    <col min="10753" max="10753" width="3.42578125" style="105" customWidth="1"/>
    <col min="10754" max="10754" width="5.140625" style="105" customWidth="1"/>
    <col min="10755" max="10755" width="16.85546875" style="105" customWidth="1"/>
    <col min="10756" max="10756" width="15" style="105" customWidth="1"/>
    <col min="10757" max="10757" width="14.28515625" style="105" customWidth="1"/>
    <col min="10758" max="10758" width="3.42578125" style="105" customWidth="1"/>
    <col min="10759" max="10759" width="15.42578125" style="105" customWidth="1"/>
    <col min="10760" max="10760" width="20" style="105" customWidth="1"/>
    <col min="10761" max="10761" width="17.42578125" style="105" customWidth="1"/>
    <col min="10762" max="10762" width="2" style="105" customWidth="1"/>
    <col min="10763" max="10768" width="0" style="105" hidden="1" customWidth="1"/>
    <col min="10769" max="10769" width="18.42578125" style="105" customWidth="1"/>
    <col min="10770" max="10997" width="11.42578125" style="105"/>
    <col min="10998" max="10998" width="24.5703125" style="105" customWidth="1"/>
    <col min="10999" max="10999" width="9.28515625" style="105" customWidth="1"/>
    <col min="11000" max="11007" width="10.28515625" style="105" customWidth="1"/>
    <col min="11008" max="11008" width="11.42578125" style="105"/>
    <col min="11009" max="11009" width="3.42578125" style="105" customWidth="1"/>
    <col min="11010" max="11010" width="5.140625" style="105" customWidth="1"/>
    <col min="11011" max="11011" width="16.85546875" style="105" customWidth="1"/>
    <col min="11012" max="11012" width="15" style="105" customWidth="1"/>
    <col min="11013" max="11013" width="14.28515625" style="105" customWidth="1"/>
    <col min="11014" max="11014" width="3.42578125" style="105" customWidth="1"/>
    <col min="11015" max="11015" width="15.42578125" style="105" customWidth="1"/>
    <col min="11016" max="11016" width="20" style="105" customWidth="1"/>
    <col min="11017" max="11017" width="17.42578125" style="105" customWidth="1"/>
    <col min="11018" max="11018" width="2" style="105" customWidth="1"/>
    <col min="11019" max="11024" width="0" style="105" hidden="1" customWidth="1"/>
    <col min="11025" max="11025" width="18.42578125" style="105" customWidth="1"/>
    <col min="11026" max="11253" width="11.42578125" style="105"/>
    <col min="11254" max="11254" width="24.5703125" style="105" customWidth="1"/>
    <col min="11255" max="11255" width="9.28515625" style="105" customWidth="1"/>
    <col min="11256" max="11263" width="10.28515625" style="105" customWidth="1"/>
    <col min="11264" max="11264" width="11.42578125" style="105"/>
    <col min="11265" max="11265" width="3.42578125" style="105" customWidth="1"/>
    <col min="11266" max="11266" width="5.140625" style="105" customWidth="1"/>
    <col min="11267" max="11267" width="16.85546875" style="105" customWidth="1"/>
    <col min="11268" max="11268" width="15" style="105" customWidth="1"/>
    <col min="11269" max="11269" width="14.28515625" style="105" customWidth="1"/>
    <col min="11270" max="11270" width="3.42578125" style="105" customWidth="1"/>
    <col min="11271" max="11271" width="15.42578125" style="105" customWidth="1"/>
    <col min="11272" max="11272" width="20" style="105" customWidth="1"/>
    <col min="11273" max="11273" width="17.42578125" style="105" customWidth="1"/>
    <col min="11274" max="11274" width="2" style="105" customWidth="1"/>
    <col min="11275" max="11280" width="0" style="105" hidden="1" customWidth="1"/>
    <col min="11281" max="11281" width="18.42578125" style="105" customWidth="1"/>
    <col min="11282" max="11509" width="11.42578125" style="105"/>
    <col min="11510" max="11510" width="24.5703125" style="105" customWidth="1"/>
    <col min="11511" max="11511" width="9.28515625" style="105" customWidth="1"/>
    <col min="11512" max="11519" width="10.28515625" style="105" customWidth="1"/>
    <col min="11520" max="11520" width="11.42578125" style="105"/>
    <col min="11521" max="11521" width="3.42578125" style="105" customWidth="1"/>
    <col min="11522" max="11522" width="5.140625" style="105" customWidth="1"/>
    <col min="11523" max="11523" width="16.85546875" style="105" customWidth="1"/>
    <col min="11524" max="11524" width="15" style="105" customWidth="1"/>
    <col min="11525" max="11525" width="14.28515625" style="105" customWidth="1"/>
    <col min="11526" max="11526" width="3.42578125" style="105" customWidth="1"/>
    <col min="11527" max="11527" width="15.42578125" style="105" customWidth="1"/>
    <col min="11528" max="11528" width="20" style="105" customWidth="1"/>
    <col min="11529" max="11529" width="17.42578125" style="105" customWidth="1"/>
    <col min="11530" max="11530" width="2" style="105" customWidth="1"/>
    <col min="11531" max="11536" width="0" style="105" hidden="1" customWidth="1"/>
    <col min="11537" max="11537" width="18.42578125" style="105" customWidth="1"/>
    <col min="11538" max="11765" width="11.42578125" style="105"/>
    <col min="11766" max="11766" width="24.5703125" style="105" customWidth="1"/>
    <col min="11767" max="11767" width="9.28515625" style="105" customWidth="1"/>
    <col min="11768" max="11775" width="10.28515625" style="105" customWidth="1"/>
    <col min="11776" max="11776" width="11.42578125" style="105"/>
    <col min="11777" max="11777" width="3.42578125" style="105" customWidth="1"/>
    <col min="11778" max="11778" width="5.140625" style="105" customWidth="1"/>
    <col min="11779" max="11779" width="16.85546875" style="105" customWidth="1"/>
    <col min="11780" max="11780" width="15" style="105" customWidth="1"/>
    <col min="11781" max="11781" width="14.28515625" style="105" customWidth="1"/>
    <col min="11782" max="11782" width="3.42578125" style="105" customWidth="1"/>
    <col min="11783" max="11783" width="15.42578125" style="105" customWidth="1"/>
    <col min="11784" max="11784" width="20" style="105" customWidth="1"/>
    <col min="11785" max="11785" width="17.42578125" style="105" customWidth="1"/>
    <col min="11786" max="11786" width="2" style="105" customWidth="1"/>
    <col min="11787" max="11792" width="0" style="105" hidden="1" customWidth="1"/>
    <col min="11793" max="11793" width="18.42578125" style="105" customWidth="1"/>
    <col min="11794" max="12021" width="11.42578125" style="105"/>
    <col min="12022" max="12022" width="24.5703125" style="105" customWidth="1"/>
    <col min="12023" max="12023" width="9.28515625" style="105" customWidth="1"/>
    <col min="12024" max="12031" width="10.28515625" style="105" customWidth="1"/>
    <col min="12032" max="12032" width="11.42578125" style="105"/>
    <col min="12033" max="12033" width="3.42578125" style="105" customWidth="1"/>
    <col min="12034" max="12034" width="5.140625" style="105" customWidth="1"/>
    <col min="12035" max="12035" width="16.85546875" style="105" customWidth="1"/>
    <col min="12036" max="12036" width="15" style="105" customWidth="1"/>
    <col min="12037" max="12037" width="14.28515625" style="105" customWidth="1"/>
    <col min="12038" max="12038" width="3.42578125" style="105" customWidth="1"/>
    <col min="12039" max="12039" width="15.42578125" style="105" customWidth="1"/>
    <col min="12040" max="12040" width="20" style="105" customWidth="1"/>
    <col min="12041" max="12041" width="17.42578125" style="105" customWidth="1"/>
    <col min="12042" max="12042" width="2" style="105" customWidth="1"/>
    <col min="12043" max="12048" width="0" style="105" hidden="1" customWidth="1"/>
    <col min="12049" max="12049" width="18.42578125" style="105" customWidth="1"/>
    <col min="12050" max="12277" width="11.42578125" style="105"/>
    <col min="12278" max="12278" width="24.5703125" style="105" customWidth="1"/>
    <col min="12279" max="12279" width="9.28515625" style="105" customWidth="1"/>
    <col min="12280" max="12287" width="10.28515625" style="105" customWidth="1"/>
    <col min="12288" max="12288" width="11.42578125" style="105"/>
    <col min="12289" max="12289" width="3.42578125" style="105" customWidth="1"/>
    <col min="12290" max="12290" width="5.140625" style="105" customWidth="1"/>
    <col min="12291" max="12291" width="16.85546875" style="105" customWidth="1"/>
    <col min="12292" max="12292" width="15" style="105" customWidth="1"/>
    <col min="12293" max="12293" width="14.28515625" style="105" customWidth="1"/>
    <col min="12294" max="12294" width="3.42578125" style="105" customWidth="1"/>
    <col min="12295" max="12295" width="15.42578125" style="105" customWidth="1"/>
    <col min="12296" max="12296" width="20" style="105" customWidth="1"/>
    <col min="12297" max="12297" width="17.42578125" style="105" customWidth="1"/>
    <col min="12298" max="12298" width="2" style="105" customWidth="1"/>
    <col min="12299" max="12304" width="0" style="105" hidden="1" customWidth="1"/>
    <col min="12305" max="12305" width="18.42578125" style="105" customWidth="1"/>
    <col min="12306" max="12533" width="11.42578125" style="105"/>
    <col min="12534" max="12534" width="24.5703125" style="105" customWidth="1"/>
    <col min="12535" max="12535" width="9.28515625" style="105" customWidth="1"/>
    <col min="12536" max="12543" width="10.28515625" style="105" customWidth="1"/>
    <col min="12544" max="12544" width="11.42578125" style="105"/>
    <col min="12545" max="12545" width="3.42578125" style="105" customWidth="1"/>
    <col min="12546" max="12546" width="5.140625" style="105" customWidth="1"/>
    <col min="12547" max="12547" width="16.85546875" style="105" customWidth="1"/>
    <col min="12548" max="12548" width="15" style="105" customWidth="1"/>
    <col min="12549" max="12549" width="14.28515625" style="105" customWidth="1"/>
    <col min="12550" max="12550" width="3.42578125" style="105" customWidth="1"/>
    <col min="12551" max="12551" width="15.42578125" style="105" customWidth="1"/>
    <col min="12552" max="12552" width="20" style="105" customWidth="1"/>
    <col min="12553" max="12553" width="17.42578125" style="105" customWidth="1"/>
    <col min="12554" max="12554" width="2" style="105" customWidth="1"/>
    <col min="12555" max="12560" width="0" style="105" hidden="1" customWidth="1"/>
    <col min="12561" max="12561" width="18.42578125" style="105" customWidth="1"/>
    <col min="12562" max="12789" width="11.42578125" style="105"/>
    <col min="12790" max="12790" width="24.5703125" style="105" customWidth="1"/>
    <col min="12791" max="12791" width="9.28515625" style="105" customWidth="1"/>
    <col min="12792" max="12799" width="10.28515625" style="105" customWidth="1"/>
    <col min="12800" max="12800" width="11.42578125" style="105"/>
    <col min="12801" max="12801" width="3.42578125" style="105" customWidth="1"/>
    <col min="12802" max="12802" width="5.140625" style="105" customWidth="1"/>
    <col min="12803" max="12803" width="16.85546875" style="105" customWidth="1"/>
    <col min="12804" max="12804" width="15" style="105" customWidth="1"/>
    <col min="12805" max="12805" width="14.28515625" style="105" customWidth="1"/>
    <col min="12806" max="12806" width="3.42578125" style="105" customWidth="1"/>
    <col min="12807" max="12807" width="15.42578125" style="105" customWidth="1"/>
    <col min="12808" max="12808" width="20" style="105" customWidth="1"/>
    <col min="12809" max="12809" width="17.42578125" style="105" customWidth="1"/>
    <col min="12810" max="12810" width="2" style="105" customWidth="1"/>
    <col min="12811" max="12816" width="0" style="105" hidden="1" customWidth="1"/>
    <col min="12817" max="12817" width="18.42578125" style="105" customWidth="1"/>
    <col min="12818" max="13045" width="11.42578125" style="105"/>
    <col min="13046" max="13046" width="24.5703125" style="105" customWidth="1"/>
    <col min="13047" max="13047" width="9.28515625" style="105" customWidth="1"/>
    <col min="13048" max="13055" width="10.28515625" style="105" customWidth="1"/>
    <col min="13056" max="13056" width="11.42578125" style="105"/>
    <col min="13057" max="13057" width="3.42578125" style="105" customWidth="1"/>
    <col min="13058" max="13058" width="5.140625" style="105" customWidth="1"/>
    <col min="13059" max="13059" width="16.85546875" style="105" customWidth="1"/>
    <col min="13060" max="13060" width="15" style="105" customWidth="1"/>
    <col min="13061" max="13061" width="14.28515625" style="105" customWidth="1"/>
    <col min="13062" max="13062" width="3.42578125" style="105" customWidth="1"/>
    <col min="13063" max="13063" width="15.42578125" style="105" customWidth="1"/>
    <col min="13064" max="13064" width="20" style="105" customWidth="1"/>
    <col min="13065" max="13065" width="17.42578125" style="105" customWidth="1"/>
    <col min="13066" max="13066" width="2" style="105" customWidth="1"/>
    <col min="13067" max="13072" width="0" style="105" hidden="1" customWidth="1"/>
    <col min="13073" max="13073" width="18.42578125" style="105" customWidth="1"/>
    <col min="13074" max="13301" width="11.42578125" style="105"/>
    <col min="13302" max="13302" width="24.5703125" style="105" customWidth="1"/>
    <col min="13303" max="13303" width="9.28515625" style="105" customWidth="1"/>
    <col min="13304" max="13311" width="10.28515625" style="105" customWidth="1"/>
    <col min="13312" max="13312" width="11.42578125" style="105"/>
    <col min="13313" max="13313" width="3.42578125" style="105" customWidth="1"/>
    <col min="13314" max="13314" width="5.140625" style="105" customWidth="1"/>
    <col min="13315" max="13315" width="16.85546875" style="105" customWidth="1"/>
    <col min="13316" max="13316" width="15" style="105" customWidth="1"/>
    <col min="13317" max="13317" width="14.28515625" style="105" customWidth="1"/>
    <col min="13318" max="13318" width="3.42578125" style="105" customWidth="1"/>
    <col min="13319" max="13319" width="15.42578125" style="105" customWidth="1"/>
    <col min="13320" max="13320" width="20" style="105" customWidth="1"/>
    <col min="13321" max="13321" width="17.42578125" style="105" customWidth="1"/>
    <col min="13322" max="13322" width="2" style="105" customWidth="1"/>
    <col min="13323" max="13328" width="0" style="105" hidden="1" customWidth="1"/>
    <col min="13329" max="13329" width="18.42578125" style="105" customWidth="1"/>
    <col min="13330" max="13557" width="11.42578125" style="105"/>
    <col min="13558" max="13558" width="24.5703125" style="105" customWidth="1"/>
    <col min="13559" max="13559" width="9.28515625" style="105" customWidth="1"/>
    <col min="13560" max="13567" width="10.28515625" style="105" customWidth="1"/>
    <col min="13568" max="13568" width="11.42578125" style="105"/>
    <col min="13569" max="13569" width="3.42578125" style="105" customWidth="1"/>
    <col min="13570" max="13570" width="5.140625" style="105" customWidth="1"/>
    <col min="13571" max="13571" width="16.85546875" style="105" customWidth="1"/>
    <col min="13572" max="13572" width="15" style="105" customWidth="1"/>
    <col min="13573" max="13573" width="14.28515625" style="105" customWidth="1"/>
    <col min="13574" max="13574" width="3.42578125" style="105" customWidth="1"/>
    <col min="13575" max="13575" width="15.42578125" style="105" customWidth="1"/>
    <col min="13576" max="13576" width="20" style="105" customWidth="1"/>
    <col min="13577" max="13577" width="17.42578125" style="105" customWidth="1"/>
    <col min="13578" max="13578" width="2" style="105" customWidth="1"/>
    <col min="13579" max="13584" width="0" style="105" hidden="1" customWidth="1"/>
    <col min="13585" max="13585" width="18.42578125" style="105" customWidth="1"/>
    <col min="13586" max="13813" width="11.42578125" style="105"/>
    <col min="13814" max="13814" width="24.5703125" style="105" customWidth="1"/>
    <col min="13815" max="13815" width="9.28515625" style="105" customWidth="1"/>
    <col min="13816" max="13823" width="10.28515625" style="105" customWidth="1"/>
    <col min="13824" max="13824" width="11.42578125" style="105"/>
    <col min="13825" max="13825" width="3.42578125" style="105" customWidth="1"/>
    <col min="13826" max="13826" width="5.140625" style="105" customWidth="1"/>
    <col min="13827" max="13827" width="16.85546875" style="105" customWidth="1"/>
    <col min="13828" max="13828" width="15" style="105" customWidth="1"/>
    <col min="13829" max="13829" width="14.28515625" style="105" customWidth="1"/>
    <col min="13830" max="13830" width="3.42578125" style="105" customWidth="1"/>
    <col min="13831" max="13831" width="15.42578125" style="105" customWidth="1"/>
    <col min="13832" max="13832" width="20" style="105" customWidth="1"/>
    <col min="13833" max="13833" width="17.42578125" style="105" customWidth="1"/>
    <col min="13834" max="13834" width="2" style="105" customWidth="1"/>
    <col min="13835" max="13840" width="0" style="105" hidden="1" customWidth="1"/>
    <col min="13841" max="13841" width="18.42578125" style="105" customWidth="1"/>
    <col min="13842" max="14069" width="11.42578125" style="105"/>
    <col min="14070" max="14070" width="24.5703125" style="105" customWidth="1"/>
    <col min="14071" max="14071" width="9.28515625" style="105" customWidth="1"/>
    <col min="14072" max="14079" width="10.28515625" style="105" customWidth="1"/>
    <col min="14080" max="14080" width="11.42578125" style="105"/>
    <col min="14081" max="14081" width="3.42578125" style="105" customWidth="1"/>
    <col min="14082" max="14082" width="5.140625" style="105" customWidth="1"/>
    <col min="14083" max="14083" width="16.85546875" style="105" customWidth="1"/>
    <col min="14084" max="14084" width="15" style="105" customWidth="1"/>
    <col min="14085" max="14085" width="14.28515625" style="105" customWidth="1"/>
    <col min="14086" max="14086" width="3.42578125" style="105" customWidth="1"/>
    <col min="14087" max="14087" width="15.42578125" style="105" customWidth="1"/>
    <col min="14088" max="14088" width="20" style="105" customWidth="1"/>
    <col min="14089" max="14089" width="17.42578125" style="105" customWidth="1"/>
    <col min="14090" max="14090" width="2" style="105" customWidth="1"/>
    <col min="14091" max="14096" width="0" style="105" hidden="1" customWidth="1"/>
    <col min="14097" max="14097" width="18.42578125" style="105" customWidth="1"/>
    <col min="14098" max="14325" width="11.42578125" style="105"/>
    <col min="14326" max="14326" width="24.5703125" style="105" customWidth="1"/>
    <col min="14327" max="14327" width="9.28515625" style="105" customWidth="1"/>
    <col min="14328" max="14335" width="10.28515625" style="105" customWidth="1"/>
    <col min="14336" max="14336" width="11.42578125" style="105"/>
    <col min="14337" max="14337" width="3.42578125" style="105" customWidth="1"/>
    <col min="14338" max="14338" width="5.140625" style="105" customWidth="1"/>
    <col min="14339" max="14339" width="16.85546875" style="105" customWidth="1"/>
    <col min="14340" max="14340" width="15" style="105" customWidth="1"/>
    <col min="14341" max="14341" width="14.28515625" style="105" customWidth="1"/>
    <col min="14342" max="14342" width="3.42578125" style="105" customWidth="1"/>
    <col min="14343" max="14343" width="15.42578125" style="105" customWidth="1"/>
    <col min="14344" max="14344" width="20" style="105" customWidth="1"/>
    <col min="14345" max="14345" width="17.42578125" style="105" customWidth="1"/>
    <col min="14346" max="14346" width="2" style="105" customWidth="1"/>
    <col min="14347" max="14352" width="0" style="105" hidden="1" customWidth="1"/>
    <col min="14353" max="14353" width="18.42578125" style="105" customWidth="1"/>
    <col min="14354" max="14581" width="11.42578125" style="105"/>
    <col min="14582" max="14582" width="24.5703125" style="105" customWidth="1"/>
    <col min="14583" max="14583" width="9.28515625" style="105" customWidth="1"/>
    <col min="14584" max="14591" width="10.28515625" style="105" customWidth="1"/>
    <col min="14592" max="14592" width="11.42578125" style="105"/>
    <col min="14593" max="14593" width="3.42578125" style="105" customWidth="1"/>
    <col min="14594" max="14594" width="5.140625" style="105" customWidth="1"/>
    <col min="14595" max="14595" width="16.85546875" style="105" customWidth="1"/>
    <col min="14596" max="14596" width="15" style="105" customWidth="1"/>
    <col min="14597" max="14597" width="14.28515625" style="105" customWidth="1"/>
    <col min="14598" max="14598" width="3.42578125" style="105" customWidth="1"/>
    <col min="14599" max="14599" width="15.42578125" style="105" customWidth="1"/>
    <col min="14600" max="14600" width="20" style="105" customWidth="1"/>
    <col min="14601" max="14601" width="17.42578125" style="105" customWidth="1"/>
    <col min="14602" max="14602" width="2" style="105" customWidth="1"/>
    <col min="14603" max="14608" width="0" style="105" hidden="1" customWidth="1"/>
    <col min="14609" max="14609" width="18.42578125" style="105" customWidth="1"/>
    <col min="14610" max="14837" width="11.42578125" style="105"/>
    <col min="14838" max="14838" width="24.5703125" style="105" customWidth="1"/>
    <col min="14839" max="14839" width="9.28515625" style="105" customWidth="1"/>
    <col min="14840" max="14847" width="10.28515625" style="105" customWidth="1"/>
    <col min="14848" max="14848" width="11.42578125" style="105"/>
    <col min="14849" max="14849" width="3.42578125" style="105" customWidth="1"/>
    <col min="14850" max="14850" width="5.140625" style="105" customWidth="1"/>
    <col min="14851" max="14851" width="16.85546875" style="105" customWidth="1"/>
    <col min="14852" max="14852" width="15" style="105" customWidth="1"/>
    <col min="14853" max="14853" width="14.28515625" style="105" customWidth="1"/>
    <col min="14854" max="14854" width="3.42578125" style="105" customWidth="1"/>
    <col min="14855" max="14855" width="15.42578125" style="105" customWidth="1"/>
    <col min="14856" max="14856" width="20" style="105" customWidth="1"/>
    <col min="14857" max="14857" width="17.42578125" style="105" customWidth="1"/>
    <col min="14858" max="14858" width="2" style="105" customWidth="1"/>
    <col min="14859" max="14864" width="0" style="105" hidden="1" customWidth="1"/>
    <col min="14865" max="14865" width="18.42578125" style="105" customWidth="1"/>
    <col min="14866" max="15093" width="11.42578125" style="105"/>
    <col min="15094" max="15094" width="24.5703125" style="105" customWidth="1"/>
    <col min="15095" max="15095" width="9.28515625" style="105" customWidth="1"/>
    <col min="15096" max="15103" width="10.28515625" style="105" customWidth="1"/>
    <col min="15104" max="15104" width="11.42578125" style="105"/>
    <col min="15105" max="15105" width="3.42578125" style="105" customWidth="1"/>
    <col min="15106" max="15106" width="5.140625" style="105" customWidth="1"/>
    <col min="15107" max="15107" width="16.85546875" style="105" customWidth="1"/>
    <col min="15108" max="15108" width="15" style="105" customWidth="1"/>
    <col min="15109" max="15109" width="14.28515625" style="105" customWidth="1"/>
    <col min="15110" max="15110" width="3.42578125" style="105" customWidth="1"/>
    <col min="15111" max="15111" width="15.42578125" style="105" customWidth="1"/>
    <col min="15112" max="15112" width="20" style="105" customWidth="1"/>
    <col min="15113" max="15113" width="17.42578125" style="105" customWidth="1"/>
    <col min="15114" max="15114" width="2" style="105" customWidth="1"/>
    <col min="15115" max="15120" width="0" style="105" hidden="1" customWidth="1"/>
    <col min="15121" max="15121" width="18.42578125" style="105" customWidth="1"/>
    <col min="15122" max="15349" width="11.42578125" style="105"/>
    <col min="15350" max="15350" width="24.5703125" style="105" customWidth="1"/>
    <col min="15351" max="15351" width="9.28515625" style="105" customWidth="1"/>
    <col min="15352" max="15359" width="10.28515625" style="105" customWidth="1"/>
    <col min="15360" max="15360" width="11.42578125" style="105"/>
    <col min="15361" max="15361" width="3.42578125" style="105" customWidth="1"/>
    <col min="15362" max="15362" width="5.140625" style="105" customWidth="1"/>
    <col min="15363" max="15363" width="16.85546875" style="105" customWidth="1"/>
    <col min="15364" max="15364" width="15" style="105" customWidth="1"/>
    <col min="15365" max="15365" width="14.28515625" style="105" customWidth="1"/>
    <col min="15366" max="15366" width="3.42578125" style="105" customWidth="1"/>
    <col min="15367" max="15367" width="15.42578125" style="105" customWidth="1"/>
    <col min="15368" max="15368" width="20" style="105" customWidth="1"/>
    <col min="15369" max="15369" width="17.42578125" style="105" customWidth="1"/>
    <col min="15370" max="15370" width="2" style="105" customWidth="1"/>
    <col min="15371" max="15376" width="0" style="105" hidden="1" customWidth="1"/>
    <col min="15377" max="15377" width="18.42578125" style="105" customWidth="1"/>
    <col min="15378" max="15605" width="11.42578125" style="105"/>
    <col min="15606" max="15606" width="24.5703125" style="105" customWidth="1"/>
    <col min="15607" max="15607" width="9.28515625" style="105" customWidth="1"/>
    <col min="15608" max="15615" width="10.28515625" style="105" customWidth="1"/>
    <col min="15616" max="15616" width="11.42578125" style="105"/>
    <col min="15617" max="15617" width="3.42578125" style="105" customWidth="1"/>
    <col min="15618" max="15618" width="5.140625" style="105" customWidth="1"/>
    <col min="15619" max="15619" width="16.85546875" style="105" customWidth="1"/>
    <col min="15620" max="15620" width="15" style="105" customWidth="1"/>
    <col min="15621" max="15621" width="14.28515625" style="105" customWidth="1"/>
    <col min="15622" max="15622" width="3.42578125" style="105" customWidth="1"/>
    <col min="15623" max="15623" width="15.42578125" style="105" customWidth="1"/>
    <col min="15624" max="15624" width="20" style="105" customWidth="1"/>
    <col min="15625" max="15625" width="17.42578125" style="105" customWidth="1"/>
    <col min="15626" max="15626" width="2" style="105" customWidth="1"/>
    <col min="15627" max="15632" width="0" style="105" hidden="1" customWidth="1"/>
    <col min="15633" max="15633" width="18.42578125" style="105" customWidth="1"/>
    <col min="15634" max="15861" width="11.42578125" style="105"/>
    <col min="15862" max="15862" width="24.5703125" style="105" customWidth="1"/>
    <col min="15863" max="15863" width="9.28515625" style="105" customWidth="1"/>
    <col min="15864" max="15871" width="10.28515625" style="105" customWidth="1"/>
    <col min="15872" max="15872" width="11.42578125" style="105"/>
    <col min="15873" max="15873" width="3.42578125" style="105" customWidth="1"/>
    <col min="15874" max="15874" width="5.140625" style="105" customWidth="1"/>
    <col min="15875" max="15875" width="16.85546875" style="105" customWidth="1"/>
    <col min="15876" max="15876" width="15" style="105" customWidth="1"/>
    <col min="15877" max="15877" width="14.28515625" style="105" customWidth="1"/>
    <col min="15878" max="15878" width="3.42578125" style="105" customWidth="1"/>
    <col min="15879" max="15879" width="15.42578125" style="105" customWidth="1"/>
    <col min="15880" max="15880" width="20" style="105" customWidth="1"/>
    <col min="15881" max="15881" width="17.42578125" style="105" customWidth="1"/>
    <col min="15882" max="15882" width="2" style="105" customWidth="1"/>
    <col min="15883" max="15888" width="0" style="105" hidden="1" customWidth="1"/>
    <col min="15889" max="15889" width="18.42578125" style="105" customWidth="1"/>
    <col min="15890" max="16117" width="11.42578125" style="105"/>
    <col min="16118" max="16118" width="24.5703125" style="105" customWidth="1"/>
    <col min="16119" max="16119" width="9.28515625" style="105" customWidth="1"/>
    <col min="16120" max="16127" width="10.28515625" style="105" customWidth="1"/>
    <col min="16128" max="16128" width="11.42578125" style="105"/>
    <col min="16129" max="16129" width="3.42578125" style="105" customWidth="1"/>
    <col min="16130" max="16130" width="5.140625" style="105" customWidth="1"/>
    <col min="16131" max="16131" width="16.85546875" style="105" customWidth="1"/>
    <col min="16132" max="16132" width="15" style="105" customWidth="1"/>
    <col min="16133" max="16133" width="14.28515625" style="105" customWidth="1"/>
    <col min="16134" max="16134" width="3.42578125" style="105" customWidth="1"/>
    <col min="16135" max="16135" width="15.42578125" style="105" customWidth="1"/>
    <col min="16136" max="16136" width="20" style="105" customWidth="1"/>
    <col min="16137" max="16137" width="17.42578125" style="105" customWidth="1"/>
    <col min="16138" max="16138" width="2" style="105" customWidth="1"/>
    <col min="16139" max="16144" width="0" style="105" hidden="1" customWidth="1"/>
    <col min="16145" max="16145" width="18.42578125" style="105" customWidth="1"/>
    <col min="16146" max="16384" width="11.42578125" style="105"/>
  </cols>
  <sheetData>
    <row r="1" spans="1:20" x14ac:dyDescent="0.25">
      <c r="A1" s="172" t="s">
        <v>125</v>
      </c>
    </row>
    <row r="2" spans="1:20" x14ac:dyDescent="0.25">
      <c r="E2" s="364"/>
      <c r="F2" s="223"/>
      <c r="G2" s="440" t="s">
        <v>155</v>
      </c>
      <c r="H2" s="441"/>
      <c r="I2" s="224"/>
      <c r="J2" s="224"/>
      <c r="K2" s="224"/>
      <c r="L2" s="224"/>
      <c r="M2" s="225"/>
      <c r="N2" s="224"/>
      <c r="O2" s="224"/>
      <c r="P2" s="224"/>
      <c r="Q2" s="223"/>
      <c r="R2" s="223"/>
      <c r="S2" s="226"/>
    </row>
    <row r="3" spans="1:20" s="106" customFormat="1" ht="31.5" x14ac:dyDescent="0.25">
      <c r="A3" s="227"/>
      <c r="B3" s="227" t="s">
        <v>152</v>
      </c>
      <c r="C3" s="227" t="s">
        <v>153</v>
      </c>
      <c r="D3" s="227" t="s">
        <v>50</v>
      </c>
      <c r="E3" s="365" t="s">
        <v>0</v>
      </c>
      <c r="F3" s="228" t="s">
        <v>154</v>
      </c>
      <c r="G3" s="439" t="s">
        <v>151</v>
      </c>
      <c r="H3" s="438" t="s">
        <v>150</v>
      </c>
      <c r="I3" s="438" t="s">
        <v>148</v>
      </c>
      <c r="J3" s="438" t="s">
        <v>149</v>
      </c>
      <c r="K3" s="231" t="s">
        <v>147</v>
      </c>
      <c r="L3" s="230"/>
      <c r="M3" s="229" t="s">
        <v>25</v>
      </c>
      <c r="N3" s="230" t="s">
        <v>19</v>
      </c>
      <c r="O3" s="230" t="s">
        <v>96</v>
      </c>
      <c r="P3" s="230"/>
      <c r="Q3" s="228" t="s">
        <v>131</v>
      </c>
      <c r="R3" s="228"/>
      <c r="S3" s="232" t="s">
        <v>135</v>
      </c>
      <c r="T3" s="233"/>
    </row>
    <row r="4" spans="1:20" s="358" customFormat="1" x14ac:dyDescent="0.25">
      <c r="A4" s="349">
        <v>1</v>
      </c>
      <c r="B4" s="349" t="s">
        <v>158</v>
      </c>
      <c r="C4" s="350">
        <v>0</v>
      </c>
      <c r="D4" s="350"/>
      <c r="E4" s="366"/>
      <c r="F4" s="351"/>
      <c r="G4" s="352"/>
      <c r="H4" s="353"/>
      <c r="I4" s="353"/>
      <c r="J4" s="353"/>
      <c r="K4" s="354"/>
      <c r="L4" s="354"/>
      <c r="M4" s="352"/>
      <c r="N4" s="353"/>
      <c r="O4" s="353"/>
      <c r="P4" s="353"/>
      <c r="Q4" s="355"/>
      <c r="R4" s="356"/>
      <c r="S4" s="357"/>
      <c r="T4" s="356"/>
    </row>
    <row r="5" spans="1:20" outlineLevel="1" x14ac:dyDescent="0.25">
      <c r="A5" s="234">
        <v>0</v>
      </c>
      <c r="B5" s="234">
        <v>0</v>
      </c>
      <c r="C5" s="235" t="s">
        <v>139</v>
      </c>
      <c r="D5" s="235" t="s">
        <v>48</v>
      </c>
      <c r="E5" s="367" t="s">
        <v>34</v>
      </c>
      <c r="F5" s="236">
        <v>5000</v>
      </c>
      <c r="G5" s="237">
        <f>BruttoGehalt * AG_Anteil_KV</f>
        <v>365</v>
      </c>
      <c r="H5" s="238">
        <f t="shared" ref="H5:H7" si="0">BruttoGehalt * AG_Anteil_RV</f>
        <v>472.5</v>
      </c>
      <c r="I5" s="238">
        <f t="shared" ref="I5:I7" si="1">BruttoGehalt * AG_Anteil_AV</f>
        <v>75</v>
      </c>
      <c r="J5" s="238">
        <f t="shared" ref="J5:J7" si="2">BruttoGehalt * AG_Anteil_PV</f>
        <v>51.25</v>
      </c>
      <c r="K5" s="238"/>
      <c r="L5" s="238"/>
      <c r="M5" s="237">
        <f>IF(E5="Planstelle",0,50)</f>
        <v>50</v>
      </c>
      <c r="N5" s="238"/>
      <c r="O5" s="238"/>
      <c r="P5" s="238"/>
      <c r="Q5" s="239">
        <f>SUM(F5:O5)</f>
        <v>6013.75</v>
      </c>
      <c r="S5" s="240">
        <f t="shared" ref="S5:S47" si="3">Q5*(1+Gemeinkostenfaktor)</f>
        <v>6991.3730610134435</v>
      </c>
    </row>
    <row r="6" spans="1:20" outlineLevel="1" x14ac:dyDescent="0.25">
      <c r="A6" s="234">
        <v>0</v>
      </c>
      <c r="B6" s="234">
        <v>0</v>
      </c>
      <c r="C6" s="235" t="s">
        <v>138</v>
      </c>
      <c r="D6" s="235" t="s">
        <v>13</v>
      </c>
      <c r="E6" s="367" t="s">
        <v>26</v>
      </c>
      <c r="F6" s="241"/>
      <c r="G6" s="237">
        <f t="shared" ref="G6" si="4">BruttoGehalt * AG_Anteil_KV</f>
        <v>0</v>
      </c>
      <c r="H6" s="238">
        <f t="shared" si="0"/>
        <v>0</v>
      </c>
      <c r="I6" s="238">
        <f t="shared" si="1"/>
        <v>0</v>
      </c>
      <c r="J6" s="238">
        <f t="shared" si="2"/>
        <v>0</v>
      </c>
      <c r="K6" s="238"/>
      <c r="L6" s="238"/>
      <c r="M6" s="237"/>
      <c r="N6" s="238"/>
      <c r="O6" s="238"/>
      <c r="P6" s="238"/>
      <c r="Q6" s="239">
        <f t="shared" ref="Q6:Q9" si="5">SUM(F6:O6)</f>
        <v>0</v>
      </c>
      <c r="S6" s="240">
        <f t="shared" si="3"/>
        <v>0</v>
      </c>
    </row>
    <row r="7" spans="1:20" outlineLevel="1" x14ac:dyDescent="0.25">
      <c r="A7" s="234">
        <v>0</v>
      </c>
      <c r="B7" s="234">
        <v>0</v>
      </c>
      <c r="C7" s="235" t="s">
        <v>140</v>
      </c>
      <c r="D7" s="235" t="s">
        <v>1</v>
      </c>
      <c r="E7" s="367" t="s">
        <v>34</v>
      </c>
      <c r="F7" s="241">
        <v>2000</v>
      </c>
      <c r="G7" s="237">
        <f>BruttoGehalt * AG_Anteil_KV</f>
        <v>146</v>
      </c>
      <c r="H7" s="238">
        <f t="shared" si="0"/>
        <v>189</v>
      </c>
      <c r="I7" s="238">
        <f t="shared" si="1"/>
        <v>30</v>
      </c>
      <c r="J7" s="238">
        <f t="shared" si="2"/>
        <v>20.5</v>
      </c>
      <c r="K7" s="238"/>
      <c r="L7" s="238"/>
      <c r="M7" s="237">
        <f>IF(E7="Planstelle",0,50)</f>
        <v>50</v>
      </c>
      <c r="N7" s="238"/>
      <c r="O7" s="238"/>
      <c r="P7" s="238"/>
      <c r="Q7" s="239">
        <f t="shared" ref="Q7" si="6">SUM(F7:O7)</f>
        <v>2435.5</v>
      </c>
      <c r="S7" s="240">
        <f t="shared" si="3"/>
        <v>2831.4261633919336</v>
      </c>
    </row>
    <row r="8" spans="1:20" s="358" customFormat="1" x14ac:dyDescent="0.25">
      <c r="A8" s="349">
        <v>2</v>
      </c>
      <c r="B8" s="349" t="s">
        <v>159</v>
      </c>
      <c r="C8" s="350">
        <v>0</v>
      </c>
      <c r="D8" s="350"/>
      <c r="E8" s="366"/>
      <c r="F8" s="359"/>
      <c r="G8" s="360"/>
      <c r="H8" s="354"/>
      <c r="I8" s="354"/>
      <c r="J8" s="354"/>
      <c r="K8" s="354"/>
      <c r="L8" s="354"/>
      <c r="M8" s="360"/>
      <c r="N8" s="354"/>
      <c r="O8" s="354"/>
      <c r="P8" s="354"/>
      <c r="Q8" s="361"/>
      <c r="R8" s="356"/>
      <c r="S8" s="362">
        <f t="shared" si="3"/>
        <v>0</v>
      </c>
      <c r="T8" s="356"/>
    </row>
    <row r="9" spans="1:20" outlineLevel="1" x14ac:dyDescent="0.25">
      <c r="A9" s="234">
        <v>0</v>
      </c>
      <c r="B9" s="234">
        <v>0</v>
      </c>
      <c r="C9" s="235" t="s">
        <v>142</v>
      </c>
      <c r="D9" s="235" t="s">
        <v>9</v>
      </c>
      <c r="E9" s="367" t="s">
        <v>34</v>
      </c>
      <c r="F9" s="236">
        <v>4000</v>
      </c>
      <c r="G9" s="237">
        <f>BruttoGehalt * AG_Anteil_KV</f>
        <v>292</v>
      </c>
      <c r="H9" s="238">
        <f>BruttoGehalt * AG_Anteil_RV</f>
        <v>378</v>
      </c>
      <c r="I9" s="238">
        <f>BruttoGehalt * AG_Anteil_AV</f>
        <v>60</v>
      </c>
      <c r="J9" s="238">
        <f>BruttoGehalt * AG_Anteil_PV</f>
        <v>41</v>
      </c>
      <c r="K9" s="238"/>
      <c r="L9" s="238"/>
      <c r="M9" s="237">
        <f>IF(E9="Planstelle",0,50)</f>
        <v>50</v>
      </c>
      <c r="N9" s="238"/>
      <c r="O9" s="238"/>
      <c r="P9" s="238"/>
      <c r="Q9" s="239">
        <f t="shared" si="5"/>
        <v>4821</v>
      </c>
      <c r="S9" s="240">
        <f t="shared" si="3"/>
        <v>5604.724095139607</v>
      </c>
    </row>
    <row r="10" spans="1:20" outlineLevel="1" x14ac:dyDescent="0.25">
      <c r="A10" s="234">
        <v>0</v>
      </c>
      <c r="B10" s="234">
        <v>0</v>
      </c>
      <c r="C10" s="235" t="s">
        <v>141</v>
      </c>
      <c r="D10" s="235" t="s">
        <v>1</v>
      </c>
      <c r="E10" s="367" t="s">
        <v>26</v>
      </c>
      <c r="F10" s="241"/>
      <c r="G10" s="237">
        <f>BruttoGehalt * AG_Anteil_KV</f>
        <v>0</v>
      </c>
      <c r="H10" s="238">
        <f t="shared" ref="H10" si="7">BruttoGehalt * AG_Anteil_RV</f>
        <v>0</v>
      </c>
      <c r="I10" s="238">
        <f t="shared" ref="I10" si="8">BruttoGehalt * AG_Anteil_AV</f>
        <v>0</v>
      </c>
      <c r="J10" s="238">
        <f t="shared" ref="J10" si="9">BruttoGehalt * AG_Anteil_PV</f>
        <v>0</v>
      </c>
      <c r="K10" s="238"/>
      <c r="L10" s="238"/>
      <c r="M10" s="237">
        <f>IF(E10="Planstelle",0,50)</f>
        <v>0</v>
      </c>
      <c r="N10" s="238"/>
      <c r="O10" s="238"/>
      <c r="P10" s="238"/>
      <c r="Q10" s="239">
        <f t="shared" ref="Q10" si="10">SUM(F10:O10)</f>
        <v>0</v>
      </c>
      <c r="S10" s="240">
        <f t="shared" si="3"/>
        <v>0</v>
      </c>
    </row>
    <row r="11" spans="1:20" s="358" customFormat="1" x14ac:dyDescent="0.25">
      <c r="A11" s="349">
        <v>3</v>
      </c>
      <c r="B11" s="349" t="s">
        <v>12</v>
      </c>
      <c r="C11" s="350">
        <v>0</v>
      </c>
      <c r="D11" s="350"/>
      <c r="E11" s="366"/>
      <c r="F11" s="359"/>
      <c r="G11" s="360"/>
      <c r="H11" s="354"/>
      <c r="I11" s="354"/>
      <c r="J11" s="354"/>
      <c r="K11" s="354"/>
      <c r="L11" s="354"/>
      <c r="M11" s="360"/>
      <c r="N11" s="354"/>
      <c r="O11" s="354"/>
      <c r="P11" s="354"/>
      <c r="Q11" s="361"/>
      <c r="R11" s="356"/>
      <c r="S11" s="362">
        <f t="shared" si="3"/>
        <v>0</v>
      </c>
      <c r="T11" s="356"/>
    </row>
    <row r="12" spans="1:20" outlineLevel="1" x14ac:dyDescent="0.25">
      <c r="A12" s="234">
        <v>0</v>
      </c>
      <c r="B12" s="234">
        <v>0</v>
      </c>
      <c r="C12" s="235" t="s">
        <v>11</v>
      </c>
      <c r="D12" s="235" t="s">
        <v>3</v>
      </c>
      <c r="E12" s="367" t="s">
        <v>34</v>
      </c>
      <c r="F12" s="236">
        <v>3000</v>
      </c>
      <c r="G12" s="237">
        <f>BruttoGehalt * AG_Anteil_KV</f>
        <v>219</v>
      </c>
      <c r="H12" s="238">
        <f>BruttoGehalt * AG_Anteil_RV</f>
        <v>283.5</v>
      </c>
      <c r="I12" s="238">
        <f>BruttoGehalt * AG_Anteil_AV</f>
        <v>45</v>
      </c>
      <c r="J12" s="238">
        <f>BruttoGehalt * AG_Anteil_PV</f>
        <v>30.75</v>
      </c>
      <c r="K12" s="238"/>
      <c r="L12" s="238"/>
      <c r="M12" s="237">
        <f>IF(E12="Planstelle",0,50)</f>
        <v>50</v>
      </c>
      <c r="N12" s="238"/>
      <c r="O12" s="238"/>
      <c r="P12" s="238"/>
      <c r="Q12" s="239">
        <f>SUM(F12:O12)</f>
        <v>3628.25</v>
      </c>
      <c r="S12" s="240">
        <f t="shared" si="3"/>
        <v>4218.0751292657706</v>
      </c>
    </row>
    <row r="13" spans="1:20" outlineLevel="1" x14ac:dyDescent="0.25">
      <c r="A13" s="234">
        <v>0</v>
      </c>
      <c r="B13" s="234">
        <v>0</v>
      </c>
      <c r="C13" s="235" t="s">
        <v>11</v>
      </c>
      <c r="D13" s="235" t="s">
        <v>1</v>
      </c>
      <c r="E13" s="367" t="s">
        <v>34</v>
      </c>
      <c r="F13" s="236">
        <v>2000</v>
      </c>
      <c r="G13" s="237">
        <f>BruttoGehalt * AG_Anteil_KV</f>
        <v>146</v>
      </c>
      <c r="H13" s="238">
        <f>BruttoGehalt * AG_Anteil_RV</f>
        <v>189</v>
      </c>
      <c r="I13" s="238">
        <f>BruttoGehalt * AG_Anteil_AV</f>
        <v>30</v>
      </c>
      <c r="J13" s="238">
        <f>BruttoGehalt * AG_Anteil_PV</f>
        <v>20.5</v>
      </c>
      <c r="K13" s="238"/>
      <c r="L13" s="238"/>
      <c r="M13" s="237">
        <v>50</v>
      </c>
      <c r="N13" s="238"/>
      <c r="O13" s="238"/>
      <c r="P13" s="238"/>
      <c r="Q13" s="239">
        <f t="shared" ref="Q13" si="11">SUM(F13:O13)</f>
        <v>2435.5</v>
      </c>
      <c r="S13" s="240">
        <f t="shared" si="3"/>
        <v>2831.4261633919336</v>
      </c>
    </row>
    <row r="14" spans="1:20" outlineLevel="1" x14ac:dyDescent="0.25">
      <c r="A14" s="234">
        <v>0</v>
      </c>
      <c r="B14" s="234">
        <v>0</v>
      </c>
      <c r="C14" s="235" t="s">
        <v>16</v>
      </c>
      <c r="D14" s="235" t="s">
        <v>137</v>
      </c>
      <c r="E14" s="367" t="s">
        <v>26</v>
      </c>
      <c r="F14" s="236"/>
      <c r="G14" s="237">
        <f>BruttoGehalt * AG_Anteil_KV</f>
        <v>0</v>
      </c>
      <c r="H14" s="238">
        <f>BruttoGehalt * AG_Anteil_RV</f>
        <v>0</v>
      </c>
      <c r="I14" s="238">
        <f>BruttoGehalt * AG_Anteil_AV</f>
        <v>0</v>
      </c>
      <c r="J14" s="238">
        <f>BruttoGehalt * AG_Anteil_PV</f>
        <v>0</v>
      </c>
      <c r="K14" s="238"/>
      <c r="L14" s="238"/>
      <c r="M14" s="237">
        <f>IF(E14="Planstelle",0,50)</f>
        <v>0</v>
      </c>
      <c r="N14" s="238"/>
      <c r="O14" s="238"/>
      <c r="P14" s="238"/>
      <c r="Q14" s="239">
        <f t="shared" ref="Q14" si="12">SUM(F14:O14)</f>
        <v>0</v>
      </c>
      <c r="S14" s="240">
        <f t="shared" si="3"/>
        <v>0</v>
      </c>
    </row>
    <row r="15" spans="1:20" s="358" customFormat="1" x14ac:dyDescent="0.25">
      <c r="A15" s="349">
        <v>4</v>
      </c>
      <c r="B15" s="349" t="s">
        <v>5</v>
      </c>
      <c r="C15" s="350">
        <v>0</v>
      </c>
      <c r="D15" s="350"/>
      <c r="E15" s="366"/>
      <c r="F15" s="359"/>
      <c r="G15" s="360"/>
      <c r="H15" s="354"/>
      <c r="I15" s="354"/>
      <c r="J15" s="354"/>
      <c r="K15" s="354"/>
      <c r="L15" s="354"/>
      <c r="M15" s="360"/>
      <c r="N15" s="354"/>
      <c r="O15" s="354"/>
      <c r="P15" s="354"/>
      <c r="Q15" s="361"/>
      <c r="R15" s="356"/>
      <c r="S15" s="362">
        <f t="shared" si="3"/>
        <v>0</v>
      </c>
      <c r="T15" s="356"/>
    </row>
    <row r="16" spans="1:20" outlineLevel="1" x14ac:dyDescent="0.25">
      <c r="A16" s="234">
        <v>0</v>
      </c>
      <c r="B16" s="234">
        <v>0</v>
      </c>
      <c r="C16" s="235" t="s">
        <v>4</v>
      </c>
      <c r="D16" s="235" t="s">
        <v>3</v>
      </c>
      <c r="E16" s="367" t="s">
        <v>26</v>
      </c>
      <c r="F16" s="236"/>
      <c r="G16" s="237">
        <f t="shared" ref="G16:G18" si="13">BruttoGehalt * AG_Anteil_KV</f>
        <v>0</v>
      </c>
      <c r="H16" s="238">
        <f t="shared" ref="H16:H18" si="14">BruttoGehalt * AG_Anteil_RV</f>
        <v>0</v>
      </c>
      <c r="I16" s="238">
        <f t="shared" ref="I16:I18" si="15">BruttoGehalt * AG_Anteil_AV</f>
        <v>0</v>
      </c>
      <c r="J16" s="238">
        <f t="shared" ref="J16:J18" si="16">BruttoGehalt * AG_Anteil_PV</f>
        <v>0</v>
      </c>
      <c r="K16" s="238"/>
      <c r="L16" s="238"/>
      <c r="M16" s="237">
        <f>IF(E16="Planstelle",0,50)</f>
        <v>0</v>
      </c>
      <c r="N16" s="238"/>
      <c r="O16" s="238"/>
      <c r="P16" s="238"/>
      <c r="Q16" s="239">
        <f t="shared" ref="Q16:Q18" si="17">SUM(F16:O16)</f>
        <v>0</v>
      </c>
      <c r="S16" s="240">
        <f t="shared" si="3"/>
        <v>0</v>
      </c>
    </row>
    <row r="17" spans="1:20" outlineLevel="1" x14ac:dyDescent="0.25">
      <c r="A17" s="234">
        <v>0</v>
      </c>
      <c r="B17" s="234">
        <v>0</v>
      </c>
      <c r="C17" s="235" t="s">
        <v>4</v>
      </c>
      <c r="D17" s="235" t="s">
        <v>1</v>
      </c>
      <c r="E17" s="367" t="s">
        <v>26</v>
      </c>
      <c r="F17" s="236"/>
      <c r="G17" s="237">
        <f t="shared" si="13"/>
        <v>0</v>
      </c>
      <c r="H17" s="238">
        <f t="shared" si="14"/>
        <v>0</v>
      </c>
      <c r="I17" s="238">
        <f t="shared" si="15"/>
        <v>0</v>
      </c>
      <c r="J17" s="238">
        <f t="shared" si="16"/>
        <v>0</v>
      </c>
      <c r="K17" s="238"/>
      <c r="L17" s="238"/>
      <c r="M17" s="237">
        <f>IF(E17="Planstelle",0,50)</f>
        <v>0</v>
      </c>
      <c r="N17" s="238"/>
      <c r="O17" s="238"/>
      <c r="P17" s="238"/>
      <c r="Q17" s="239">
        <f t="shared" ref="Q17" si="18">SUM(F17:O17)</f>
        <v>0</v>
      </c>
      <c r="S17" s="240">
        <f t="shared" si="3"/>
        <v>0</v>
      </c>
    </row>
    <row r="18" spans="1:20" outlineLevel="1" x14ac:dyDescent="0.25">
      <c r="A18" s="234">
        <v>0</v>
      </c>
      <c r="B18" s="234">
        <v>0</v>
      </c>
      <c r="C18" s="235" t="s">
        <v>4</v>
      </c>
      <c r="D18" s="235" t="s">
        <v>137</v>
      </c>
      <c r="E18" s="367" t="s">
        <v>26</v>
      </c>
      <c r="F18" s="236"/>
      <c r="G18" s="237">
        <f t="shared" si="13"/>
        <v>0</v>
      </c>
      <c r="H18" s="238">
        <f t="shared" si="14"/>
        <v>0</v>
      </c>
      <c r="I18" s="238">
        <f t="shared" si="15"/>
        <v>0</v>
      </c>
      <c r="J18" s="238">
        <f t="shared" si="16"/>
        <v>0</v>
      </c>
      <c r="K18" s="238"/>
      <c r="L18" s="238"/>
      <c r="M18" s="237">
        <f>IF(E18="Planstelle",0,50)</f>
        <v>0</v>
      </c>
      <c r="N18" s="238"/>
      <c r="O18" s="238"/>
      <c r="P18" s="238"/>
      <c r="Q18" s="239">
        <f t="shared" si="17"/>
        <v>0</v>
      </c>
      <c r="S18" s="240">
        <f t="shared" si="3"/>
        <v>0</v>
      </c>
    </row>
    <row r="19" spans="1:20" s="358" customFormat="1" x14ac:dyDescent="0.25">
      <c r="A19" s="349">
        <v>5</v>
      </c>
      <c r="B19" s="349" t="s">
        <v>10</v>
      </c>
      <c r="C19" s="350">
        <v>0</v>
      </c>
      <c r="D19" s="350"/>
      <c r="E19" s="366"/>
      <c r="F19" s="359"/>
      <c r="G19" s="360"/>
      <c r="H19" s="354"/>
      <c r="I19" s="354"/>
      <c r="J19" s="354"/>
      <c r="K19" s="354"/>
      <c r="L19" s="354"/>
      <c r="M19" s="360"/>
      <c r="N19" s="354"/>
      <c r="O19" s="354"/>
      <c r="P19" s="354"/>
      <c r="Q19" s="361"/>
      <c r="R19" s="356"/>
      <c r="S19" s="362">
        <f t="shared" si="3"/>
        <v>0</v>
      </c>
      <c r="T19" s="356"/>
    </row>
    <row r="20" spans="1:20" outlineLevel="1" x14ac:dyDescent="0.25">
      <c r="A20" s="234">
        <v>0</v>
      </c>
      <c r="B20" s="234">
        <v>0</v>
      </c>
      <c r="C20" s="235" t="s">
        <v>143</v>
      </c>
      <c r="D20" s="235" t="s">
        <v>9</v>
      </c>
      <c r="E20" s="367" t="s">
        <v>34</v>
      </c>
      <c r="F20" s="236">
        <v>4000</v>
      </c>
      <c r="G20" s="237">
        <f>BruttoGehalt * AG_Anteil_KV</f>
        <v>292</v>
      </c>
      <c r="H20" s="238">
        <f>BruttoGehalt * AG_Anteil_RV</f>
        <v>378</v>
      </c>
      <c r="I20" s="238">
        <f>BruttoGehalt * AG_Anteil_AV</f>
        <v>60</v>
      </c>
      <c r="J20" s="238">
        <f>BruttoGehalt * AG_Anteil_PV</f>
        <v>41</v>
      </c>
      <c r="K20" s="238"/>
      <c r="L20" s="238"/>
      <c r="M20" s="237">
        <v>50</v>
      </c>
      <c r="N20" s="238"/>
      <c r="O20" s="238"/>
      <c r="P20" s="238"/>
      <c r="Q20" s="239">
        <f>SUM(F20:O20)</f>
        <v>4821</v>
      </c>
      <c r="S20" s="240">
        <f t="shared" si="3"/>
        <v>5604.724095139607</v>
      </c>
    </row>
    <row r="21" spans="1:20" outlineLevel="1" x14ac:dyDescent="0.25">
      <c r="A21" s="234">
        <v>0</v>
      </c>
      <c r="B21" s="234">
        <v>0</v>
      </c>
      <c r="C21" s="235" t="s">
        <v>143</v>
      </c>
      <c r="D21" s="235" t="s">
        <v>3</v>
      </c>
      <c r="E21" s="367" t="s">
        <v>34</v>
      </c>
      <c r="F21" s="236">
        <v>3000</v>
      </c>
      <c r="G21" s="237">
        <f t="shared" ref="G21:G24" si="19">BruttoGehalt * AG_Anteil_KV</f>
        <v>219</v>
      </c>
      <c r="H21" s="238">
        <f t="shared" ref="H21:H26" si="20">BruttoGehalt * AG_Anteil_RV</f>
        <v>283.5</v>
      </c>
      <c r="I21" s="238">
        <f t="shared" ref="I21:I26" si="21">BruttoGehalt * AG_Anteil_AV</f>
        <v>45</v>
      </c>
      <c r="J21" s="238">
        <f t="shared" ref="J21:J26" si="22">BruttoGehalt * AG_Anteil_PV</f>
        <v>30.75</v>
      </c>
      <c r="K21" s="238"/>
      <c r="L21" s="238"/>
      <c r="M21" s="237">
        <v>50</v>
      </c>
      <c r="N21" s="238"/>
      <c r="O21" s="238"/>
      <c r="P21" s="238"/>
      <c r="Q21" s="239">
        <f>SUM(F21:O21)</f>
        <v>3628.25</v>
      </c>
      <c r="S21" s="240">
        <f t="shared" si="3"/>
        <v>4218.0751292657706</v>
      </c>
    </row>
    <row r="22" spans="1:20" outlineLevel="1" x14ac:dyDescent="0.25">
      <c r="A22" s="234">
        <v>0</v>
      </c>
      <c r="B22" s="234">
        <v>0</v>
      </c>
      <c r="C22" s="235" t="s">
        <v>143</v>
      </c>
      <c r="D22" s="235" t="s">
        <v>3</v>
      </c>
      <c r="E22" s="367" t="s">
        <v>26</v>
      </c>
      <c r="F22" s="236"/>
      <c r="G22" s="237">
        <f t="shared" si="19"/>
        <v>0</v>
      </c>
      <c r="H22" s="238">
        <f t="shared" si="20"/>
        <v>0</v>
      </c>
      <c r="I22" s="238">
        <f t="shared" si="21"/>
        <v>0</v>
      </c>
      <c r="J22" s="238">
        <f t="shared" si="22"/>
        <v>0</v>
      </c>
      <c r="K22" s="238"/>
      <c r="L22" s="238"/>
      <c r="M22" s="237"/>
      <c r="N22" s="238"/>
      <c r="O22" s="238"/>
      <c r="P22" s="238"/>
      <c r="Q22" s="239">
        <f>SUM(F22:O22)</f>
        <v>0</v>
      </c>
      <c r="S22" s="240">
        <f t="shared" si="3"/>
        <v>0</v>
      </c>
    </row>
    <row r="23" spans="1:20" outlineLevel="1" x14ac:dyDescent="0.25">
      <c r="A23" s="234">
        <v>0</v>
      </c>
      <c r="B23" s="234">
        <v>0</v>
      </c>
      <c r="C23" s="235" t="s">
        <v>143</v>
      </c>
      <c r="D23" s="235" t="s">
        <v>3</v>
      </c>
      <c r="E23" s="367" t="s">
        <v>26</v>
      </c>
      <c r="F23" s="236"/>
      <c r="G23" s="237">
        <f t="shared" si="19"/>
        <v>0</v>
      </c>
      <c r="H23" s="238">
        <f t="shared" si="20"/>
        <v>0</v>
      </c>
      <c r="I23" s="238">
        <f t="shared" si="21"/>
        <v>0</v>
      </c>
      <c r="J23" s="238">
        <f t="shared" si="22"/>
        <v>0</v>
      </c>
      <c r="K23" s="238"/>
      <c r="L23" s="238"/>
      <c r="M23" s="237"/>
      <c r="N23" s="238"/>
      <c r="O23" s="238"/>
      <c r="P23" s="238"/>
      <c r="Q23" s="239">
        <f t="shared" ref="Q23" si="23">SUM(F23:O23)</f>
        <v>0</v>
      </c>
      <c r="S23" s="240">
        <f t="shared" si="3"/>
        <v>0</v>
      </c>
    </row>
    <row r="24" spans="1:20" outlineLevel="1" x14ac:dyDescent="0.25">
      <c r="A24" s="234">
        <v>0</v>
      </c>
      <c r="B24" s="234">
        <v>0</v>
      </c>
      <c r="C24" s="235" t="s">
        <v>143</v>
      </c>
      <c r="D24" s="235" t="s">
        <v>1</v>
      </c>
      <c r="E24" s="367" t="s">
        <v>34</v>
      </c>
      <c r="F24" s="241">
        <v>2000</v>
      </c>
      <c r="G24" s="237">
        <f t="shared" si="19"/>
        <v>146</v>
      </c>
      <c r="H24" s="238">
        <f t="shared" si="20"/>
        <v>189</v>
      </c>
      <c r="I24" s="238">
        <f t="shared" si="21"/>
        <v>30</v>
      </c>
      <c r="J24" s="238">
        <f t="shared" si="22"/>
        <v>20.5</v>
      </c>
      <c r="K24" s="238"/>
      <c r="L24" s="238"/>
      <c r="M24" s="237">
        <v>50</v>
      </c>
      <c r="N24" s="238"/>
      <c r="O24" s="238"/>
      <c r="P24" s="238"/>
      <c r="Q24" s="239">
        <f t="shared" ref="Q24" si="24">SUM(F24:O24)</f>
        <v>2435.5</v>
      </c>
      <c r="S24" s="240">
        <f t="shared" si="3"/>
        <v>2831.4261633919336</v>
      </c>
    </row>
    <row r="25" spans="1:20" outlineLevel="1" x14ac:dyDescent="0.25">
      <c r="A25" s="234">
        <v>0</v>
      </c>
      <c r="B25" s="234">
        <v>0</v>
      </c>
      <c r="C25" s="235" t="s">
        <v>144</v>
      </c>
      <c r="D25" s="235" t="s">
        <v>137</v>
      </c>
      <c r="E25" s="367" t="s">
        <v>34</v>
      </c>
      <c r="F25" s="236">
        <v>1000</v>
      </c>
      <c r="G25" s="237">
        <f>BruttoGehalt * AG_Anteil_KV</f>
        <v>73</v>
      </c>
      <c r="H25" s="238">
        <f t="shared" si="20"/>
        <v>94.5</v>
      </c>
      <c r="I25" s="238">
        <f t="shared" si="21"/>
        <v>15</v>
      </c>
      <c r="J25" s="238">
        <f t="shared" si="22"/>
        <v>10.25</v>
      </c>
      <c r="K25" s="238"/>
      <c r="L25" s="238"/>
      <c r="M25" s="237"/>
      <c r="N25" s="238"/>
      <c r="O25" s="238"/>
      <c r="P25" s="238"/>
      <c r="Q25" s="239">
        <f t="shared" ref="Q25" si="25">SUM(F25:O25)</f>
        <v>1192.75</v>
      </c>
      <c r="S25" s="240">
        <f t="shared" si="3"/>
        <v>1386.6489658738365</v>
      </c>
    </row>
    <row r="26" spans="1:20" outlineLevel="1" x14ac:dyDescent="0.25">
      <c r="A26" s="234">
        <v>0</v>
      </c>
      <c r="B26" s="234">
        <v>0</v>
      </c>
      <c r="C26" s="235" t="s">
        <v>144</v>
      </c>
      <c r="D26" s="235" t="s">
        <v>137</v>
      </c>
      <c r="E26" s="367" t="s">
        <v>26</v>
      </c>
      <c r="F26" s="236"/>
      <c r="G26" s="237">
        <f>BruttoGehalt * AG_Anteil_KV</f>
        <v>0</v>
      </c>
      <c r="H26" s="238">
        <f t="shared" si="20"/>
        <v>0</v>
      </c>
      <c r="I26" s="238">
        <f t="shared" si="21"/>
        <v>0</v>
      </c>
      <c r="J26" s="238">
        <f t="shared" si="22"/>
        <v>0</v>
      </c>
      <c r="K26" s="238"/>
      <c r="L26" s="238"/>
      <c r="M26" s="237">
        <f>IF(E26="Planstelle",0,50)</f>
        <v>0</v>
      </c>
      <c r="N26" s="238"/>
      <c r="O26" s="238"/>
      <c r="P26" s="238"/>
      <c r="Q26" s="239">
        <f t="shared" ref="Q26" si="26">SUM(F26:O26)</f>
        <v>0</v>
      </c>
      <c r="S26" s="240">
        <f t="shared" si="3"/>
        <v>0</v>
      </c>
    </row>
    <row r="27" spans="1:20" s="358" customFormat="1" ht="12" customHeight="1" x14ac:dyDescent="0.25">
      <c r="A27" s="349">
        <v>6</v>
      </c>
      <c r="B27" s="349" t="s">
        <v>27</v>
      </c>
      <c r="C27" s="350">
        <v>0</v>
      </c>
      <c r="D27" s="350"/>
      <c r="E27" s="366"/>
      <c r="F27" s="359"/>
      <c r="G27" s="360"/>
      <c r="H27" s="354"/>
      <c r="I27" s="354"/>
      <c r="J27" s="354"/>
      <c r="K27" s="354"/>
      <c r="L27" s="354"/>
      <c r="M27" s="360"/>
      <c r="N27" s="354"/>
      <c r="O27" s="354"/>
      <c r="P27" s="354"/>
      <c r="Q27" s="361"/>
      <c r="R27" s="356"/>
      <c r="S27" s="362">
        <f t="shared" si="3"/>
        <v>0</v>
      </c>
      <c r="T27" s="356"/>
    </row>
    <row r="28" spans="1:20" outlineLevel="1" x14ac:dyDescent="0.25">
      <c r="A28" s="234">
        <v>0</v>
      </c>
      <c r="B28" s="234">
        <v>0</v>
      </c>
      <c r="C28" s="235" t="s">
        <v>146</v>
      </c>
      <c r="D28" s="235" t="s">
        <v>9</v>
      </c>
      <c r="E28" s="367" t="s">
        <v>34</v>
      </c>
      <c r="F28" s="236">
        <v>4000</v>
      </c>
      <c r="G28" s="237">
        <f>BruttoGehalt * AG_Anteil_KV</f>
        <v>292</v>
      </c>
      <c r="H28" s="238">
        <f>BruttoGehalt * AG_Anteil_RV</f>
        <v>378</v>
      </c>
      <c r="I28" s="238">
        <f>BruttoGehalt * AG_Anteil_AV</f>
        <v>60</v>
      </c>
      <c r="J28" s="238">
        <f>BruttoGehalt * AG_Anteil_PV</f>
        <v>41</v>
      </c>
      <c r="K28" s="238"/>
      <c r="L28" s="238"/>
      <c r="M28" s="237">
        <v>50</v>
      </c>
      <c r="N28" s="238"/>
      <c r="O28" s="238"/>
      <c r="P28" s="238"/>
      <c r="Q28" s="239">
        <f>SUM(F28:O28)</f>
        <v>4821</v>
      </c>
      <c r="S28" s="240">
        <f t="shared" si="3"/>
        <v>5604.724095139607</v>
      </c>
    </row>
    <row r="29" spans="1:20" outlineLevel="1" x14ac:dyDescent="0.25">
      <c r="A29" s="234">
        <v>0</v>
      </c>
      <c r="B29" s="234">
        <v>0</v>
      </c>
      <c r="C29" s="235" t="s">
        <v>146</v>
      </c>
      <c r="D29" s="235" t="s">
        <v>3</v>
      </c>
      <c r="E29" s="367" t="s">
        <v>34</v>
      </c>
      <c r="F29" s="236">
        <v>3000</v>
      </c>
      <c r="G29" s="237">
        <f t="shared" ref="G29:G34" si="27">BruttoGehalt * AG_Anteil_KV</f>
        <v>219</v>
      </c>
      <c r="H29" s="238">
        <f t="shared" ref="H29:H34" si="28">BruttoGehalt * AG_Anteil_RV</f>
        <v>283.5</v>
      </c>
      <c r="I29" s="238">
        <f t="shared" ref="I29:I34" si="29">BruttoGehalt * AG_Anteil_AV</f>
        <v>45</v>
      </c>
      <c r="J29" s="238">
        <f t="shared" ref="J29:J34" si="30">BruttoGehalt * AG_Anteil_PV</f>
        <v>30.75</v>
      </c>
      <c r="K29" s="238"/>
      <c r="L29" s="238"/>
      <c r="M29" s="237">
        <v>50</v>
      </c>
      <c r="N29" s="238"/>
      <c r="O29" s="238"/>
      <c r="P29" s="238"/>
      <c r="Q29" s="239">
        <f>SUM(F29:O29)</f>
        <v>3628.25</v>
      </c>
      <c r="S29" s="240">
        <f t="shared" si="3"/>
        <v>4218.0751292657706</v>
      </c>
    </row>
    <row r="30" spans="1:20" outlineLevel="1" x14ac:dyDescent="0.25">
      <c r="A30" s="234">
        <v>0</v>
      </c>
      <c r="B30" s="234">
        <v>0</v>
      </c>
      <c r="C30" s="235" t="s">
        <v>146</v>
      </c>
      <c r="D30" s="235" t="s">
        <v>3</v>
      </c>
      <c r="E30" s="367" t="s">
        <v>34</v>
      </c>
      <c r="F30" s="236">
        <v>3000</v>
      </c>
      <c r="G30" s="237">
        <f t="shared" si="27"/>
        <v>219</v>
      </c>
      <c r="H30" s="238">
        <f t="shared" si="28"/>
        <v>283.5</v>
      </c>
      <c r="I30" s="238">
        <f t="shared" si="29"/>
        <v>45</v>
      </c>
      <c r="J30" s="238">
        <f t="shared" si="30"/>
        <v>30.75</v>
      </c>
      <c r="K30" s="238"/>
      <c r="L30" s="238"/>
      <c r="M30" s="237">
        <v>50</v>
      </c>
      <c r="N30" s="238"/>
      <c r="O30" s="238"/>
      <c r="P30" s="238"/>
      <c r="Q30" s="239">
        <f>SUM(F30:O30)</f>
        <v>3628.25</v>
      </c>
      <c r="S30" s="240">
        <f t="shared" si="3"/>
        <v>4218.0751292657706</v>
      </c>
    </row>
    <row r="31" spans="1:20" outlineLevel="1" x14ac:dyDescent="0.25">
      <c r="A31" s="234">
        <v>0</v>
      </c>
      <c r="B31" s="234">
        <v>0</v>
      </c>
      <c r="C31" s="235" t="s">
        <v>8</v>
      </c>
      <c r="D31" s="235" t="s">
        <v>3</v>
      </c>
      <c r="E31" s="367" t="s">
        <v>26</v>
      </c>
      <c r="F31" s="241"/>
      <c r="G31" s="237">
        <f t="shared" si="27"/>
        <v>0</v>
      </c>
      <c r="H31" s="238">
        <f t="shared" si="28"/>
        <v>0</v>
      </c>
      <c r="I31" s="238">
        <f t="shared" si="29"/>
        <v>0</v>
      </c>
      <c r="J31" s="238">
        <f t="shared" si="30"/>
        <v>0</v>
      </c>
      <c r="K31" s="238"/>
      <c r="L31" s="238"/>
      <c r="M31" s="237">
        <f>IF(E31="Planstelle",0,50)</f>
        <v>0</v>
      </c>
      <c r="N31" s="238"/>
      <c r="O31" s="238"/>
      <c r="P31" s="238"/>
      <c r="Q31" s="239">
        <f t="shared" ref="Q31:Q32" si="31">SUM(F31:O31)</f>
        <v>0</v>
      </c>
      <c r="S31" s="240">
        <f t="shared" si="3"/>
        <v>0</v>
      </c>
    </row>
    <row r="32" spans="1:20" outlineLevel="1" x14ac:dyDescent="0.25">
      <c r="A32" s="234">
        <v>0</v>
      </c>
      <c r="B32" s="234">
        <v>0</v>
      </c>
      <c r="C32" s="235" t="s">
        <v>145</v>
      </c>
      <c r="D32" s="235" t="s">
        <v>3</v>
      </c>
      <c r="E32" s="367" t="s">
        <v>34</v>
      </c>
      <c r="F32" s="236">
        <v>3000</v>
      </c>
      <c r="G32" s="237">
        <f t="shared" si="27"/>
        <v>219</v>
      </c>
      <c r="H32" s="238">
        <f t="shared" si="28"/>
        <v>283.5</v>
      </c>
      <c r="I32" s="238">
        <f t="shared" si="29"/>
        <v>45</v>
      </c>
      <c r="J32" s="238">
        <f t="shared" si="30"/>
        <v>30.75</v>
      </c>
      <c r="K32" s="238"/>
      <c r="L32" s="238"/>
      <c r="M32" s="237">
        <v>50</v>
      </c>
      <c r="N32" s="238"/>
      <c r="O32" s="238"/>
      <c r="P32" s="238"/>
      <c r="Q32" s="239">
        <f t="shared" si="31"/>
        <v>3628.25</v>
      </c>
      <c r="S32" s="240">
        <f t="shared" si="3"/>
        <v>4218.0751292657706</v>
      </c>
    </row>
    <row r="33" spans="1:20" outlineLevel="1" x14ac:dyDescent="0.25">
      <c r="A33" s="234">
        <v>0</v>
      </c>
      <c r="B33" s="234">
        <v>0</v>
      </c>
      <c r="C33" s="235" t="s">
        <v>145</v>
      </c>
      <c r="D33" s="235" t="s">
        <v>1</v>
      </c>
      <c r="E33" s="367" t="s">
        <v>34</v>
      </c>
      <c r="F33" s="236">
        <v>2000</v>
      </c>
      <c r="G33" s="237">
        <f t="shared" si="27"/>
        <v>146</v>
      </c>
      <c r="H33" s="238">
        <f t="shared" si="28"/>
        <v>189</v>
      </c>
      <c r="I33" s="238">
        <f t="shared" si="29"/>
        <v>30</v>
      </c>
      <c r="J33" s="238">
        <f t="shared" si="30"/>
        <v>20.5</v>
      </c>
      <c r="K33" s="238"/>
      <c r="L33" s="238"/>
      <c r="M33" s="237">
        <v>50</v>
      </c>
      <c r="N33" s="238"/>
      <c r="O33" s="238"/>
      <c r="P33" s="238"/>
      <c r="Q33" s="239">
        <f>SUM(F33:O33)</f>
        <v>2435.5</v>
      </c>
      <c r="S33" s="240">
        <f t="shared" si="3"/>
        <v>2831.4261633919336</v>
      </c>
    </row>
    <row r="34" spans="1:20" outlineLevel="1" x14ac:dyDescent="0.25">
      <c r="A34" s="234">
        <v>0</v>
      </c>
      <c r="B34" s="234">
        <v>0</v>
      </c>
      <c r="C34" s="235" t="s">
        <v>145</v>
      </c>
      <c r="D34" s="235" t="s">
        <v>1</v>
      </c>
      <c r="E34" s="367" t="s">
        <v>26</v>
      </c>
      <c r="F34" s="241"/>
      <c r="G34" s="237">
        <f t="shared" si="27"/>
        <v>0</v>
      </c>
      <c r="H34" s="238">
        <f t="shared" si="28"/>
        <v>0</v>
      </c>
      <c r="I34" s="238">
        <f t="shared" si="29"/>
        <v>0</v>
      </c>
      <c r="J34" s="238">
        <f t="shared" si="30"/>
        <v>0</v>
      </c>
      <c r="K34" s="238"/>
      <c r="L34" s="238"/>
      <c r="M34" s="237">
        <f>IF(E34="Planstelle",0,50)</f>
        <v>0</v>
      </c>
      <c r="N34" s="238"/>
      <c r="O34" s="238"/>
      <c r="P34" s="238"/>
      <c r="Q34" s="239">
        <f t="shared" ref="Q34" si="32">SUM(F34:O34)</f>
        <v>0</v>
      </c>
      <c r="S34" s="240">
        <f t="shared" si="3"/>
        <v>0</v>
      </c>
    </row>
    <row r="35" spans="1:20" s="358" customFormat="1" x14ac:dyDescent="0.25">
      <c r="A35" s="349">
        <v>7</v>
      </c>
      <c r="B35" s="349" t="s">
        <v>7</v>
      </c>
      <c r="C35" s="350">
        <v>0</v>
      </c>
      <c r="D35" s="350"/>
      <c r="E35" s="366"/>
      <c r="F35" s="359"/>
      <c r="G35" s="360"/>
      <c r="H35" s="354"/>
      <c r="I35" s="354"/>
      <c r="J35" s="354"/>
      <c r="K35" s="354"/>
      <c r="L35" s="354"/>
      <c r="M35" s="360"/>
      <c r="N35" s="354"/>
      <c r="O35" s="354"/>
      <c r="P35" s="354"/>
      <c r="Q35" s="361"/>
      <c r="R35" s="356"/>
      <c r="S35" s="362">
        <f t="shared" si="3"/>
        <v>0</v>
      </c>
      <c r="T35" s="356"/>
    </row>
    <row r="36" spans="1:20" outlineLevel="1" x14ac:dyDescent="0.25">
      <c r="A36" s="234">
        <v>0</v>
      </c>
      <c r="B36" s="234">
        <v>0</v>
      </c>
      <c r="C36" s="235" t="s">
        <v>17</v>
      </c>
      <c r="D36" s="235" t="s">
        <v>3</v>
      </c>
      <c r="E36" s="367" t="s">
        <v>34</v>
      </c>
      <c r="F36" s="241">
        <v>3000</v>
      </c>
      <c r="G36" s="237">
        <f t="shared" ref="G36:G40" si="33">BruttoGehalt * AG_Anteil_KV</f>
        <v>219</v>
      </c>
      <c r="H36" s="238">
        <f t="shared" ref="H36:H40" si="34">BruttoGehalt * AG_Anteil_RV</f>
        <v>283.5</v>
      </c>
      <c r="I36" s="238">
        <f t="shared" ref="I36:I40" si="35">BruttoGehalt * AG_Anteil_AV</f>
        <v>45</v>
      </c>
      <c r="J36" s="238">
        <f t="shared" ref="J36:J40" si="36">BruttoGehalt * AG_Anteil_PV</f>
        <v>30.75</v>
      </c>
      <c r="K36" s="238"/>
      <c r="L36" s="238"/>
      <c r="M36" s="237">
        <v>50</v>
      </c>
      <c r="N36" s="238"/>
      <c r="O36" s="238"/>
      <c r="P36" s="238"/>
      <c r="Q36" s="239">
        <f t="shared" ref="Q36:Q38" si="37">SUM(F36:O36)</f>
        <v>3628.25</v>
      </c>
      <c r="S36" s="240">
        <f t="shared" si="3"/>
        <v>4218.0751292657706</v>
      </c>
    </row>
    <row r="37" spans="1:20" outlineLevel="1" x14ac:dyDescent="0.25">
      <c r="A37" s="234">
        <v>0</v>
      </c>
      <c r="B37" s="234">
        <v>0</v>
      </c>
      <c r="C37" s="235" t="s">
        <v>6</v>
      </c>
      <c r="D37" s="235" t="s">
        <v>1</v>
      </c>
      <c r="E37" s="367" t="s">
        <v>34</v>
      </c>
      <c r="F37" s="241">
        <v>2000</v>
      </c>
      <c r="G37" s="237">
        <f t="shared" si="33"/>
        <v>146</v>
      </c>
      <c r="H37" s="238">
        <f t="shared" si="34"/>
        <v>189</v>
      </c>
      <c r="I37" s="238">
        <f t="shared" si="35"/>
        <v>30</v>
      </c>
      <c r="J37" s="238">
        <f t="shared" si="36"/>
        <v>20.5</v>
      </c>
      <c r="K37" s="238"/>
      <c r="L37" s="238"/>
      <c r="M37" s="237">
        <v>50</v>
      </c>
      <c r="N37" s="238"/>
      <c r="O37" s="238"/>
      <c r="P37" s="238"/>
      <c r="Q37" s="239">
        <f t="shared" si="37"/>
        <v>2435.5</v>
      </c>
      <c r="S37" s="240">
        <f t="shared" si="3"/>
        <v>2831.4261633919336</v>
      </c>
    </row>
    <row r="38" spans="1:20" outlineLevel="1" x14ac:dyDescent="0.25">
      <c r="A38" s="234">
        <v>0</v>
      </c>
      <c r="B38" s="234">
        <v>0</v>
      </c>
      <c r="C38" s="235" t="s">
        <v>6</v>
      </c>
      <c r="D38" s="235" t="s">
        <v>137</v>
      </c>
      <c r="E38" s="367" t="s">
        <v>26</v>
      </c>
      <c r="F38" s="236"/>
      <c r="G38" s="237">
        <f t="shared" si="33"/>
        <v>0</v>
      </c>
      <c r="H38" s="238">
        <f t="shared" si="34"/>
        <v>0</v>
      </c>
      <c r="I38" s="238">
        <f t="shared" si="35"/>
        <v>0</v>
      </c>
      <c r="J38" s="238">
        <f t="shared" si="36"/>
        <v>0</v>
      </c>
      <c r="K38" s="238"/>
      <c r="L38" s="238"/>
      <c r="M38" s="237"/>
      <c r="N38" s="238"/>
      <c r="O38" s="238"/>
      <c r="P38" s="238"/>
      <c r="Q38" s="239">
        <f t="shared" si="37"/>
        <v>0</v>
      </c>
      <c r="S38" s="240">
        <f t="shared" si="3"/>
        <v>0</v>
      </c>
    </row>
    <row r="39" spans="1:20" outlineLevel="1" x14ac:dyDescent="0.25">
      <c r="A39" s="234">
        <v>0</v>
      </c>
      <c r="B39" s="234">
        <v>0</v>
      </c>
      <c r="C39" s="235" t="s">
        <v>6</v>
      </c>
      <c r="D39" s="235" t="s">
        <v>137</v>
      </c>
      <c r="E39" s="367" t="s">
        <v>26</v>
      </c>
      <c r="F39" s="236"/>
      <c r="G39" s="237">
        <f t="shared" si="33"/>
        <v>0</v>
      </c>
      <c r="H39" s="238">
        <f t="shared" si="34"/>
        <v>0</v>
      </c>
      <c r="I39" s="238">
        <f t="shared" si="35"/>
        <v>0</v>
      </c>
      <c r="J39" s="238">
        <f t="shared" si="36"/>
        <v>0</v>
      </c>
      <c r="K39" s="238"/>
      <c r="L39" s="238"/>
      <c r="M39" s="237"/>
      <c r="N39" s="238"/>
      <c r="O39" s="238"/>
      <c r="P39" s="238"/>
      <c r="Q39" s="239">
        <f t="shared" ref="Q39" si="38">SUM(F39:O39)</f>
        <v>0</v>
      </c>
      <c r="S39" s="240">
        <f t="shared" si="3"/>
        <v>0</v>
      </c>
    </row>
    <row r="40" spans="1:20" outlineLevel="1" x14ac:dyDescent="0.25">
      <c r="A40" s="234">
        <v>0</v>
      </c>
      <c r="B40" s="234">
        <v>0</v>
      </c>
      <c r="C40" s="235" t="s">
        <v>6</v>
      </c>
      <c r="D40" s="235" t="s">
        <v>137</v>
      </c>
      <c r="E40" s="367" t="s">
        <v>26</v>
      </c>
      <c r="F40" s="236"/>
      <c r="G40" s="237">
        <f t="shared" si="33"/>
        <v>0</v>
      </c>
      <c r="H40" s="238">
        <f t="shared" si="34"/>
        <v>0</v>
      </c>
      <c r="I40" s="238">
        <f t="shared" si="35"/>
        <v>0</v>
      </c>
      <c r="J40" s="238">
        <f t="shared" si="36"/>
        <v>0</v>
      </c>
      <c r="K40" s="238"/>
      <c r="L40" s="238"/>
      <c r="M40" s="237">
        <f>IF(E40="Planstelle",0,50)</f>
        <v>0</v>
      </c>
      <c r="N40" s="238"/>
      <c r="O40" s="238"/>
      <c r="P40" s="238"/>
      <c r="Q40" s="239">
        <f t="shared" ref="Q40" si="39">SUM(F40:O40)</f>
        <v>0</v>
      </c>
      <c r="S40" s="240">
        <f t="shared" si="3"/>
        <v>0</v>
      </c>
    </row>
    <row r="41" spans="1:20" s="358" customFormat="1" x14ac:dyDescent="0.25">
      <c r="A41" s="349">
        <v>8</v>
      </c>
      <c r="B41" s="349" t="s">
        <v>18</v>
      </c>
      <c r="C41" s="350">
        <v>0</v>
      </c>
      <c r="D41" s="350"/>
      <c r="E41" s="366"/>
      <c r="F41" s="359"/>
      <c r="G41" s="360"/>
      <c r="H41" s="354"/>
      <c r="I41" s="354"/>
      <c r="J41" s="354"/>
      <c r="K41" s="354"/>
      <c r="L41" s="354"/>
      <c r="M41" s="360"/>
      <c r="N41" s="354"/>
      <c r="O41" s="354"/>
      <c r="P41" s="354"/>
      <c r="Q41" s="361"/>
      <c r="R41" s="356"/>
      <c r="S41" s="362">
        <f t="shared" si="3"/>
        <v>0</v>
      </c>
      <c r="T41" s="356"/>
    </row>
    <row r="42" spans="1:20" outlineLevel="1" x14ac:dyDescent="0.25">
      <c r="A42" s="234">
        <v>0</v>
      </c>
      <c r="B42" s="234">
        <v>0</v>
      </c>
      <c r="C42" s="235" t="s">
        <v>2</v>
      </c>
      <c r="D42" s="235" t="s">
        <v>9</v>
      </c>
      <c r="E42" s="367" t="s">
        <v>34</v>
      </c>
      <c r="F42" s="241">
        <v>4000</v>
      </c>
      <c r="G42" s="237">
        <f>BruttoGehalt * AG_Anteil_KV</f>
        <v>292</v>
      </c>
      <c r="H42" s="238">
        <f t="shared" ref="H42:H46" si="40">BruttoGehalt * AG_Anteil_RV</f>
        <v>378</v>
      </c>
      <c r="I42" s="238">
        <f t="shared" ref="I42:I46" si="41">BruttoGehalt * AG_Anteil_AV</f>
        <v>60</v>
      </c>
      <c r="J42" s="238">
        <f t="shared" ref="J42:J46" si="42">BruttoGehalt * AG_Anteil_PV</f>
        <v>41</v>
      </c>
      <c r="K42" s="238"/>
      <c r="L42" s="238"/>
      <c r="M42" s="237">
        <f>IF(E42="Planstelle",0,50)</f>
        <v>50</v>
      </c>
      <c r="N42" s="238"/>
      <c r="O42" s="238"/>
      <c r="P42" s="238"/>
      <c r="Q42" s="239">
        <f t="shared" ref="Q42:Q45" si="43">SUM(F42:O42)</f>
        <v>4821</v>
      </c>
      <c r="S42" s="240">
        <f t="shared" si="3"/>
        <v>5604.724095139607</v>
      </c>
    </row>
    <row r="43" spans="1:20" outlineLevel="1" x14ac:dyDescent="0.25">
      <c r="A43" s="234">
        <v>0</v>
      </c>
      <c r="B43" s="234">
        <v>0</v>
      </c>
      <c r="C43" s="235" t="s">
        <v>18</v>
      </c>
      <c r="D43" s="235" t="s">
        <v>1</v>
      </c>
      <c r="E43" s="367" t="s">
        <v>26</v>
      </c>
      <c r="F43" s="241"/>
      <c r="G43" s="237">
        <f>BruttoGehalt * AG_Anteil_KV</f>
        <v>0</v>
      </c>
      <c r="H43" s="238">
        <f t="shared" si="40"/>
        <v>0</v>
      </c>
      <c r="I43" s="238">
        <f t="shared" si="41"/>
        <v>0</v>
      </c>
      <c r="J43" s="238">
        <f t="shared" si="42"/>
        <v>0</v>
      </c>
      <c r="K43" s="238"/>
      <c r="L43" s="238"/>
      <c r="M43" s="237">
        <f>IF(E43="Planstelle",0,50)</f>
        <v>0</v>
      </c>
      <c r="N43" s="238"/>
      <c r="O43" s="238"/>
      <c r="P43" s="238"/>
      <c r="Q43" s="239">
        <f t="shared" si="43"/>
        <v>0</v>
      </c>
      <c r="S43" s="240">
        <f t="shared" si="3"/>
        <v>0</v>
      </c>
    </row>
    <row r="44" spans="1:20" outlineLevel="1" x14ac:dyDescent="0.25">
      <c r="A44" s="234">
        <v>0</v>
      </c>
      <c r="B44" s="234">
        <v>0</v>
      </c>
      <c r="C44" s="235" t="s">
        <v>18</v>
      </c>
      <c r="D44" s="235" t="s">
        <v>1</v>
      </c>
      <c r="E44" s="367" t="s">
        <v>26</v>
      </c>
      <c r="F44" s="241"/>
      <c r="G44" s="237">
        <f>BruttoGehalt * AG_Anteil_KV</f>
        <v>0</v>
      </c>
      <c r="H44" s="238">
        <f t="shared" si="40"/>
        <v>0</v>
      </c>
      <c r="I44" s="238">
        <f t="shared" si="41"/>
        <v>0</v>
      </c>
      <c r="J44" s="238">
        <f t="shared" si="42"/>
        <v>0</v>
      </c>
      <c r="K44" s="238"/>
      <c r="L44" s="238"/>
      <c r="M44" s="237">
        <f>IF(E44="Planstelle",0,50)</f>
        <v>0</v>
      </c>
      <c r="N44" s="238"/>
      <c r="O44" s="238"/>
      <c r="P44" s="238"/>
      <c r="Q44" s="239">
        <f t="shared" si="43"/>
        <v>0</v>
      </c>
      <c r="S44" s="240">
        <f t="shared" si="3"/>
        <v>0</v>
      </c>
    </row>
    <row r="45" spans="1:20" outlineLevel="1" x14ac:dyDescent="0.25">
      <c r="A45" s="234">
        <v>0</v>
      </c>
      <c r="B45" s="234">
        <v>0</v>
      </c>
      <c r="C45" s="235" t="s">
        <v>18</v>
      </c>
      <c r="D45" s="235" t="s">
        <v>137</v>
      </c>
      <c r="E45" s="367" t="s">
        <v>26</v>
      </c>
      <c r="F45" s="241">
        <v>0</v>
      </c>
      <c r="G45" s="237">
        <f>BruttoGehalt * AG_Anteil_KV</f>
        <v>0</v>
      </c>
      <c r="H45" s="238">
        <f t="shared" si="40"/>
        <v>0</v>
      </c>
      <c r="I45" s="238">
        <f t="shared" si="41"/>
        <v>0</v>
      </c>
      <c r="J45" s="238">
        <f t="shared" si="42"/>
        <v>0</v>
      </c>
      <c r="K45" s="238"/>
      <c r="L45" s="238"/>
      <c r="M45" s="237">
        <f>IF(E45="Planstelle",0,50)</f>
        <v>0</v>
      </c>
      <c r="N45" s="238"/>
      <c r="O45" s="238"/>
      <c r="P45" s="238"/>
      <c r="Q45" s="239">
        <f t="shared" si="43"/>
        <v>0</v>
      </c>
      <c r="S45" s="240">
        <f t="shared" si="3"/>
        <v>0</v>
      </c>
    </row>
    <row r="46" spans="1:20" outlineLevel="1" x14ac:dyDescent="0.25">
      <c r="A46" s="234">
        <v>0</v>
      </c>
      <c r="B46" s="234">
        <v>0</v>
      </c>
      <c r="C46" s="235" t="s">
        <v>18</v>
      </c>
      <c r="D46" s="235" t="s">
        <v>137</v>
      </c>
      <c r="E46" s="367" t="s">
        <v>26</v>
      </c>
      <c r="F46" s="241">
        <v>0</v>
      </c>
      <c r="G46" s="237">
        <f>BruttoGehalt * AG_Anteil_KV</f>
        <v>0</v>
      </c>
      <c r="H46" s="238">
        <f t="shared" si="40"/>
        <v>0</v>
      </c>
      <c r="I46" s="238">
        <f t="shared" si="41"/>
        <v>0</v>
      </c>
      <c r="J46" s="238">
        <f t="shared" si="42"/>
        <v>0</v>
      </c>
      <c r="K46" s="238"/>
      <c r="L46" s="238"/>
      <c r="M46" s="237">
        <f>IF(E46="Planstelle",0,50)</f>
        <v>0</v>
      </c>
      <c r="N46" s="238"/>
      <c r="O46" s="238"/>
      <c r="P46" s="238"/>
      <c r="Q46" s="239">
        <f t="shared" ref="Q46" si="44">SUM(F46:O46)</f>
        <v>0</v>
      </c>
      <c r="S46" s="240">
        <f t="shared" si="3"/>
        <v>0</v>
      </c>
    </row>
    <row r="47" spans="1:20" s="112" customFormat="1" ht="16.5" outlineLevel="1" thickBot="1" x14ac:dyDescent="0.3">
      <c r="A47" s="242"/>
      <c r="B47" s="242"/>
      <c r="C47" s="243"/>
      <c r="D47" s="243"/>
      <c r="E47" s="368"/>
      <c r="F47" s="244"/>
      <c r="G47" s="245"/>
      <c r="H47" s="246"/>
      <c r="I47" s="246"/>
      <c r="J47" s="246"/>
      <c r="K47" s="246"/>
      <c r="L47" s="246"/>
      <c r="M47" s="245"/>
      <c r="N47" s="246"/>
      <c r="O47" s="246"/>
      <c r="P47" s="246"/>
      <c r="Q47" s="247"/>
      <c r="R47" s="248"/>
      <c r="S47" s="249">
        <f t="shared" si="3"/>
        <v>0</v>
      </c>
      <c r="T47" s="248"/>
    </row>
    <row r="48" spans="1:20" s="250" customFormat="1" ht="23.25" customHeight="1" outlineLevel="1" thickTop="1" x14ac:dyDescent="0.25">
      <c r="B48" s="250" t="s">
        <v>134</v>
      </c>
      <c r="E48" s="369"/>
      <c r="F48" s="251">
        <f>SUM(F4:F47)</f>
        <v>50000</v>
      </c>
      <c r="G48" s="221"/>
      <c r="H48" s="252"/>
      <c r="I48" s="252"/>
      <c r="J48" s="252"/>
      <c r="K48" s="252">
        <f>SUM(F4:K47)</f>
        <v>59637.5</v>
      </c>
      <c r="L48" s="252"/>
      <c r="M48" s="221"/>
      <c r="N48" s="252"/>
      <c r="O48" s="252">
        <f>SUM(F4:O47)</f>
        <v>60437.5</v>
      </c>
      <c r="P48" s="252"/>
      <c r="Q48" s="251">
        <f>SUM(Q5:Q47)</f>
        <v>60437.5</v>
      </c>
      <c r="R48" s="253"/>
      <c r="S48" s="240">
        <f>SUM(S5:S47)</f>
        <v>70262.5</v>
      </c>
      <c r="T48" s="253"/>
    </row>
    <row r="49" spans="1:20" s="255" customFormat="1" x14ac:dyDescent="0.25">
      <c r="A49" s="254"/>
      <c r="B49" s="254"/>
      <c r="E49" s="370"/>
      <c r="F49" s="256"/>
      <c r="G49" s="257"/>
      <c r="H49" s="258"/>
      <c r="I49" s="258"/>
      <c r="J49" s="258"/>
      <c r="K49" s="258"/>
      <c r="L49" s="258"/>
      <c r="M49" s="257"/>
      <c r="N49" s="258"/>
      <c r="O49" s="258"/>
      <c r="P49" s="258"/>
      <c r="Q49" s="259"/>
      <c r="R49" s="260"/>
      <c r="S49" s="261"/>
      <c r="T49" s="260"/>
    </row>
    <row r="50" spans="1:20" s="215" customFormat="1" x14ac:dyDescent="0.25">
      <c r="A50" s="222"/>
      <c r="B50" s="222"/>
      <c r="E50" s="363"/>
      <c r="F50" s="262"/>
      <c r="G50" s="263"/>
      <c r="H50" s="264"/>
      <c r="I50" s="264"/>
      <c r="J50" s="264"/>
      <c r="K50" s="264"/>
      <c r="L50" s="264"/>
      <c r="M50" s="263"/>
      <c r="N50" s="264"/>
      <c r="O50" s="264"/>
      <c r="P50" s="264"/>
      <c r="Q50" s="265"/>
      <c r="R50" s="266"/>
      <c r="S50" s="267"/>
      <c r="T50" s="266"/>
    </row>
    <row r="51" spans="1:20" s="215" customFormat="1" x14ac:dyDescent="0.25">
      <c r="A51" s="222"/>
      <c r="B51" s="222"/>
      <c r="E51" s="363"/>
      <c r="F51" s="262"/>
      <c r="G51" s="263"/>
      <c r="H51" s="264"/>
      <c r="I51" s="264"/>
      <c r="J51" s="264"/>
      <c r="K51" s="264"/>
      <c r="L51" s="264"/>
      <c r="M51" s="263"/>
      <c r="N51" s="264"/>
      <c r="O51" s="264"/>
      <c r="P51" s="264"/>
      <c r="Q51" s="265"/>
      <c r="R51" s="266"/>
      <c r="S51" s="267"/>
      <c r="T51" s="266"/>
    </row>
    <row r="52" spans="1:20" s="215" customFormat="1" x14ac:dyDescent="0.25">
      <c r="A52" s="222"/>
      <c r="B52" s="222"/>
      <c r="E52" s="363"/>
      <c r="F52" s="262"/>
      <c r="G52" s="263"/>
      <c r="H52" s="264"/>
      <c r="I52" s="264"/>
      <c r="J52" s="264"/>
      <c r="K52" s="264"/>
      <c r="L52" s="264"/>
      <c r="M52" s="263"/>
      <c r="N52" s="264"/>
      <c r="O52" s="264"/>
      <c r="P52" s="264"/>
      <c r="Q52" s="265"/>
      <c r="R52" s="266"/>
      <c r="S52" s="267"/>
      <c r="T52" s="266"/>
    </row>
    <row r="53" spans="1:20" s="215" customFormat="1" x14ac:dyDescent="0.25">
      <c r="A53" s="222"/>
      <c r="B53" s="222"/>
      <c r="E53" s="363"/>
      <c r="F53" s="262"/>
      <c r="G53" s="263"/>
      <c r="H53" s="264"/>
      <c r="I53" s="264"/>
      <c r="J53" s="264"/>
      <c r="K53" s="264"/>
      <c r="L53" s="264"/>
      <c r="M53" s="263"/>
      <c r="N53" s="264"/>
      <c r="O53" s="264"/>
      <c r="P53" s="264"/>
      <c r="Q53" s="265"/>
      <c r="R53" s="266"/>
      <c r="S53" s="267"/>
      <c r="T53" s="266"/>
    </row>
    <row r="54" spans="1:20" s="215" customFormat="1" x14ac:dyDescent="0.25">
      <c r="A54" s="222"/>
      <c r="B54" s="222"/>
      <c r="E54" s="363"/>
      <c r="F54" s="262"/>
      <c r="G54" s="263"/>
      <c r="H54" s="264"/>
      <c r="I54" s="264"/>
      <c r="J54" s="264"/>
      <c r="K54" s="264"/>
      <c r="L54" s="264"/>
      <c r="M54" s="263"/>
      <c r="N54" s="264"/>
      <c r="O54" s="264"/>
      <c r="P54" s="264"/>
      <c r="Q54" s="265"/>
      <c r="R54" s="266"/>
      <c r="S54" s="267"/>
      <c r="T54" s="266"/>
    </row>
    <row r="55" spans="1:20" s="215" customFormat="1" x14ac:dyDescent="0.25">
      <c r="A55" s="222"/>
      <c r="B55" s="222"/>
      <c r="E55" s="363"/>
      <c r="F55" s="262"/>
      <c r="G55" s="263"/>
      <c r="H55" s="264"/>
      <c r="I55" s="264"/>
      <c r="J55" s="264"/>
      <c r="K55" s="264"/>
      <c r="L55" s="264"/>
      <c r="M55" s="263"/>
      <c r="N55" s="264"/>
      <c r="O55" s="264"/>
      <c r="P55" s="264"/>
      <c r="Q55" s="265"/>
      <c r="R55" s="266"/>
      <c r="S55" s="267"/>
      <c r="T55" s="266"/>
    </row>
    <row r="56" spans="1:20" s="215" customFormat="1" x14ac:dyDescent="0.25">
      <c r="A56" s="222"/>
      <c r="B56" s="222"/>
      <c r="E56" s="363"/>
      <c r="F56" s="262"/>
      <c r="G56" s="263"/>
      <c r="H56" s="264"/>
      <c r="I56" s="264"/>
      <c r="J56" s="264"/>
      <c r="K56" s="264"/>
      <c r="L56" s="264"/>
      <c r="M56" s="263"/>
      <c r="N56" s="264"/>
      <c r="O56" s="264"/>
      <c r="P56" s="264"/>
      <c r="Q56" s="265"/>
      <c r="R56" s="266"/>
      <c r="S56" s="267"/>
      <c r="T56" s="266"/>
    </row>
    <row r="57" spans="1:20" s="215" customFormat="1" x14ac:dyDescent="0.25">
      <c r="A57" s="222"/>
      <c r="B57" s="222"/>
      <c r="E57" s="363"/>
      <c r="F57" s="262"/>
      <c r="G57" s="263"/>
      <c r="H57" s="264"/>
      <c r="I57" s="264"/>
      <c r="J57" s="264"/>
      <c r="K57" s="264"/>
      <c r="L57" s="264"/>
      <c r="M57" s="263"/>
      <c r="N57" s="264"/>
      <c r="O57" s="264"/>
      <c r="P57" s="264"/>
      <c r="Q57" s="265"/>
      <c r="R57" s="266"/>
      <c r="S57" s="267"/>
      <c r="T57" s="266"/>
    </row>
    <row r="58" spans="1:20" s="215" customFormat="1" x14ac:dyDescent="0.25">
      <c r="A58" s="222"/>
      <c r="B58" s="222"/>
      <c r="E58" s="363"/>
      <c r="F58" s="262"/>
      <c r="G58" s="263"/>
      <c r="H58" s="264"/>
      <c r="I58" s="264"/>
      <c r="J58" s="264"/>
      <c r="K58" s="264"/>
      <c r="L58" s="264"/>
      <c r="M58" s="263"/>
      <c r="N58" s="264"/>
      <c r="O58" s="264"/>
      <c r="P58" s="264"/>
      <c r="Q58" s="265"/>
      <c r="R58" s="266"/>
      <c r="S58" s="267"/>
      <c r="T58" s="266"/>
    </row>
    <row r="59" spans="1:20" s="215" customFormat="1" x14ac:dyDescent="0.25">
      <c r="A59" s="222"/>
      <c r="B59" s="222"/>
      <c r="E59" s="363"/>
      <c r="F59" s="262"/>
      <c r="G59" s="263"/>
      <c r="H59" s="264"/>
      <c r="I59" s="264"/>
      <c r="J59" s="264"/>
      <c r="K59" s="264"/>
      <c r="L59" s="264"/>
      <c r="M59" s="263"/>
      <c r="N59" s="264"/>
      <c r="O59" s="264"/>
      <c r="P59" s="264"/>
      <c r="Q59" s="265"/>
      <c r="R59" s="266"/>
      <c r="S59" s="267"/>
      <c r="T59" s="266"/>
    </row>
    <row r="60" spans="1:20" s="215" customFormat="1" x14ac:dyDescent="0.25">
      <c r="A60" s="222"/>
      <c r="B60" s="222"/>
      <c r="E60" s="363"/>
      <c r="F60" s="262"/>
      <c r="G60" s="263"/>
      <c r="H60" s="264"/>
      <c r="I60" s="264"/>
      <c r="J60" s="264"/>
      <c r="K60" s="264"/>
      <c r="L60" s="264"/>
      <c r="M60" s="263"/>
      <c r="N60" s="264"/>
      <c r="O60" s="264"/>
      <c r="P60" s="264"/>
      <c r="Q60" s="265"/>
      <c r="R60" s="266"/>
      <c r="S60" s="267"/>
      <c r="T60" s="266"/>
    </row>
    <row r="61" spans="1:20" s="215" customFormat="1" x14ac:dyDescent="0.25">
      <c r="A61" s="222"/>
      <c r="B61" s="222"/>
      <c r="E61" s="363"/>
      <c r="F61" s="262"/>
      <c r="G61" s="263"/>
      <c r="H61" s="264"/>
      <c r="I61" s="264"/>
      <c r="J61" s="264"/>
      <c r="K61" s="264"/>
      <c r="L61" s="264"/>
      <c r="M61" s="263"/>
      <c r="N61" s="264"/>
      <c r="O61" s="264"/>
      <c r="P61" s="264"/>
      <c r="Q61" s="265"/>
      <c r="R61" s="266"/>
      <c r="S61" s="267"/>
      <c r="T61" s="266"/>
    </row>
    <row r="62" spans="1:20" s="215" customFormat="1" x14ac:dyDescent="0.25">
      <c r="A62" s="222"/>
      <c r="B62" s="222"/>
      <c r="E62" s="363"/>
      <c r="F62" s="262"/>
      <c r="G62" s="263"/>
      <c r="H62" s="264"/>
      <c r="I62" s="264"/>
      <c r="J62" s="264"/>
      <c r="K62" s="264"/>
      <c r="L62" s="264"/>
      <c r="M62" s="263"/>
      <c r="N62" s="264"/>
      <c r="O62" s="264"/>
      <c r="P62" s="264"/>
      <c r="Q62" s="265"/>
      <c r="R62" s="266"/>
      <c r="S62" s="267"/>
      <c r="T62" s="266"/>
    </row>
    <row r="63" spans="1:20" s="215" customFormat="1" x14ac:dyDescent="0.25">
      <c r="A63" s="222"/>
      <c r="B63" s="222"/>
      <c r="E63" s="363"/>
      <c r="F63" s="262"/>
      <c r="G63" s="263"/>
      <c r="H63" s="264"/>
      <c r="I63" s="264"/>
      <c r="J63" s="264"/>
      <c r="K63" s="264"/>
      <c r="L63" s="264"/>
      <c r="M63" s="263"/>
      <c r="N63" s="264"/>
      <c r="O63" s="264"/>
      <c r="P63" s="264"/>
      <c r="Q63" s="265"/>
      <c r="R63" s="266"/>
      <c r="S63" s="267"/>
      <c r="T63" s="266"/>
    </row>
    <row r="64" spans="1:20" s="215" customFormat="1" x14ac:dyDescent="0.25">
      <c r="A64" s="222"/>
      <c r="B64" s="222"/>
      <c r="E64" s="363"/>
      <c r="F64" s="262"/>
      <c r="G64" s="263"/>
      <c r="H64" s="264"/>
      <c r="I64" s="264"/>
      <c r="J64" s="264"/>
      <c r="K64" s="264"/>
      <c r="L64" s="264"/>
      <c r="M64" s="263"/>
      <c r="N64" s="264"/>
      <c r="O64" s="264"/>
      <c r="P64" s="264"/>
      <c r="Q64" s="265"/>
      <c r="R64" s="266"/>
      <c r="S64" s="267"/>
      <c r="T64" s="266"/>
    </row>
    <row r="65" spans="1:20" s="215" customFormat="1" x14ac:dyDescent="0.25">
      <c r="A65" s="222"/>
      <c r="B65" s="222"/>
      <c r="E65" s="363"/>
      <c r="F65" s="262"/>
      <c r="G65" s="263"/>
      <c r="H65" s="264"/>
      <c r="I65" s="264"/>
      <c r="J65" s="264"/>
      <c r="K65" s="264"/>
      <c r="L65" s="264"/>
      <c r="M65" s="263"/>
      <c r="N65" s="264"/>
      <c r="O65" s="264"/>
      <c r="P65" s="264"/>
      <c r="Q65" s="265"/>
      <c r="R65" s="266"/>
      <c r="S65" s="267"/>
      <c r="T65" s="266"/>
    </row>
    <row r="66" spans="1:20" s="215" customFormat="1" x14ac:dyDescent="0.25">
      <c r="A66" s="222"/>
      <c r="B66" s="222"/>
      <c r="E66" s="363"/>
      <c r="F66" s="262"/>
      <c r="G66" s="263"/>
      <c r="H66" s="264"/>
      <c r="I66" s="264"/>
      <c r="J66" s="264"/>
      <c r="K66" s="264"/>
      <c r="L66" s="264"/>
      <c r="M66" s="263"/>
      <c r="N66" s="264"/>
      <c r="O66" s="264"/>
      <c r="P66" s="264"/>
      <c r="Q66" s="265"/>
      <c r="R66" s="266"/>
      <c r="S66" s="267"/>
      <c r="T66" s="266"/>
    </row>
    <row r="67" spans="1:20" s="215" customFormat="1" x14ac:dyDescent="0.25">
      <c r="A67" s="222"/>
      <c r="B67" s="222"/>
      <c r="E67" s="363"/>
      <c r="F67" s="262"/>
      <c r="G67" s="263"/>
      <c r="H67" s="264"/>
      <c r="I67" s="264"/>
      <c r="J67" s="264"/>
      <c r="K67" s="264"/>
      <c r="L67" s="264"/>
      <c r="M67" s="263"/>
      <c r="N67" s="264"/>
      <c r="O67" s="264"/>
      <c r="P67" s="264"/>
      <c r="Q67" s="265"/>
      <c r="R67" s="266"/>
      <c r="S67" s="267"/>
      <c r="T67" s="266"/>
    </row>
    <row r="68" spans="1:20" s="215" customFormat="1" x14ac:dyDescent="0.25">
      <c r="A68" s="222"/>
      <c r="B68" s="222"/>
      <c r="E68" s="363"/>
      <c r="F68" s="262"/>
      <c r="G68" s="263"/>
      <c r="H68" s="264"/>
      <c r="I68" s="264"/>
      <c r="J68" s="264"/>
      <c r="K68" s="264"/>
      <c r="L68" s="264"/>
      <c r="M68" s="263"/>
      <c r="N68" s="264"/>
      <c r="O68" s="264"/>
      <c r="P68" s="264"/>
      <c r="Q68" s="265"/>
      <c r="R68" s="266"/>
      <c r="S68" s="267"/>
      <c r="T68" s="266"/>
    </row>
    <row r="69" spans="1:20" s="215" customFormat="1" x14ac:dyDescent="0.25">
      <c r="A69" s="222"/>
      <c r="B69" s="222"/>
      <c r="E69" s="363"/>
      <c r="F69" s="262"/>
      <c r="G69" s="263"/>
      <c r="H69" s="264"/>
      <c r="I69" s="264"/>
      <c r="J69" s="264"/>
      <c r="K69" s="264"/>
      <c r="L69" s="264"/>
      <c r="M69" s="263"/>
      <c r="N69" s="264"/>
      <c r="O69" s="264"/>
      <c r="P69" s="264"/>
      <c r="Q69" s="265"/>
      <c r="R69" s="266"/>
      <c r="S69" s="267"/>
      <c r="T69" s="266"/>
    </row>
    <row r="70" spans="1:20" s="215" customFormat="1" x14ac:dyDescent="0.25">
      <c r="A70" s="222"/>
      <c r="B70" s="222"/>
      <c r="E70" s="363"/>
      <c r="F70" s="262"/>
      <c r="G70" s="263"/>
      <c r="H70" s="264"/>
      <c r="I70" s="264"/>
      <c r="J70" s="264"/>
      <c r="K70" s="264"/>
      <c r="L70" s="264"/>
      <c r="M70" s="263"/>
      <c r="N70" s="264"/>
      <c r="O70" s="264"/>
      <c r="P70" s="264"/>
      <c r="Q70" s="265"/>
      <c r="R70" s="266"/>
      <c r="S70" s="267"/>
      <c r="T70" s="266"/>
    </row>
    <row r="71" spans="1:20" s="215" customFormat="1" x14ac:dyDescent="0.25">
      <c r="A71" s="222"/>
      <c r="B71" s="222"/>
      <c r="E71" s="363"/>
      <c r="F71" s="262"/>
      <c r="G71" s="263"/>
      <c r="H71" s="264"/>
      <c r="I71" s="264"/>
      <c r="J71" s="264"/>
      <c r="K71" s="264"/>
      <c r="L71" s="264"/>
      <c r="M71" s="263"/>
      <c r="N71" s="264"/>
      <c r="O71" s="264"/>
      <c r="P71" s="264"/>
      <c r="Q71" s="265"/>
      <c r="R71" s="266"/>
      <c r="S71" s="267"/>
      <c r="T71" s="266"/>
    </row>
    <row r="72" spans="1:20" s="215" customFormat="1" x14ac:dyDescent="0.25">
      <c r="A72" s="222"/>
      <c r="B72" s="222"/>
      <c r="E72" s="363"/>
      <c r="F72" s="262"/>
      <c r="G72" s="263"/>
      <c r="H72" s="264"/>
      <c r="I72" s="264"/>
      <c r="J72" s="264"/>
      <c r="K72" s="264"/>
      <c r="L72" s="264"/>
      <c r="M72" s="263"/>
      <c r="N72" s="264"/>
      <c r="O72" s="264"/>
      <c r="P72" s="264"/>
      <c r="Q72" s="265"/>
      <c r="R72" s="266"/>
      <c r="S72" s="267"/>
      <c r="T72" s="266"/>
    </row>
    <row r="73" spans="1:20" s="215" customFormat="1" x14ac:dyDescent="0.25">
      <c r="A73" s="222"/>
      <c r="B73" s="222"/>
      <c r="E73" s="363"/>
      <c r="F73" s="262"/>
      <c r="G73" s="263"/>
      <c r="H73" s="264"/>
      <c r="I73" s="264"/>
      <c r="J73" s="264"/>
      <c r="K73" s="264"/>
      <c r="L73" s="264"/>
      <c r="M73" s="263"/>
      <c r="N73" s="264"/>
      <c r="O73" s="264"/>
      <c r="P73" s="264"/>
      <c r="Q73" s="265"/>
      <c r="R73" s="266"/>
      <c r="S73" s="267"/>
      <c r="T73" s="266"/>
    </row>
    <row r="74" spans="1:20" s="215" customFormat="1" x14ac:dyDescent="0.25">
      <c r="A74" s="222"/>
      <c r="B74" s="222"/>
      <c r="E74" s="363"/>
      <c r="F74" s="262"/>
      <c r="G74" s="263"/>
      <c r="H74" s="264"/>
      <c r="I74" s="264"/>
      <c r="J74" s="264"/>
      <c r="K74" s="264"/>
      <c r="L74" s="264"/>
      <c r="M74" s="263"/>
      <c r="N74" s="264"/>
      <c r="O74" s="264"/>
      <c r="P74" s="264"/>
      <c r="Q74" s="265"/>
      <c r="R74" s="266"/>
      <c r="S74" s="267"/>
      <c r="T74" s="266"/>
    </row>
    <row r="75" spans="1:20" s="215" customFormat="1" x14ac:dyDescent="0.25">
      <c r="A75" s="222"/>
      <c r="B75" s="222"/>
      <c r="E75" s="363"/>
      <c r="F75" s="262"/>
      <c r="G75" s="263"/>
      <c r="H75" s="264"/>
      <c r="I75" s="264"/>
      <c r="J75" s="264"/>
      <c r="K75" s="264"/>
      <c r="L75" s="264"/>
      <c r="M75" s="263"/>
      <c r="N75" s="264"/>
      <c r="O75" s="264"/>
      <c r="P75" s="264"/>
      <c r="Q75" s="265"/>
      <c r="R75" s="266"/>
      <c r="S75" s="267"/>
      <c r="T75" s="266"/>
    </row>
    <row r="76" spans="1:20" s="215" customFormat="1" x14ac:dyDescent="0.25">
      <c r="A76" s="222"/>
      <c r="B76" s="222"/>
      <c r="E76" s="363"/>
      <c r="F76" s="262"/>
      <c r="G76" s="263"/>
      <c r="H76" s="264"/>
      <c r="I76" s="264"/>
      <c r="J76" s="264"/>
      <c r="K76" s="264"/>
      <c r="L76" s="264"/>
      <c r="M76" s="263"/>
      <c r="N76" s="264"/>
      <c r="O76" s="264"/>
      <c r="P76" s="264"/>
      <c r="Q76" s="265"/>
      <c r="R76" s="266"/>
      <c r="S76" s="267"/>
      <c r="T76" s="266"/>
    </row>
    <row r="77" spans="1:20" s="215" customFormat="1" x14ac:dyDescent="0.25">
      <c r="A77" s="222"/>
      <c r="B77" s="222"/>
      <c r="E77" s="363"/>
      <c r="F77" s="262"/>
      <c r="G77" s="263"/>
      <c r="H77" s="264"/>
      <c r="I77" s="264"/>
      <c r="J77" s="264"/>
      <c r="K77" s="264"/>
      <c r="L77" s="264"/>
      <c r="M77" s="263"/>
      <c r="N77" s="264"/>
      <c r="O77" s="264"/>
      <c r="P77" s="264"/>
      <c r="Q77" s="265"/>
      <c r="R77" s="266"/>
      <c r="S77" s="267"/>
      <c r="T77" s="266"/>
    </row>
    <row r="78" spans="1:20" s="215" customFormat="1" x14ac:dyDescent="0.25">
      <c r="A78" s="222"/>
      <c r="B78" s="222"/>
      <c r="E78" s="363"/>
      <c r="F78" s="262"/>
      <c r="G78" s="263"/>
      <c r="H78" s="264"/>
      <c r="I78" s="264"/>
      <c r="J78" s="264"/>
      <c r="K78" s="264"/>
      <c r="L78" s="264"/>
      <c r="M78" s="263"/>
      <c r="N78" s="264"/>
      <c r="O78" s="264"/>
      <c r="P78" s="264"/>
      <c r="Q78" s="265"/>
      <c r="R78" s="266"/>
      <c r="S78" s="267"/>
      <c r="T78" s="266"/>
    </row>
    <row r="79" spans="1:20" s="215" customFormat="1" x14ac:dyDescent="0.25">
      <c r="A79" s="222"/>
      <c r="B79" s="222"/>
      <c r="E79" s="363"/>
      <c r="F79" s="262"/>
      <c r="G79" s="263"/>
      <c r="H79" s="264"/>
      <c r="I79" s="264"/>
      <c r="J79" s="264"/>
      <c r="K79" s="264"/>
      <c r="L79" s="264"/>
      <c r="M79" s="263"/>
      <c r="N79" s="264"/>
      <c r="O79" s="264"/>
      <c r="P79" s="264"/>
      <c r="Q79" s="265"/>
      <c r="R79" s="266"/>
      <c r="S79" s="267"/>
      <c r="T79" s="266"/>
    </row>
    <row r="80" spans="1:20" s="215" customFormat="1" x14ac:dyDescent="0.25">
      <c r="A80" s="222"/>
      <c r="B80" s="222"/>
      <c r="E80" s="363"/>
      <c r="F80" s="262"/>
      <c r="G80" s="263"/>
      <c r="H80" s="264"/>
      <c r="I80" s="264"/>
      <c r="J80" s="264"/>
      <c r="K80" s="264"/>
      <c r="L80" s="264"/>
      <c r="M80" s="263"/>
      <c r="N80" s="264"/>
      <c r="O80" s="264"/>
      <c r="P80" s="264"/>
      <c r="Q80" s="265"/>
      <c r="R80" s="266"/>
      <c r="S80" s="267"/>
      <c r="T80" s="266"/>
    </row>
    <row r="81" spans="1:20" s="215" customFormat="1" x14ac:dyDescent="0.25">
      <c r="A81" s="222"/>
      <c r="B81" s="222"/>
      <c r="E81" s="363"/>
      <c r="F81" s="262"/>
      <c r="G81" s="263"/>
      <c r="H81" s="264"/>
      <c r="I81" s="264"/>
      <c r="J81" s="264"/>
      <c r="K81" s="264"/>
      <c r="L81" s="264"/>
      <c r="M81" s="263"/>
      <c r="N81" s="264"/>
      <c r="O81" s="264"/>
      <c r="P81" s="264"/>
      <c r="Q81" s="265"/>
      <c r="R81" s="266"/>
      <c r="S81" s="267"/>
      <c r="T81" s="266"/>
    </row>
    <row r="82" spans="1:20" s="215" customFormat="1" x14ac:dyDescent="0.25">
      <c r="A82" s="222"/>
      <c r="B82" s="222"/>
      <c r="E82" s="363"/>
      <c r="F82" s="262"/>
      <c r="G82" s="263"/>
      <c r="H82" s="264"/>
      <c r="I82" s="264"/>
      <c r="J82" s="264"/>
      <c r="K82" s="264"/>
      <c r="L82" s="264"/>
      <c r="M82" s="263"/>
      <c r="N82" s="264"/>
      <c r="O82" s="264"/>
      <c r="P82" s="264"/>
      <c r="Q82" s="265"/>
      <c r="R82" s="266"/>
      <c r="S82" s="267"/>
      <c r="T82" s="266"/>
    </row>
    <row r="83" spans="1:20" s="215" customFormat="1" x14ac:dyDescent="0.25">
      <c r="A83" s="222"/>
      <c r="B83" s="222"/>
      <c r="E83" s="363"/>
      <c r="F83" s="262"/>
      <c r="G83" s="263"/>
      <c r="H83" s="264"/>
      <c r="I83" s="264"/>
      <c r="J83" s="264"/>
      <c r="K83" s="264"/>
      <c r="L83" s="264"/>
      <c r="M83" s="263"/>
      <c r="N83" s="264"/>
      <c r="O83" s="264"/>
      <c r="P83" s="264"/>
      <c r="Q83" s="265"/>
      <c r="R83" s="266"/>
      <c r="S83" s="267"/>
      <c r="T83" s="266"/>
    </row>
    <row r="84" spans="1:20" s="215" customFormat="1" x14ac:dyDescent="0.25">
      <c r="A84" s="222"/>
      <c r="B84" s="222"/>
      <c r="E84" s="363"/>
      <c r="F84" s="262"/>
      <c r="G84" s="263"/>
      <c r="H84" s="264"/>
      <c r="I84" s="264"/>
      <c r="J84" s="264"/>
      <c r="K84" s="264"/>
      <c r="L84" s="264"/>
      <c r="M84" s="263"/>
      <c r="N84" s="264"/>
      <c r="O84" s="264"/>
      <c r="P84" s="264"/>
      <c r="Q84" s="265"/>
      <c r="R84" s="266"/>
      <c r="S84" s="267"/>
      <c r="T84" s="266"/>
    </row>
    <row r="85" spans="1:20" s="215" customFormat="1" x14ac:dyDescent="0.25">
      <c r="A85" s="222"/>
      <c r="B85" s="222"/>
      <c r="E85" s="363"/>
      <c r="F85" s="262"/>
      <c r="G85" s="263"/>
      <c r="H85" s="264"/>
      <c r="I85" s="264"/>
      <c r="J85" s="264"/>
      <c r="K85" s="264"/>
      <c r="L85" s="264"/>
      <c r="M85" s="263"/>
      <c r="N85" s="264"/>
      <c r="O85" s="264"/>
      <c r="P85" s="264"/>
      <c r="Q85" s="265"/>
      <c r="R85" s="266"/>
      <c r="S85" s="267"/>
      <c r="T85" s="266"/>
    </row>
    <row r="86" spans="1:20" s="215" customFormat="1" x14ac:dyDescent="0.25">
      <c r="A86" s="222"/>
      <c r="B86" s="222"/>
      <c r="E86" s="363"/>
      <c r="F86" s="262"/>
      <c r="G86" s="263"/>
      <c r="H86" s="264"/>
      <c r="I86" s="264"/>
      <c r="J86" s="264"/>
      <c r="K86" s="264"/>
      <c r="L86" s="264"/>
      <c r="M86" s="263"/>
      <c r="N86" s="264"/>
      <c r="O86" s="264"/>
      <c r="P86" s="264"/>
      <c r="Q86" s="265"/>
      <c r="R86" s="266"/>
      <c r="S86" s="267"/>
      <c r="T86" s="266"/>
    </row>
    <row r="87" spans="1:20" s="215" customFormat="1" x14ac:dyDescent="0.25">
      <c r="A87" s="222"/>
      <c r="B87" s="222"/>
      <c r="E87" s="363"/>
      <c r="F87" s="262"/>
      <c r="G87" s="263"/>
      <c r="H87" s="264"/>
      <c r="I87" s="264"/>
      <c r="J87" s="264"/>
      <c r="K87" s="264"/>
      <c r="L87" s="264"/>
      <c r="M87" s="263"/>
      <c r="N87" s="264"/>
      <c r="O87" s="264"/>
      <c r="P87" s="264"/>
      <c r="Q87" s="265"/>
      <c r="R87" s="266"/>
      <c r="S87" s="267"/>
      <c r="T87" s="266"/>
    </row>
    <row r="88" spans="1:20" s="215" customFormat="1" x14ac:dyDescent="0.25">
      <c r="A88" s="222"/>
      <c r="B88" s="222"/>
      <c r="E88" s="363"/>
      <c r="F88" s="262"/>
      <c r="G88" s="263"/>
      <c r="H88" s="264"/>
      <c r="I88" s="264"/>
      <c r="J88" s="264"/>
      <c r="K88" s="264"/>
      <c r="L88" s="264"/>
      <c r="M88" s="263"/>
      <c r="N88" s="264"/>
      <c r="O88" s="264"/>
      <c r="P88" s="264"/>
      <c r="Q88" s="265"/>
      <c r="R88" s="266"/>
      <c r="S88" s="267"/>
      <c r="T88" s="266"/>
    </row>
    <row r="89" spans="1:20" s="215" customFormat="1" x14ac:dyDescent="0.25">
      <c r="A89" s="222"/>
      <c r="B89" s="222"/>
      <c r="E89" s="363"/>
      <c r="F89" s="262"/>
      <c r="G89" s="263"/>
      <c r="H89" s="264"/>
      <c r="I89" s="264"/>
      <c r="J89" s="264"/>
      <c r="K89" s="264"/>
      <c r="L89" s="264"/>
      <c r="M89" s="263"/>
      <c r="N89" s="264"/>
      <c r="O89" s="264"/>
      <c r="P89" s="264"/>
      <c r="Q89" s="265"/>
      <c r="R89" s="266"/>
      <c r="S89" s="267"/>
      <c r="T89" s="266"/>
    </row>
    <row r="90" spans="1:20" s="215" customFormat="1" x14ac:dyDescent="0.25">
      <c r="A90" s="222"/>
      <c r="B90" s="222"/>
      <c r="E90" s="363"/>
      <c r="F90" s="262"/>
      <c r="G90" s="263"/>
      <c r="H90" s="264"/>
      <c r="I90" s="264"/>
      <c r="J90" s="264"/>
      <c r="K90" s="264"/>
      <c r="L90" s="264"/>
      <c r="M90" s="263"/>
      <c r="N90" s="264"/>
      <c r="O90" s="264"/>
      <c r="P90" s="264"/>
      <c r="Q90" s="265"/>
      <c r="R90" s="266"/>
      <c r="S90" s="267"/>
      <c r="T90" s="266"/>
    </row>
    <row r="91" spans="1:20" s="215" customFormat="1" x14ac:dyDescent="0.25">
      <c r="A91" s="222"/>
      <c r="B91" s="222"/>
      <c r="E91" s="363"/>
      <c r="F91" s="262"/>
      <c r="G91" s="263"/>
      <c r="H91" s="264"/>
      <c r="I91" s="264"/>
      <c r="J91" s="264"/>
      <c r="K91" s="264"/>
      <c r="L91" s="264"/>
      <c r="M91" s="263"/>
      <c r="N91" s="264"/>
      <c r="O91" s="264"/>
      <c r="P91" s="264"/>
      <c r="Q91" s="265"/>
      <c r="R91" s="266"/>
      <c r="S91" s="267"/>
      <c r="T91" s="266"/>
    </row>
    <row r="92" spans="1:20" s="215" customFormat="1" x14ac:dyDescent="0.25">
      <c r="A92" s="222"/>
      <c r="B92" s="222"/>
      <c r="E92" s="363"/>
      <c r="F92" s="262"/>
      <c r="G92" s="263"/>
      <c r="H92" s="264"/>
      <c r="I92" s="264"/>
      <c r="J92" s="264"/>
      <c r="K92" s="264"/>
      <c r="L92" s="264"/>
      <c r="M92" s="263"/>
      <c r="N92" s="264"/>
      <c r="O92" s="264"/>
      <c r="P92" s="264"/>
      <c r="Q92" s="265"/>
      <c r="R92" s="266"/>
      <c r="S92" s="267"/>
      <c r="T92" s="266"/>
    </row>
    <row r="93" spans="1:20" s="215" customFormat="1" x14ac:dyDescent="0.25">
      <c r="A93" s="222"/>
      <c r="B93" s="222"/>
      <c r="E93" s="363"/>
      <c r="F93" s="262"/>
      <c r="G93" s="263"/>
      <c r="H93" s="264"/>
      <c r="I93" s="264"/>
      <c r="J93" s="264"/>
      <c r="K93" s="264"/>
      <c r="L93" s="264"/>
      <c r="M93" s="263"/>
      <c r="N93" s="264"/>
      <c r="O93" s="264"/>
      <c r="P93" s="264"/>
      <c r="Q93" s="265"/>
      <c r="R93" s="266"/>
      <c r="S93" s="267"/>
      <c r="T93" s="266"/>
    </row>
    <row r="94" spans="1:20" s="215" customFormat="1" x14ac:dyDescent="0.25">
      <c r="A94" s="222"/>
      <c r="B94" s="222"/>
      <c r="E94" s="363"/>
      <c r="F94" s="262"/>
      <c r="G94" s="263"/>
      <c r="H94" s="264"/>
      <c r="I94" s="264"/>
      <c r="J94" s="264"/>
      <c r="K94" s="264"/>
      <c r="L94" s="264"/>
      <c r="M94" s="263"/>
      <c r="N94" s="264"/>
      <c r="O94" s="264"/>
      <c r="P94" s="264"/>
      <c r="Q94" s="265"/>
      <c r="R94" s="266"/>
      <c r="S94" s="267"/>
      <c r="T94" s="266"/>
    </row>
    <row r="95" spans="1:20" s="215" customFormat="1" x14ac:dyDescent="0.25">
      <c r="A95" s="222"/>
      <c r="B95" s="222"/>
      <c r="E95" s="363"/>
      <c r="F95" s="262"/>
      <c r="G95" s="263"/>
      <c r="H95" s="264"/>
      <c r="I95" s="264"/>
      <c r="J95" s="264"/>
      <c r="K95" s="264"/>
      <c r="L95" s="264"/>
      <c r="M95" s="263"/>
      <c r="N95" s="264"/>
      <c r="O95" s="264"/>
      <c r="P95" s="264"/>
      <c r="Q95" s="265"/>
      <c r="R95" s="266"/>
      <c r="S95" s="267"/>
      <c r="T95" s="266"/>
    </row>
    <row r="96" spans="1:20" s="215" customFormat="1" x14ac:dyDescent="0.25">
      <c r="A96" s="222"/>
      <c r="B96" s="222"/>
      <c r="E96" s="363"/>
      <c r="F96" s="262"/>
      <c r="G96" s="263"/>
      <c r="H96" s="264"/>
      <c r="I96" s="264"/>
      <c r="J96" s="264"/>
      <c r="K96" s="264"/>
      <c r="L96" s="264"/>
      <c r="M96" s="263"/>
      <c r="N96" s="264"/>
      <c r="O96" s="264"/>
      <c r="P96" s="264"/>
      <c r="Q96" s="265"/>
      <c r="R96" s="266"/>
      <c r="S96" s="267"/>
      <c r="T96" s="266"/>
    </row>
    <row r="97" spans="1:20" s="215" customFormat="1" x14ac:dyDescent="0.25">
      <c r="A97" s="222"/>
      <c r="B97" s="222"/>
      <c r="E97" s="363"/>
      <c r="F97" s="262"/>
      <c r="G97" s="263"/>
      <c r="H97" s="264"/>
      <c r="I97" s="264"/>
      <c r="J97" s="264"/>
      <c r="K97" s="264"/>
      <c r="L97" s="264"/>
      <c r="M97" s="263"/>
      <c r="N97" s="264"/>
      <c r="O97" s="264"/>
      <c r="P97" s="264"/>
      <c r="Q97" s="265"/>
      <c r="R97" s="266"/>
      <c r="S97" s="267"/>
      <c r="T97" s="266"/>
    </row>
    <row r="98" spans="1:20" s="215" customFormat="1" x14ac:dyDescent="0.25">
      <c r="A98" s="222"/>
      <c r="B98" s="222"/>
      <c r="E98" s="363"/>
      <c r="F98" s="262"/>
      <c r="G98" s="263"/>
      <c r="H98" s="264"/>
      <c r="I98" s="264"/>
      <c r="J98" s="264"/>
      <c r="K98" s="264"/>
      <c r="L98" s="264"/>
      <c r="M98" s="263"/>
      <c r="N98" s="264"/>
      <c r="O98" s="264"/>
      <c r="P98" s="264"/>
      <c r="Q98" s="265"/>
      <c r="R98" s="266"/>
      <c r="S98" s="267"/>
      <c r="T98" s="266"/>
    </row>
    <row r="99" spans="1:20" s="215" customFormat="1" x14ac:dyDescent="0.25">
      <c r="A99" s="222"/>
      <c r="B99" s="222"/>
      <c r="E99" s="363"/>
      <c r="F99" s="262"/>
      <c r="G99" s="263"/>
      <c r="H99" s="264"/>
      <c r="I99" s="264"/>
      <c r="J99" s="264"/>
      <c r="K99" s="264"/>
      <c r="L99" s="264"/>
      <c r="M99" s="263"/>
      <c r="N99" s="264"/>
      <c r="O99" s="264"/>
      <c r="P99" s="264"/>
      <c r="Q99" s="265"/>
      <c r="R99" s="266"/>
      <c r="S99" s="267"/>
      <c r="T99" s="266"/>
    </row>
    <row r="100" spans="1:20" s="215" customFormat="1" x14ac:dyDescent="0.25">
      <c r="A100" s="222"/>
      <c r="B100" s="222"/>
      <c r="E100" s="363"/>
      <c r="F100" s="262"/>
      <c r="G100" s="263"/>
      <c r="H100" s="264"/>
      <c r="I100" s="264"/>
      <c r="J100" s="264"/>
      <c r="K100" s="264"/>
      <c r="L100" s="264"/>
      <c r="M100" s="263"/>
      <c r="N100" s="264"/>
      <c r="O100" s="264"/>
      <c r="P100" s="264"/>
      <c r="Q100" s="265"/>
      <c r="R100" s="266"/>
      <c r="S100" s="267"/>
      <c r="T100" s="266"/>
    </row>
    <row r="101" spans="1:20" s="215" customFormat="1" x14ac:dyDescent="0.25">
      <c r="A101" s="222"/>
      <c r="B101" s="222"/>
      <c r="E101" s="363"/>
      <c r="F101" s="262"/>
      <c r="G101" s="263"/>
      <c r="H101" s="264"/>
      <c r="I101" s="264"/>
      <c r="J101" s="264"/>
      <c r="K101" s="264"/>
      <c r="L101" s="264"/>
      <c r="M101" s="263"/>
      <c r="N101" s="264"/>
      <c r="O101" s="264"/>
      <c r="P101" s="264"/>
      <c r="Q101" s="265"/>
      <c r="R101" s="266"/>
      <c r="S101" s="267"/>
      <c r="T101" s="266"/>
    </row>
    <row r="102" spans="1:20" s="215" customFormat="1" x14ac:dyDescent="0.25">
      <c r="A102" s="222"/>
      <c r="B102" s="222"/>
      <c r="E102" s="363"/>
      <c r="F102" s="262"/>
      <c r="G102" s="263"/>
      <c r="H102" s="264"/>
      <c r="I102" s="264"/>
      <c r="J102" s="264"/>
      <c r="K102" s="264"/>
      <c r="L102" s="264"/>
      <c r="M102" s="263"/>
      <c r="N102" s="264"/>
      <c r="O102" s="264"/>
      <c r="P102" s="264"/>
      <c r="Q102" s="265"/>
      <c r="R102" s="266"/>
      <c r="S102" s="267"/>
      <c r="T102" s="266"/>
    </row>
    <row r="103" spans="1:20" s="215" customFormat="1" x14ac:dyDescent="0.25">
      <c r="A103" s="222"/>
      <c r="B103" s="222"/>
      <c r="E103" s="363"/>
      <c r="F103" s="262"/>
      <c r="G103" s="263"/>
      <c r="H103" s="264"/>
      <c r="I103" s="264"/>
      <c r="J103" s="264"/>
      <c r="K103" s="264"/>
      <c r="L103" s="264"/>
      <c r="M103" s="263"/>
      <c r="N103" s="264"/>
      <c r="O103" s="264"/>
      <c r="P103" s="264"/>
      <c r="Q103" s="265"/>
      <c r="R103" s="266"/>
      <c r="S103" s="267"/>
      <c r="T103" s="266"/>
    </row>
    <row r="104" spans="1:20" s="215" customFormat="1" x14ac:dyDescent="0.25">
      <c r="A104" s="222"/>
      <c r="B104" s="222"/>
      <c r="E104" s="363"/>
      <c r="F104" s="262"/>
      <c r="G104" s="263"/>
      <c r="H104" s="264"/>
      <c r="I104" s="264"/>
      <c r="J104" s="264"/>
      <c r="K104" s="264"/>
      <c r="L104" s="264"/>
      <c r="M104" s="263"/>
      <c r="N104" s="264"/>
      <c r="O104" s="264"/>
      <c r="P104" s="264"/>
      <c r="Q104" s="265"/>
      <c r="R104" s="266"/>
      <c r="S104" s="267"/>
      <c r="T104" s="266"/>
    </row>
    <row r="105" spans="1:20" s="215" customFormat="1" x14ac:dyDescent="0.25">
      <c r="A105" s="222"/>
      <c r="B105" s="222"/>
      <c r="E105" s="363"/>
      <c r="F105" s="262"/>
      <c r="G105" s="263"/>
      <c r="H105" s="264"/>
      <c r="I105" s="264"/>
      <c r="J105" s="264"/>
      <c r="K105" s="264"/>
      <c r="L105" s="264"/>
      <c r="M105" s="263"/>
      <c r="N105" s="264"/>
      <c r="O105" s="264"/>
      <c r="P105" s="264"/>
      <c r="Q105" s="265"/>
      <c r="R105" s="266"/>
      <c r="S105" s="267"/>
      <c r="T105" s="266"/>
    </row>
    <row r="106" spans="1:20" s="215" customFormat="1" x14ac:dyDescent="0.25">
      <c r="A106" s="222"/>
      <c r="B106" s="222"/>
      <c r="E106" s="363"/>
      <c r="F106" s="262"/>
      <c r="G106" s="263"/>
      <c r="H106" s="264"/>
      <c r="I106" s="264"/>
      <c r="J106" s="264"/>
      <c r="K106" s="264"/>
      <c r="L106" s="264"/>
      <c r="M106" s="263"/>
      <c r="N106" s="264"/>
      <c r="O106" s="264"/>
      <c r="P106" s="264"/>
      <c r="Q106" s="265"/>
      <c r="R106" s="266"/>
      <c r="S106" s="267"/>
      <c r="T106" s="266"/>
    </row>
    <row r="107" spans="1:20" s="215" customFormat="1" x14ac:dyDescent="0.25">
      <c r="A107" s="222"/>
      <c r="B107" s="222"/>
      <c r="E107" s="363"/>
      <c r="F107" s="262"/>
      <c r="G107" s="263"/>
      <c r="H107" s="264"/>
      <c r="I107" s="264"/>
      <c r="J107" s="264"/>
      <c r="K107" s="264"/>
      <c r="L107" s="264"/>
      <c r="M107" s="263"/>
      <c r="N107" s="264"/>
      <c r="O107" s="264"/>
      <c r="P107" s="264"/>
      <c r="Q107" s="265"/>
      <c r="R107" s="266"/>
      <c r="S107" s="267"/>
      <c r="T107" s="266"/>
    </row>
    <row r="108" spans="1:20" s="215" customFormat="1" x14ac:dyDescent="0.25">
      <c r="A108" s="222"/>
      <c r="B108" s="222"/>
      <c r="E108" s="363"/>
      <c r="F108" s="262"/>
      <c r="G108" s="263"/>
      <c r="H108" s="264"/>
      <c r="I108" s="264"/>
      <c r="J108" s="264"/>
      <c r="K108" s="264"/>
      <c r="L108" s="264"/>
      <c r="M108" s="263"/>
      <c r="N108" s="264"/>
      <c r="O108" s="264"/>
      <c r="P108" s="264"/>
      <c r="Q108" s="265"/>
      <c r="R108" s="266"/>
      <c r="S108" s="267"/>
      <c r="T108" s="266"/>
    </row>
    <row r="109" spans="1:20" s="215" customFormat="1" x14ac:dyDescent="0.25">
      <c r="A109" s="222"/>
      <c r="B109" s="222"/>
      <c r="E109" s="363"/>
      <c r="F109" s="262"/>
      <c r="G109" s="263"/>
      <c r="H109" s="264"/>
      <c r="I109" s="264"/>
      <c r="J109" s="264"/>
      <c r="K109" s="264"/>
      <c r="L109" s="264"/>
      <c r="M109" s="263"/>
      <c r="N109" s="264"/>
      <c r="O109" s="264"/>
      <c r="P109" s="264"/>
      <c r="Q109" s="265"/>
      <c r="R109" s="266"/>
      <c r="S109" s="267"/>
      <c r="T109" s="266"/>
    </row>
    <row r="110" spans="1:20" s="215" customFormat="1" x14ac:dyDescent="0.25">
      <c r="A110" s="222"/>
      <c r="B110" s="222"/>
      <c r="E110" s="363"/>
      <c r="F110" s="262"/>
      <c r="G110" s="263"/>
      <c r="H110" s="264"/>
      <c r="I110" s="264"/>
      <c r="J110" s="264"/>
      <c r="K110" s="264"/>
      <c r="L110" s="264"/>
      <c r="M110" s="263"/>
      <c r="N110" s="264"/>
      <c r="O110" s="264"/>
      <c r="P110" s="264"/>
      <c r="Q110" s="265"/>
      <c r="R110" s="266"/>
      <c r="S110" s="267"/>
      <c r="T110" s="266"/>
    </row>
    <row r="111" spans="1:20" s="215" customFormat="1" x14ac:dyDescent="0.25">
      <c r="A111" s="222"/>
      <c r="B111" s="222"/>
      <c r="E111" s="363"/>
      <c r="F111" s="262"/>
      <c r="G111" s="263"/>
      <c r="H111" s="264"/>
      <c r="I111" s="264"/>
      <c r="J111" s="264"/>
      <c r="K111" s="264"/>
      <c r="L111" s="264"/>
      <c r="M111" s="263"/>
      <c r="N111" s="264"/>
      <c r="O111" s="264"/>
      <c r="P111" s="264"/>
      <c r="Q111" s="265"/>
      <c r="R111" s="266"/>
      <c r="S111" s="267"/>
      <c r="T111" s="266"/>
    </row>
    <row r="112" spans="1:20" s="215" customFormat="1" x14ac:dyDescent="0.25">
      <c r="A112" s="222"/>
      <c r="B112" s="222"/>
      <c r="E112" s="363"/>
      <c r="F112" s="262"/>
      <c r="G112" s="263"/>
      <c r="H112" s="264"/>
      <c r="I112" s="264"/>
      <c r="J112" s="264"/>
      <c r="K112" s="264"/>
      <c r="L112" s="264"/>
      <c r="M112" s="263"/>
      <c r="N112" s="264"/>
      <c r="O112" s="264"/>
      <c r="P112" s="264"/>
      <c r="Q112" s="265"/>
      <c r="R112" s="266"/>
      <c r="S112" s="267"/>
      <c r="T112" s="266"/>
    </row>
    <row r="113" spans="1:20" s="215" customFormat="1" x14ac:dyDescent="0.25">
      <c r="A113" s="222"/>
      <c r="B113" s="222"/>
      <c r="E113" s="363"/>
      <c r="F113" s="262"/>
      <c r="G113" s="263"/>
      <c r="H113" s="264"/>
      <c r="I113" s="264"/>
      <c r="J113" s="264"/>
      <c r="K113" s="264"/>
      <c r="L113" s="264"/>
      <c r="M113" s="263"/>
      <c r="N113" s="264"/>
      <c r="O113" s="264"/>
      <c r="P113" s="264"/>
      <c r="Q113" s="265"/>
      <c r="R113" s="266"/>
      <c r="S113" s="267"/>
      <c r="T113" s="266"/>
    </row>
    <row r="114" spans="1:20" s="215" customFormat="1" x14ac:dyDescent="0.25">
      <c r="A114" s="222"/>
      <c r="B114" s="222"/>
      <c r="E114" s="363"/>
      <c r="F114" s="262"/>
      <c r="G114" s="263"/>
      <c r="H114" s="264"/>
      <c r="I114" s="264"/>
      <c r="J114" s="264"/>
      <c r="K114" s="264"/>
      <c r="L114" s="264"/>
      <c r="M114" s="263"/>
      <c r="N114" s="264"/>
      <c r="O114" s="264"/>
      <c r="P114" s="264"/>
      <c r="Q114" s="265"/>
      <c r="R114" s="266"/>
      <c r="S114" s="267"/>
      <c r="T114" s="266"/>
    </row>
    <row r="115" spans="1:20" s="215" customFormat="1" x14ac:dyDescent="0.25">
      <c r="A115" s="222"/>
      <c r="B115" s="222"/>
      <c r="E115" s="363"/>
      <c r="F115" s="262"/>
      <c r="G115" s="263"/>
      <c r="H115" s="264"/>
      <c r="I115" s="264"/>
      <c r="J115" s="264"/>
      <c r="K115" s="264"/>
      <c r="L115" s="264"/>
      <c r="M115" s="263"/>
      <c r="N115" s="264"/>
      <c r="O115" s="264"/>
      <c r="P115" s="264"/>
      <c r="Q115" s="265"/>
      <c r="R115" s="266"/>
      <c r="S115" s="267"/>
      <c r="T115" s="266"/>
    </row>
    <row r="116" spans="1:20" s="215" customFormat="1" x14ac:dyDescent="0.25">
      <c r="A116" s="222"/>
      <c r="B116" s="222"/>
      <c r="E116" s="363"/>
      <c r="F116" s="262"/>
      <c r="G116" s="263"/>
      <c r="H116" s="264"/>
      <c r="I116" s="264"/>
      <c r="J116" s="264"/>
      <c r="K116" s="264"/>
      <c r="L116" s="264"/>
      <c r="M116" s="263"/>
      <c r="N116" s="264"/>
      <c r="O116" s="264"/>
      <c r="P116" s="264"/>
      <c r="Q116" s="265"/>
      <c r="R116" s="266"/>
      <c r="S116" s="267"/>
      <c r="T116" s="266"/>
    </row>
    <row r="117" spans="1:20" s="215" customFormat="1" x14ac:dyDescent="0.25">
      <c r="A117" s="222"/>
      <c r="B117" s="222"/>
      <c r="E117" s="363"/>
      <c r="F117" s="262"/>
      <c r="G117" s="263"/>
      <c r="H117" s="264"/>
      <c r="I117" s="264"/>
      <c r="J117" s="264"/>
      <c r="K117" s="264"/>
      <c r="L117" s="264"/>
      <c r="M117" s="263"/>
      <c r="N117" s="264"/>
      <c r="O117" s="264"/>
      <c r="P117" s="264"/>
      <c r="Q117" s="265"/>
      <c r="R117" s="266"/>
      <c r="S117" s="267"/>
      <c r="T117" s="266"/>
    </row>
    <row r="118" spans="1:20" s="215" customFormat="1" x14ac:dyDescent="0.25">
      <c r="A118" s="222"/>
      <c r="B118" s="222"/>
      <c r="E118" s="363"/>
      <c r="F118" s="262"/>
      <c r="G118" s="263"/>
      <c r="H118" s="264"/>
      <c r="I118" s="264"/>
      <c r="J118" s="264"/>
      <c r="K118" s="264"/>
      <c r="L118" s="264"/>
      <c r="M118" s="263"/>
      <c r="N118" s="264"/>
      <c r="O118" s="264"/>
      <c r="P118" s="264"/>
      <c r="Q118" s="265"/>
      <c r="R118" s="266"/>
      <c r="S118" s="267"/>
      <c r="T118" s="266"/>
    </row>
    <row r="119" spans="1:20" s="215" customFormat="1" x14ac:dyDescent="0.25">
      <c r="A119" s="222"/>
      <c r="B119" s="222"/>
      <c r="E119" s="363"/>
      <c r="F119" s="262"/>
      <c r="G119" s="263"/>
      <c r="H119" s="264"/>
      <c r="I119" s="264"/>
      <c r="J119" s="264"/>
      <c r="K119" s="264"/>
      <c r="L119" s="264"/>
      <c r="M119" s="263"/>
      <c r="N119" s="264"/>
      <c r="O119" s="264"/>
      <c r="P119" s="264"/>
      <c r="Q119" s="265"/>
      <c r="R119" s="266"/>
      <c r="S119" s="267"/>
      <c r="T119" s="266"/>
    </row>
    <row r="120" spans="1:20" s="215" customFormat="1" x14ac:dyDescent="0.25">
      <c r="A120" s="222"/>
      <c r="B120" s="222"/>
      <c r="E120" s="363"/>
      <c r="F120" s="262"/>
      <c r="G120" s="263"/>
      <c r="H120" s="264"/>
      <c r="I120" s="264"/>
      <c r="J120" s="264"/>
      <c r="K120" s="264"/>
      <c r="L120" s="264"/>
      <c r="M120" s="263"/>
      <c r="N120" s="264"/>
      <c r="O120" s="264"/>
      <c r="P120" s="264"/>
      <c r="Q120" s="265"/>
      <c r="R120" s="266"/>
      <c r="S120" s="267"/>
      <c r="T120" s="266"/>
    </row>
    <row r="121" spans="1:20" s="215" customFormat="1" x14ac:dyDescent="0.25">
      <c r="A121" s="222"/>
      <c r="B121" s="222"/>
      <c r="E121" s="363"/>
      <c r="F121" s="262"/>
      <c r="G121" s="263"/>
      <c r="H121" s="264"/>
      <c r="I121" s="264"/>
      <c r="J121" s="264"/>
      <c r="K121" s="264"/>
      <c r="L121" s="264"/>
      <c r="M121" s="263"/>
      <c r="N121" s="264"/>
      <c r="O121" s="264"/>
      <c r="P121" s="264"/>
      <c r="Q121" s="265"/>
      <c r="R121" s="266"/>
      <c r="S121" s="267"/>
      <c r="T121" s="266"/>
    </row>
    <row r="122" spans="1:20" s="215" customFormat="1" x14ac:dyDescent="0.25">
      <c r="A122" s="222"/>
      <c r="B122" s="222"/>
      <c r="E122" s="363"/>
      <c r="F122" s="262"/>
      <c r="G122" s="263"/>
      <c r="H122" s="264"/>
      <c r="I122" s="264"/>
      <c r="J122" s="264"/>
      <c r="K122" s="264"/>
      <c r="L122" s="264"/>
      <c r="M122" s="263"/>
      <c r="N122" s="264"/>
      <c r="O122" s="264"/>
      <c r="P122" s="264"/>
      <c r="Q122" s="265"/>
      <c r="R122" s="266"/>
      <c r="S122" s="267"/>
      <c r="T122" s="266"/>
    </row>
    <row r="123" spans="1:20" s="215" customFormat="1" x14ac:dyDescent="0.25">
      <c r="A123" s="222"/>
      <c r="B123" s="222"/>
      <c r="E123" s="363"/>
      <c r="F123" s="262"/>
      <c r="G123" s="263"/>
      <c r="H123" s="264"/>
      <c r="I123" s="264"/>
      <c r="J123" s="264"/>
      <c r="K123" s="264"/>
      <c r="L123" s="264"/>
      <c r="M123" s="263"/>
      <c r="N123" s="264"/>
      <c r="O123" s="264"/>
      <c r="P123" s="264"/>
      <c r="Q123" s="265"/>
      <c r="R123" s="266"/>
      <c r="S123" s="267"/>
      <c r="T123" s="266"/>
    </row>
    <row r="124" spans="1:20" s="215" customFormat="1" x14ac:dyDescent="0.25">
      <c r="A124" s="222"/>
      <c r="B124" s="222"/>
      <c r="E124" s="363"/>
      <c r="F124" s="262"/>
      <c r="G124" s="263"/>
      <c r="H124" s="264"/>
      <c r="I124" s="264"/>
      <c r="J124" s="264"/>
      <c r="K124" s="264"/>
      <c r="L124" s="264"/>
      <c r="M124" s="263"/>
      <c r="N124" s="264"/>
      <c r="O124" s="264"/>
      <c r="P124" s="264"/>
      <c r="Q124" s="265"/>
      <c r="R124" s="266"/>
      <c r="S124" s="267"/>
      <c r="T124" s="266"/>
    </row>
    <row r="125" spans="1:20" s="215" customFormat="1" x14ac:dyDescent="0.25">
      <c r="A125" s="222"/>
      <c r="B125" s="222"/>
      <c r="E125" s="363"/>
      <c r="F125" s="262"/>
      <c r="G125" s="263"/>
      <c r="H125" s="264"/>
      <c r="I125" s="264"/>
      <c r="J125" s="264"/>
      <c r="K125" s="264"/>
      <c r="L125" s="264"/>
      <c r="M125" s="263"/>
      <c r="N125" s="264"/>
      <c r="O125" s="264"/>
      <c r="P125" s="264"/>
      <c r="Q125" s="265"/>
      <c r="R125" s="266"/>
      <c r="S125" s="267"/>
      <c r="T125" s="266"/>
    </row>
    <row r="126" spans="1:20" s="215" customFormat="1" x14ac:dyDescent="0.25">
      <c r="A126" s="222"/>
      <c r="B126" s="222"/>
      <c r="E126" s="363"/>
      <c r="F126" s="262"/>
      <c r="G126" s="263"/>
      <c r="H126" s="264"/>
      <c r="I126" s="264"/>
      <c r="J126" s="264"/>
      <c r="K126" s="264"/>
      <c r="L126" s="264"/>
      <c r="M126" s="263"/>
      <c r="N126" s="264"/>
      <c r="O126" s="264"/>
      <c r="P126" s="264"/>
      <c r="Q126" s="265"/>
      <c r="R126" s="266"/>
      <c r="S126" s="267"/>
      <c r="T126" s="266"/>
    </row>
    <row r="127" spans="1:20" s="215" customFormat="1" x14ac:dyDescent="0.25">
      <c r="A127" s="222"/>
      <c r="B127" s="222"/>
      <c r="E127" s="363"/>
      <c r="F127" s="262"/>
      <c r="G127" s="263"/>
      <c r="H127" s="264"/>
      <c r="I127" s="264"/>
      <c r="J127" s="264"/>
      <c r="K127" s="264"/>
      <c r="L127" s="264"/>
      <c r="M127" s="263"/>
      <c r="N127" s="264"/>
      <c r="O127" s="264"/>
      <c r="P127" s="264"/>
      <c r="Q127" s="265"/>
      <c r="R127" s="266"/>
      <c r="S127" s="267"/>
      <c r="T127" s="266"/>
    </row>
    <row r="128" spans="1:20" s="215" customFormat="1" x14ac:dyDescent="0.25">
      <c r="A128" s="222"/>
      <c r="B128" s="222"/>
      <c r="E128" s="363"/>
      <c r="F128" s="262"/>
      <c r="G128" s="263"/>
      <c r="H128" s="264"/>
      <c r="I128" s="264"/>
      <c r="J128" s="264"/>
      <c r="K128" s="264"/>
      <c r="L128" s="264"/>
      <c r="M128" s="263"/>
      <c r="N128" s="264"/>
      <c r="O128" s="264"/>
      <c r="P128" s="264"/>
      <c r="Q128" s="265"/>
      <c r="R128" s="266"/>
      <c r="S128" s="267"/>
      <c r="T128" s="266"/>
    </row>
    <row r="129" spans="1:20" s="215" customFormat="1" x14ac:dyDescent="0.25">
      <c r="A129" s="222"/>
      <c r="B129" s="222"/>
      <c r="E129" s="363"/>
      <c r="F129" s="262"/>
      <c r="G129" s="263"/>
      <c r="H129" s="264"/>
      <c r="I129" s="264"/>
      <c r="J129" s="264"/>
      <c r="K129" s="264"/>
      <c r="L129" s="264"/>
      <c r="M129" s="263"/>
      <c r="N129" s="264"/>
      <c r="O129" s="264"/>
      <c r="P129" s="264"/>
      <c r="Q129" s="265"/>
      <c r="R129" s="266"/>
      <c r="S129" s="267"/>
      <c r="T129" s="266"/>
    </row>
    <row r="130" spans="1:20" s="215" customFormat="1" x14ac:dyDescent="0.25">
      <c r="A130" s="222"/>
      <c r="B130" s="222"/>
      <c r="E130" s="363"/>
      <c r="F130" s="262"/>
      <c r="G130" s="263"/>
      <c r="H130" s="264"/>
      <c r="I130" s="264"/>
      <c r="J130" s="264"/>
      <c r="K130" s="264"/>
      <c r="L130" s="264"/>
      <c r="M130" s="263"/>
      <c r="N130" s="264"/>
      <c r="O130" s="264"/>
      <c r="P130" s="264"/>
      <c r="Q130" s="265"/>
      <c r="R130" s="266"/>
      <c r="S130" s="267"/>
      <c r="T130" s="266"/>
    </row>
    <row r="131" spans="1:20" s="215" customFormat="1" x14ac:dyDescent="0.25">
      <c r="A131" s="222"/>
      <c r="B131" s="222"/>
      <c r="E131" s="363"/>
      <c r="F131" s="262"/>
      <c r="G131" s="263"/>
      <c r="H131" s="264"/>
      <c r="I131" s="264"/>
      <c r="J131" s="264"/>
      <c r="K131" s="264"/>
      <c r="L131" s="264"/>
      <c r="M131" s="263"/>
      <c r="N131" s="264"/>
      <c r="O131" s="264"/>
      <c r="P131" s="264"/>
      <c r="Q131" s="265"/>
      <c r="R131" s="266"/>
      <c r="S131" s="267"/>
      <c r="T131" s="266"/>
    </row>
    <row r="132" spans="1:20" s="215" customFormat="1" x14ac:dyDescent="0.25">
      <c r="A132" s="222"/>
      <c r="B132" s="222"/>
      <c r="E132" s="363"/>
      <c r="F132" s="262"/>
      <c r="G132" s="263"/>
      <c r="H132" s="264"/>
      <c r="I132" s="264"/>
      <c r="J132" s="264"/>
      <c r="K132" s="264"/>
      <c r="L132" s="264"/>
      <c r="M132" s="263"/>
      <c r="N132" s="264"/>
      <c r="O132" s="264"/>
      <c r="P132" s="264"/>
      <c r="Q132" s="265"/>
      <c r="R132" s="266"/>
      <c r="S132" s="267"/>
      <c r="T132" s="266"/>
    </row>
    <row r="133" spans="1:20" s="215" customFormat="1" x14ac:dyDescent="0.25">
      <c r="A133" s="222"/>
      <c r="B133" s="222"/>
      <c r="E133" s="363"/>
      <c r="F133" s="262"/>
      <c r="G133" s="263"/>
      <c r="H133" s="264"/>
      <c r="I133" s="264"/>
      <c r="J133" s="264"/>
      <c r="K133" s="264"/>
      <c r="L133" s="264"/>
      <c r="M133" s="263"/>
      <c r="N133" s="264"/>
      <c r="O133" s="264"/>
      <c r="P133" s="264"/>
      <c r="Q133" s="265"/>
      <c r="R133" s="266"/>
      <c r="S133" s="267"/>
      <c r="T133" s="266"/>
    </row>
    <row r="134" spans="1:20" s="215" customFormat="1" x14ac:dyDescent="0.25">
      <c r="A134" s="222"/>
      <c r="B134" s="222"/>
      <c r="E134" s="363"/>
      <c r="F134" s="262"/>
      <c r="G134" s="263"/>
      <c r="H134" s="264"/>
      <c r="I134" s="264"/>
      <c r="J134" s="264"/>
      <c r="K134" s="264"/>
      <c r="L134" s="264"/>
      <c r="M134" s="263"/>
      <c r="N134" s="264"/>
      <c r="O134" s="264"/>
      <c r="P134" s="264"/>
      <c r="Q134" s="265"/>
      <c r="R134" s="266"/>
      <c r="S134" s="267"/>
      <c r="T134" s="266"/>
    </row>
    <row r="135" spans="1:20" s="215" customFormat="1" x14ac:dyDescent="0.25">
      <c r="A135" s="222"/>
      <c r="B135" s="222"/>
      <c r="E135" s="363"/>
      <c r="F135" s="262"/>
      <c r="G135" s="263"/>
      <c r="H135" s="264"/>
      <c r="I135" s="264"/>
      <c r="J135" s="264"/>
      <c r="K135" s="264"/>
      <c r="L135" s="264"/>
      <c r="M135" s="263"/>
      <c r="N135" s="264"/>
      <c r="O135" s="264"/>
      <c r="P135" s="264"/>
      <c r="Q135" s="265"/>
      <c r="R135" s="266"/>
      <c r="S135" s="267"/>
      <c r="T135" s="266"/>
    </row>
    <row r="136" spans="1:20" s="215" customFormat="1" x14ac:dyDescent="0.25">
      <c r="A136" s="222"/>
      <c r="B136" s="222"/>
      <c r="E136" s="363"/>
      <c r="F136" s="262"/>
      <c r="G136" s="263"/>
      <c r="H136" s="264"/>
      <c r="I136" s="264"/>
      <c r="J136" s="264"/>
      <c r="K136" s="264"/>
      <c r="L136" s="264"/>
      <c r="M136" s="263"/>
      <c r="N136" s="264"/>
      <c r="O136" s="264"/>
      <c r="P136" s="264"/>
      <c r="Q136" s="265"/>
      <c r="R136" s="266"/>
      <c r="S136" s="267"/>
      <c r="T136" s="266"/>
    </row>
    <row r="137" spans="1:20" s="215" customFormat="1" x14ac:dyDescent="0.25">
      <c r="A137" s="222"/>
      <c r="B137" s="222"/>
      <c r="E137" s="363"/>
      <c r="F137" s="262"/>
      <c r="G137" s="263"/>
      <c r="H137" s="264"/>
      <c r="I137" s="264"/>
      <c r="J137" s="264"/>
      <c r="K137" s="264"/>
      <c r="L137" s="264"/>
      <c r="M137" s="263"/>
      <c r="N137" s="264"/>
      <c r="O137" s="264"/>
      <c r="P137" s="264"/>
      <c r="Q137" s="265"/>
      <c r="R137" s="266"/>
      <c r="S137" s="267"/>
      <c r="T137" s="266"/>
    </row>
    <row r="138" spans="1:20" s="215" customFormat="1" x14ac:dyDescent="0.25">
      <c r="A138" s="222"/>
      <c r="B138" s="222"/>
      <c r="E138" s="363"/>
      <c r="F138" s="262"/>
      <c r="G138" s="263"/>
      <c r="H138" s="264"/>
      <c r="I138" s="264"/>
      <c r="J138" s="264"/>
      <c r="K138" s="264"/>
      <c r="L138" s="264"/>
      <c r="M138" s="263"/>
      <c r="N138" s="264"/>
      <c r="O138" s="264"/>
      <c r="P138" s="264"/>
      <c r="Q138" s="265"/>
      <c r="R138" s="266"/>
      <c r="S138" s="267"/>
      <c r="T138" s="266"/>
    </row>
    <row r="139" spans="1:20" s="215" customFormat="1" x14ac:dyDescent="0.25">
      <c r="A139" s="222"/>
      <c r="B139" s="222"/>
      <c r="E139" s="363"/>
      <c r="F139" s="262"/>
      <c r="G139" s="263"/>
      <c r="H139" s="264"/>
      <c r="I139" s="264"/>
      <c r="J139" s="264"/>
      <c r="K139" s="264"/>
      <c r="L139" s="264"/>
      <c r="M139" s="263"/>
      <c r="N139" s="264"/>
      <c r="O139" s="264"/>
      <c r="P139" s="264"/>
      <c r="Q139" s="265"/>
      <c r="R139" s="266"/>
      <c r="S139" s="267"/>
      <c r="T139" s="266"/>
    </row>
    <row r="140" spans="1:20" s="215" customFormat="1" x14ac:dyDescent="0.25">
      <c r="A140" s="222"/>
      <c r="B140" s="222"/>
      <c r="E140" s="363"/>
      <c r="F140" s="262"/>
      <c r="G140" s="263"/>
      <c r="H140" s="264"/>
      <c r="I140" s="264"/>
      <c r="J140" s="264"/>
      <c r="K140" s="264"/>
      <c r="L140" s="264"/>
      <c r="M140" s="263"/>
      <c r="N140" s="264"/>
      <c r="O140" s="264"/>
      <c r="P140" s="264"/>
      <c r="Q140" s="265"/>
      <c r="R140" s="266"/>
      <c r="S140" s="267"/>
      <c r="T140" s="266"/>
    </row>
    <row r="141" spans="1:20" s="215" customFormat="1" x14ac:dyDescent="0.25">
      <c r="A141" s="222"/>
      <c r="B141" s="222"/>
      <c r="E141" s="363"/>
      <c r="F141" s="262"/>
      <c r="G141" s="263"/>
      <c r="H141" s="264"/>
      <c r="I141" s="264"/>
      <c r="J141" s="264"/>
      <c r="K141" s="264"/>
      <c r="L141" s="264"/>
      <c r="M141" s="263"/>
      <c r="N141" s="264"/>
      <c r="O141" s="264"/>
      <c r="P141" s="264"/>
      <c r="Q141" s="265"/>
      <c r="R141" s="266"/>
      <c r="S141" s="267"/>
      <c r="T141" s="266"/>
    </row>
    <row r="142" spans="1:20" s="215" customFormat="1" x14ac:dyDescent="0.25">
      <c r="A142" s="222"/>
      <c r="B142" s="222"/>
      <c r="E142" s="363"/>
      <c r="F142" s="262"/>
      <c r="G142" s="263"/>
      <c r="H142" s="264"/>
      <c r="I142" s="264"/>
      <c r="J142" s="264"/>
      <c r="K142" s="264"/>
      <c r="L142" s="264"/>
      <c r="M142" s="263"/>
      <c r="N142" s="264"/>
      <c r="O142" s="264"/>
      <c r="P142" s="264"/>
      <c r="Q142" s="265"/>
      <c r="R142" s="266"/>
      <c r="S142" s="267"/>
      <c r="T142" s="266"/>
    </row>
    <row r="143" spans="1:20" s="215" customFormat="1" x14ac:dyDescent="0.25">
      <c r="A143" s="222"/>
      <c r="B143" s="222"/>
      <c r="E143" s="363"/>
      <c r="F143" s="262"/>
      <c r="G143" s="263"/>
      <c r="H143" s="264"/>
      <c r="I143" s="264"/>
      <c r="J143" s="264"/>
      <c r="K143" s="264"/>
      <c r="L143" s="264"/>
      <c r="M143" s="263"/>
      <c r="N143" s="264"/>
      <c r="O143" s="264"/>
      <c r="P143" s="264"/>
      <c r="Q143" s="265"/>
      <c r="R143" s="266"/>
      <c r="S143" s="267"/>
      <c r="T143" s="266"/>
    </row>
    <row r="144" spans="1:20" s="215" customFormat="1" x14ac:dyDescent="0.25">
      <c r="A144" s="222"/>
      <c r="B144" s="222"/>
      <c r="E144" s="363"/>
      <c r="F144" s="262"/>
      <c r="G144" s="263"/>
      <c r="H144" s="264"/>
      <c r="I144" s="264"/>
      <c r="J144" s="264"/>
      <c r="K144" s="264"/>
      <c r="L144" s="264"/>
      <c r="M144" s="263"/>
      <c r="N144" s="264"/>
      <c r="O144" s="264"/>
      <c r="P144" s="264"/>
      <c r="Q144" s="265"/>
      <c r="R144" s="266"/>
      <c r="S144" s="267"/>
      <c r="T144" s="266"/>
    </row>
    <row r="145" spans="1:20" s="215" customFormat="1" x14ac:dyDescent="0.25">
      <c r="A145" s="222"/>
      <c r="B145" s="222"/>
      <c r="E145" s="363"/>
      <c r="F145" s="262"/>
      <c r="G145" s="263"/>
      <c r="H145" s="264"/>
      <c r="I145" s="264"/>
      <c r="J145" s="264"/>
      <c r="K145" s="264"/>
      <c r="L145" s="264"/>
      <c r="M145" s="263"/>
      <c r="N145" s="264"/>
      <c r="O145" s="264"/>
      <c r="P145" s="264"/>
      <c r="Q145" s="265"/>
      <c r="R145" s="266"/>
      <c r="S145" s="267"/>
      <c r="T145" s="266"/>
    </row>
    <row r="146" spans="1:20" s="215" customFormat="1" x14ac:dyDescent="0.25">
      <c r="A146" s="222"/>
      <c r="B146" s="222"/>
      <c r="E146" s="363"/>
      <c r="F146" s="262"/>
      <c r="G146" s="263"/>
      <c r="H146" s="264"/>
      <c r="I146" s="264"/>
      <c r="J146" s="264"/>
      <c r="K146" s="264"/>
      <c r="L146" s="264"/>
      <c r="M146" s="263"/>
      <c r="N146" s="264"/>
      <c r="O146" s="264"/>
      <c r="P146" s="264"/>
      <c r="Q146" s="265"/>
      <c r="R146" s="266"/>
      <c r="S146" s="267"/>
      <c r="T146" s="266"/>
    </row>
    <row r="147" spans="1:20" s="215" customFormat="1" x14ac:dyDescent="0.25">
      <c r="A147" s="222"/>
      <c r="B147" s="222"/>
      <c r="E147" s="363"/>
      <c r="F147" s="262"/>
      <c r="G147" s="263"/>
      <c r="H147" s="264"/>
      <c r="I147" s="264"/>
      <c r="J147" s="264"/>
      <c r="K147" s="264"/>
      <c r="L147" s="264"/>
      <c r="M147" s="263"/>
      <c r="N147" s="264"/>
      <c r="O147" s="264"/>
      <c r="P147" s="264"/>
      <c r="Q147" s="265"/>
      <c r="R147" s="266"/>
      <c r="S147" s="267"/>
      <c r="T147" s="266"/>
    </row>
    <row r="148" spans="1:20" s="215" customFormat="1" x14ac:dyDescent="0.25">
      <c r="A148" s="222"/>
      <c r="B148" s="222"/>
      <c r="E148" s="363"/>
      <c r="F148" s="262"/>
      <c r="G148" s="263"/>
      <c r="H148" s="264"/>
      <c r="I148" s="264"/>
      <c r="J148" s="264"/>
      <c r="K148" s="264"/>
      <c r="L148" s="264"/>
      <c r="M148" s="263"/>
      <c r="N148" s="264"/>
      <c r="O148" s="264"/>
      <c r="P148" s="264"/>
      <c r="Q148" s="265"/>
      <c r="R148" s="266"/>
      <c r="S148" s="267"/>
      <c r="T148" s="266"/>
    </row>
    <row r="149" spans="1:20" s="215" customFormat="1" x14ac:dyDescent="0.25">
      <c r="A149" s="222"/>
      <c r="B149" s="222"/>
      <c r="E149" s="363"/>
      <c r="F149" s="262"/>
      <c r="G149" s="263"/>
      <c r="H149" s="264"/>
      <c r="I149" s="264"/>
      <c r="J149" s="264"/>
      <c r="K149" s="264"/>
      <c r="L149" s="264"/>
      <c r="M149" s="263"/>
      <c r="N149" s="264"/>
      <c r="O149" s="264"/>
      <c r="P149" s="264"/>
      <c r="Q149" s="265"/>
      <c r="R149" s="266"/>
      <c r="S149" s="267"/>
      <c r="T149" s="266"/>
    </row>
    <row r="150" spans="1:20" s="215" customFormat="1" x14ac:dyDescent="0.25">
      <c r="A150" s="222"/>
      <c r="B150" s="222"/>
      <c r="E150" s="363"/>
      <c r="F150" s="262"/>
      <c r="G150" s="263"/>
      <c r="H150" s="264"/>
      <c r="I150" s="264"/>
      <c r="J150" s="264"/>
      <c r="K150" s="264"/>
      <c r="L150" s="264"/>
      <c r="M150" s="263"/>
      <c r="N150" s="264"/>
      <c r="O150" s="264"/>
      <c r="P150" s="264"/>
      <c r="Q150" s="265"/>
      <c r="R150" s="266"/>
      <c r="S150" s="267"/>
      <c r="T150" s="266"/>
    </row>
    <row r="151" spans="1:20" s="215" customFormat="1" x14ac:dyDescent="0.25">
      <c r="A151" s="222"/>
      <c r="B151" s="222"/>
      <c r="E151" s="363"/>
      <c r="F151" s="262"/>
      <c r="G151" s="263"/>
      <c r="H151" s="264"/>
      <c r="I151" s="264"/>
      <c r="J151" s="264"/>
      <c r="K151" s="264"/>
      <c r="L151" s="264"/>
      <c r="M151" s="263"/>
      <c r="N151" s="264"/>
      <c r="O151" s="264"/>
      <c r="P151" s="264"/>
      <c r="Q151" s="265"/>
      <c r="R151" s="266"/>
      <c r="S151" s="267"/>
      <c r="T151" s="266"/>
    </row>
    <row r="152" spans="1:20" s="215" customFormat="1" x14ac:dyDescent="0.25">
      <c r="A152" s="222"/>
      <c r="B152" s="222"/>
      <c r="E152" s="363"/>
      <c r="F152" s="262"/>
      <c r="G152" s="263"/>
      <c r="H152" s="264"/>
      <c r="I152" s="264"/>
      <c r="J152" s="264"/>
      <c r="K152" s="264"/>
      <c r="L152" s="264"/>
      <c r="M152" s="263"/>
      <c r="N152" s="264"/>
      <c r="O152" s="264"/>
      <c r="P152" s="264"/>
      <c r="Q152" s="265"/>
      <c r="R152" s="266"/>
      <c r="S152" s="267"/>
      <c r="T152" s="266"/>
    </row>
    <row r="153" spans="1:20" s="215" customFormat="1" x14ac:dyDescent="0.25">
      <c r="A153" s="222"/>
      <c r="B153" s="222"/>
      <c r="E153" s="363"/>
      <c r="F153" s="262"/>
      <c r="G153" s="263"/>
      <c r="H153" s="264"/>
      <c r="I153" s="264"/>
      <c r="J153" s="264"/>
      <c r="K153" s="264"/>
      <c r="L153" s="264"/>
      <c r="M153" s="263"/>
      <c r="N153" s="264"/>
      <c r="O153" s="264"/>
      <c r="P153" s="264"/>
      <c r="Q153" s="265"/>
      <c r="R153" s="266"/>
      <c r="S153" s="267"/>
      <c r="T153" s="266"/>
    </row>
    <row r="154" spans="1:20" s="215" customFormat="1" x14ac:dyDescent="0.25">
      <c r="A154" s="222"/>
      <c r="B154" s="222"/>
      <c r="E154" s="363"/>
      <c r="F154" s="262"/>
      <c r="G154" s="263"/>
      <c r="H154" s="264"/>
      <c r="I154" s="264"/>
      <c r="J154" s="264"/>
      <c r="K154" s="264"/>
      <c r="L154" s="264"/>
      <c r="M154" s="263"/>
      <c r="N154" s="264"/>
      <c r="O154" s="264"/>
      <c r="P154" s="264"/>
      <c r="Q154" s="265"/>
      <c r="R154" s="266"/>
      <c r="S154" s="267"/>
      <c r="T154" s="266"/>
    </row>
    <row r="155" spans="1:20" s="215" customFormat="1" x14ac:dyDescent="0.25">
      <c r="A155" s="222"/>
      <c r="B155" s="222"/>
      <c r="E155" s="363"/>
      <c r="F155" s="262"/>
      <c r="G155" s="263"/>
      <c r="H155" s="264"/>
      <c r="I155" s="264"/>
      <c r="J155" s="264"/>
      <c r="K155" s="264"/>
      <c r="L155" s="264"/>
      <c r="M155" s="263"/>
      <c r="N155" s="264"/>
      <c r="O155" s="264"/>
      <c r="P155" s="264"/>
      <c r="Q155" s="265"/>
      <c r="R155" s="266"/>
      <c r="S155" s="267"/>
      <c r="T155" s="266"/>
    </row>
    <row r="156" spans="1:20" s="215" customFormat="1" x14ac:dyDescent="0.25">
      <c r="A156" s="222"/>
      <c r="B156" s="222"/>
      <c r="E156" s="363"/>
      <c r="F156" s="262"/>
      <c r="G156" s="263"/>
      <c r="H156" s="264"/>
      <c r="I156" s="264"/>
      <c r="J156" s="264"/>
      <c r="K156" s="264"/>
      <c r="L156" s="264"/>
      <c r="M156" s="263"/>
      <c r="N156" s="264"/>
      <c r="O156" s="264"/>
      <c r="P156" s="264"/>
      <c r="Q156" s="265"/>
      <c r="R156" s="266"/>
      <c r="S156" s="267"/>
      <c r="T156" s="266"/>
    </row>
    <row r="157" spans="1:20" s="215" customFormat="1" x14ac:dyDescent="0.25">
      <c r="A157" s="222"/>
      <c r="B157" s="222"/>
      <c r="E157" s="363"/>
      <c r="F157" s="262"/>
      <c r="G157" s="263"/>
      <c r="H157" s="264"/>
      <c r="I157" s="264"/>
      <c r="J157" s="264"/>
      <c r="K157" s="264"/>
      <c r="L157" s="264"/>
      <c r="M157" s="263"/>
      <c r="N157" s="264"/>
      <c r="O157" s="264"/>
      <c r="P157" s="264"/>
      <c r="Q157" s="265"/>
      <c r="R157" s="266"/>
      <c r="S157" s="267"/>
      <c r="T157" s="266"/>
    </row>
    <row r="158" spans="1:20" s="215" customFormat="1" x14ac:dyDescent="0.25">
      <c r="A158" s="222"/>
      <c r="B158" s="222"/>
      <c r="E158" s="363"/>
      <c r="F158" s="262"/>
      <c r="G158" s="263"/>
      <c r="H158" s="264"/>
      <c r="I158" s="264"/>
      <c r="J158" s="264"/>
      <c r="K158" s="264"/>
      <c r="L158" s="264"/>
      <c r="M158" s="263"/>
      <c r="N158" s="264"/>
      <c r="O158" s="264"/>
      <c r="P158" s="264"/>
      <c r="Q158" s="265"/>
      <c r="R158" s="266"/>
      <c r="S158" s="267"/>
      <c r="T158" s="266"/>
    </row>
    <row r="159" spans="1:20" s="215" customFormat="1" x14ac:dyDescent="0.25">
      <c r="A159" s="222"/>
      <c r="B159" s="222"/>
      <c r="E159" s="363"/>
      <c r="F159" s="262"/>
      <c r="G159" s="263"/>
      <c r="H159" s="264"/>
      <c r="I159" s="264"/>
      <c r="J159" s="264"/>
      <c r="K159" s="264"/>
      <c r="L159" s="264"/>
      <c r="M159" s="263"/>
      <c r="N159" s="264"/>
      <c r="O159" s="264"/>
      <c r="P159" s="264"/>
      <c r="Q159" s="265"/>
      <c r="R159" s="266"/>
      <c r="S159" s="267"/>
      <c r="T159" s="266"/>
    </row>
    <row r="160" spans="1:20" s="215" customFormat="1" x14ac:dyDescent="0.25">
      <c r="A160" s="222"/>
      <c r="B160" s="222"/>
      <c r="E160" s="363"/>
      <c r="F160" s="262"/>
      <c r="G160" s="263"/>
      <c r="H160" s="264"/>
      <c r="I160" s="264"/>
      <c r="J160" s="264"/>
      <c r="K160" s="264"/>
      <c r="L160" s="264"/>
      <c r="M160" s="263"/>
      <c r="N160" s="264"/>
      <c r="O160" s="264"/>
      <c r="P160" s="264"/>
      <c r="Q160" s="265"/>
      <c r="R160" s="266"/>
      <c r="S160" s="267"/>
      <c r="T160" s="266"/>
    </row>
    <row r="161" spans="1:20" s="215" customFormat="1" x14ac:dyDescent="0.25">
      <c r="A161" s="222"/>
      <c r="B161" s="222"/>
      <c r="E161" s="363"/>
      <c r="F161" s="262"/>
      <c r="G161" s="263"/>
      <c r="H161" s="264"/>
      <c r="I161" s="264"/>
      <c r="J161" s="264"/>
      <c r="K161" s="264"/>
      <c r="L161" s="264"/>
      <c r="M161" s="263"/>
      <c r="N161" s="264"/>
      <c r="O161" s="264"/>
      <c r="P161" s="264"/>
      <c r="Q161" s="265"/>
      <c r="R161" s="266"/>
      <c r="S161" s="267"/>
      <c r="T161" s="266"/>
    </row>
    <row r="162" spans="1:20" s="215" customFormat="1" x14ac:dyDescent="0.25">
      <c r="A162" s="222"/>
      <c r="B162" s="222"/>
      <c r="E162" s="363"/>
      <c r="F162" s="262"/>
      <c r="G162" s="263"/>
      <c r="H162" s="264"/>
      <c r="I162" s="264"/>
      <c r="J162" s="264"/>
      <c r="K162" s="264"/>
      <c r="L162" s="264"/>
      <c r="M162" s="263"/>
      <c r="N162" s="264"/>
      <c r="O162" s="264"/>
      <c r="P162" s="264"/>
      <c r="Q162" s="265"/>
      <c r="R162" s="266"/>
      <c r="S162" s="267"/>
      <c r="T162" s="266"/>
    </row>
    <row r="163" spans="1:20" s="215" customFormat="1" x14ac:dyDescent="0.25">
      <c r="A163" s="222"/>
      <c r="B163" s="222"/>
      <c r="E163" s="363"/>
      <c r="F163" s="262"/>
      <c r="G163" s="263"/>
      <c r="H163" s="264"/>
      <c r="I163" s="264"/>
      <c r="J163" s="264"/>
      <c r="K163" s="264"/>
      <c r="L163" s="264"/>
      <c r="M163" s="263"/>
      <c r="N163" s="264"/>
      <c r="O163" s="264"/>
      <c r="P163" s="264"/>
      <c r="Q163" s="265"/>
      <c r="R163" s="266"/>
      <c r="S163" s="267"/>
      <c r="T163" s="266"/>
    </row>
    <row r="164" spans="1:20" s="215" customFormat="1" x14ac:dyDescent="0.25">
      <c r="A164" s="222"/>
      <c r="B164" s="222"/>
      <c r="E164" s="363"/>
      <c r="F164" s="262"/>
      <c r="G164" s="263"/>
      <c r="H164" s="264"/>
      <c r="I164" s="264"/>
      <c r="J164" s="264"/>
      <c r="K164" s="264"/>
      <c r="L164" s="264"/>
      <c r="M164" s="263"/>
      <c r="N164" s="264"/>
      <c r="O164" s="264"/>
      <c r="P164" s="264"/>
      <c r="Q164" s="265"/>
      <c r="R164" s="266"/>
      <c r="S164" s="267"/>
      <c r="T164" s="266"/>
    </row>
    <row r="165" spans="1:20" s="215" customFormat="1" x14ac:dyDescent="0.25">
      <c r="A165" s="222"/>
      <c r="B165" s="222"/>
      <c r="E165" s="363"/>
      <c r="F165" s="262"/>
      <c r="G165" s="263"/>
      <c r="H165" s="264"/>
      <c r="I165" s="264"/>
      <c r="J165" s="264"/>
      <c r="K165" s="264"/>
      <c r="L165" s="264"/>
      <c r="M165" s="263"/>
      <c r="N165" s="264"/>
      <c r="O165" s="264"/>
      <c r="P165" s="264"/>
      <c r="Q165" s="265"/>
      <c r="R165" s="266"/>
      <c r="S165" s="267"/>
      <c r="T165" s="266"/>
    </row>
    <row r="166" spans="1:20" s="215" customFormat="1" x14ac:dyDescent="0.25">
      <c r="A166" s="222"/>
      <c r="B166" s="222"/>
      <c r="E166" s="363"/>
      <c r="F166" s="262"/>
      <c r="G166" s="263"/>
      <c r="H166" s="264"/>
      <c r="I166" s="264"/>
      <c r="J166" s="264"/>
      <c r="K166" s="264"/>
      <c r="L166" s="264"/>
      <c r="M166" s="263"/>
      <c r="N166" s="264"/>
      <c r="O166" s="264"/>
      <c r="P166" s="264"/>
      <c r="Q166" s="265"/>
      <c r="R166" s="266"/>
      <c r="S166" s="267"/>
      <c r="T166" s="266"/>
    </row>
    <row r="167" spans="1:20" s="215" customFormat="1" x14ac:dyDescent="0.25">
      <c r="A167" s="222"/>
      <c r="B167" s="222"/>
      <c r="E167" s="363"/>
      <c r="F167" s="262"/>
      <c r="G167" s="263"/>
      <c r="H167" s="264"/>
      <c r="I167" s="264"/>
      <c r="J167" s="264"/>
      <c r="K167" s="264"/>
      <c r="L167" s="264"/>
      <c r="M167" s="263"/>
      <c r="N167" s="264"/>
      <c r="O167" s="264"/>
      <c r="P167" s="264"/>
      <c r="Q167" s="265"/>
      <c r="R167" s="266"/>
      <c r="S167" s="267"/>
      <c r="T167" s="266"/>
    </row>
    <row r="168" spans="1:20" s="215" customFormat="1" x14ac:dyDescent="0.25">
      <c r="A168" s="222"/>
      <c r="B168" s="222"/>
      <c r="E168" s="363"/>
      <c r="F168" s="262"/>
      <c r="G168" s="263"/>
      <c r="H168" s="264"/>
      <c r="I168" s="264"/>
      <c r="J168" s="264"/>
      <c r="K168" s="264"/>
      <c r="L168" s="264"/>
      <c r="M168" s="263"/>
      <c r="N168" s="264"/>
      <c r="O168" s="264"/>
      <c r="P168" s="264"/>
      <c r="Q168" s="265"/>
      <c r="R168" s="266"/>
      <c r="S168" s="267"/>
      <c r="T168" s="266"/>
    </row>
    <row r="169" spans="1:20" s="215" customFormat="1" x14ac:dyDescent="0.25">
      <c r="A169" s="222"/>
      <c r="B169" s="222"/>
      <c r="E169" s="363"/>
      <c r="F169" s="262"/>
      <c r="G169" s="263"/>
      <c r="H169" s="264"/>
      <c r="I169" s="264"/>
      <c r="J169" s="264"/>
      <c r="K169" s="264"/>
      <c r="L169" s="264"/>
      <c r="M169" s="263"/>
      <c r="N169" s="264"/>
      <c r="O169" s="264"/>
      <c r="P169" s="264"/>
      <c r="Q169" s="265"/>
      <c r="R169" s="266"/>
      <c r="S169" s="267"/>
      <c r="T169" s="266"/>
    </row>
    <row r="170" spans="1:20" s="215" customFormat="1" x14ac:dyDescent="0.25">
      <c r="A170" s="222"/>
      <c r="B170" s="222"/>
      <c r="E170" s="363"/>
      <c r="F170" s="262"/>
      <c r="G170" s="263"/>
      <c r="H170" s="264"/>
      <c r="I170" s="264"/>
      <c r="J170" s="264"/>
      <c r="K170" s="264"/>
      <c r="L170" s="264"/>
      <c r="M170" s="263"/>
      <c r="N170" s="264"/>
      <c r="O170" s="264"/>
      <c r="P170" s="264"/>
      <c r="Q170" s="265"/>
      <c r="R170" s="266"/>
      <c r="S170" s="267"/>
      <c r="T170" s="266"/>
    </row>
    <row r="171" spans="1:20" s="215" customFormat="1" x14ac:dyDescent="0.25">
      <c r="A171" s="222"/>
      <c r="B171" s="222"/>
      <c r="E171" s="363"/>
      <c r="F171" s="262"/>
      <c r="G171" s="263"/>
      <c r="H171" s="264"/>
      <c r="I171" s="264"/>
      <c r="J171" s="264"/>
      <c r="K171" s="264"/>
      <c r="L171" s="264"/>
      <c r="M171" s="263"/>
      <c r="N171" s="264"/>
      <c r="O171" s="264"/>
      <c r="P171" s="264"/>
      <c r="Q171" s="265"/>
      <c r="R171" s="266"/>
      <c r="S171" s="267"/>
      <c r="T171" s="266"/>
    </row>
    <row r="172" spans="1:20" s="215" customFormat="1" x14ac:dyDescent="0.25">
      <c r="A172" s="222"/>
      <c r="B172" s="222"/>
      <c r="E172" s="363"/>
      <c r="F172" s="262"/>
      <c r="G172" s="263"/>
      <c r="H172" s="264"/>
      <c r="I172" s="264"/>
      <c r="J172" s="264"/>
      <c r="K172" s="264"/>
      <c r="L172" s="264"/>
      <c r="M172" s="263"/>
      <c r="N172" s="264"/>
      <c r="O172" s="264"/>
      <c r="P172" s="264"/>
      <c r="Q172" s="265"/>
      <c r="R172" s="266"/>
      <c r="S172" s="267"/>
      <c r="T172" s="266"/>
    </row>
    <row r="173" spans="1:20" s="215" customFormat="1" x14ac:dyDescent="0.25">
      <c r="A173" s="222"/>
      <c r="B173" s="222"/>
      <c r="E173" s="363"/>
      <c r="F173" s="262"/>
      <c r="G173" s="263"/>
      <c r="H173" s="264"/>
      <c r="I173" s="264"/>
      <c r="J173" s="264"/>
      <c r="K173" s="264"/>
      <c r="L173" s="264"/>
      <c r="M173" s="263"/>
      <c r="N173" s="264"/>
      <c r="O173" s="264"/>
      <c r="P173" s="264"/>
      <c r="Q173" s="265"/>
      <c r="R173" s="266"/>
      <c r="S173" s="267"/>
      <c r="T173" s="266"/>
    </row>
    <row r="174" spans="1:20" s="215" customFormat="1" x14ac:dyDescent="0.25">
      <c r="A174" s="222"/>
      <c r="B174" s="222"/>
      <c r="E174" s="363"/>
      <c r="F174" s="262"/>
      <c r="G174" s="263"/>
      <c r="H174" s="264"/>
      <c r="I174" s="264"/>
      <c r="J174" s="264"/>
      <c r="K174" s="264"/>
      <c r="L174" s="264"/>
      <c r="M174" s="263"/>
      <c r="N174" s="264"/>
      <c r="O174" s="264"/>
      <c r="P174" s="264"/>
      <c r="Q174" s="265"/>
      <c r="R174" s="266"/>
      <c r="S174" s="267"/>
      <c r="T174" s="266"/>
    </row>
    <row r="175" spans="1:20" s="215" customFormat="1" x14ac:dyDescent="0.25">
      <c r="A175" s="222"/>
      <c r="B175" s="222"/>
      <c r="E175" s="363"/>
      <c r="F175" s="262"/>
      <c r="G175" s="263"/>
      <c r="H175" s="264"/>
      <c r="I175" s="264"/>
      <c r="J175" s="264"/>
      <c r="K175" s="264"/>
      <c r="L175" s="264"/>
      <c r="M175" s="263"/>
      <c r="N175" s="264"/>
      <c r="O175" s="264"/>
      <c r="P175" s="264"/>
      <c r="Q175" s="265"/>
      <c r="R175" s="266"/>
      <c r="S175" s="267"/>
      <c r="T175" s="266"/>
    </row>
    <row r="176" spans="1:20" s="215" customFormat="1" x14ac:dyDescent="0.25">
      <c r="A176" s="222"/>
      <c r="B176" s="222"/>
      <c r="E176" s="363"/>
      <c r="F176" s="262"/>
      <c r="G176" s="263"/>
      <c r="H176" s="264"/>
      <c r="I176" s="264"/>
      <c r="J176" s="264"/>
      <c r="K176" s="264"/>
      <c r="L176" s="264"/>
      <c r="M176" s="263"/>
      <c r="N176" s="264"/>
      <c r="O176" s="264"/>
      <c r="P176" s="264"/>
      <c r="Q176" s="265"/>
      <c r="R176" s="266"/>
      <c r="S176" s="267"/>
      <c r="T176" s="266"/>
    </row>
    <row r="177" spans="1:20" s="215" customFormat="1" x14ac:dyDescent="0.25">
      <c r="A177" s="222"/>
      <c r="B177" s="222"/>
      <c r="E177" s="363"/>
      <c r="F177" s="262"/>
      <c r="G177" s="263"/>
      <c r="H177" s="264"/>
      <c r="I177" s="264"/>
      <c r="J177" s="264"/>
      <c r="K177" s="264"/>
      <c r="L177" s="264"/>
      <c r="M177" s="263"/>
      <c r="N177" s="264"/>
      <c r="O177" s="264"/>
      <c r="P177" s="264"/>
      <c r="Q177" s="265"/>
      <c r="R177" s="266"/>
      <c r="S177" s="267"/>
      <c r="T177" s="266"/>
    </row>
    <row r="178" spans="1:20" s="215" customFormat="1" x14ac:dyDescent="0.25">
      <c r="A178" s="222"/>
      <c r="B178" s="222"/>
      <c r="E178" s="363"/>
      <c r="F178" s="262"/>
      <c r="G178" s="263"/>
      <c r="H178" s="264"/>
      <c r="I178" s="264"/>
      <c r="J178" s="264"/>
      <c r="K178" s="264"/>
      <c r="L178" s="264"/>
      <c r="M178" s="263"/>
      <c r="N178" s="264"/>
      <c r="O178" s="264"/>
      <c r="P178" s="264"/>
      <c r="Q178" s="265"/>
      <c r="R178" s="266"/>
      <c r="S178" s="267"/>
      <c r="T178" s="266"/>
    </row>
    <row r="179" spans="1:20" s="215" customFormat="1" x14ac:dyDescent="0.25">
      <c r="A179" s="222"/>
      <c r="B179" s="222"/>
      <c r="E179" s="363"/>
      <c r="F179" s="262"/>
      <c r="G179" s="263"/>
      <c r="H179" s="264"/>
      <c r="I179" s="264"/>
      <c r="J179" s="264"/>
      <c r="K179" s="264"/>
      <c r="L179" s="264"/>
      <c r="M179" s="263"/>
      <c r="N179" s="264"/>
      <c r="O179" s="264"/>
      <c r="P179" s="264"/>
      <c r="Q179" s="265"/>
      <c r="R179" s="266"/>
      <c r="S179" s="267"/>
      <c r="T179" s="266"/>
    </row>
    <row r="180" spans="1:20" s="215" customFormat="1" x14ac:dyDescent="0.25">
      <c r="A180" s="222"/>
      <c r="B180" s="222"/>
      <c r="E180" s="363"/>
      <c r="F180" s="262"/>
      <c r="G180" s="263"/>
      <c r="H180" s="264"/>
      <c r="I180" s="264"/>
      <c r="J180" s="264"/>
      <c r="K180" s="264"/>
      <c r="L180" s="264"/>
      <c r="M180" s="263"/>
      <c r="N180" s="264"/>
      <c r="O180" s="264"/>
      <c r="P180" s="264"/>
      <c r="Q180" s="265"/>
      <c r="R180" s="266"/>
      <c r="S180" s="267"/>
      <c r="T180" s="266"/>
    </row>
    <row r="181" spans="1:20" s="215" customFormat="1" x14ac:dyDescent="0.25">
      <c r="A181" s="222"/>
      <c r="B181" s="222"/>
      <c r="E181" s="363"/>
      <c r="F181" s="262"/>
      <c r="G181" s="263"/>
      <c r="H181" s="264"/>
      <c r="I181" s="264"/>
      <c r="J181" s="264"/>
      <c r="K181" s="264"/>
      <c r="L181" s="264"/>
      <c r="M181" s="263"/>
      <c r="N181" s="264"/>
      <c r="O181" s="264"/>
      <c r="P181" s="264"/>
      <c r="Q181" s="265"/>
      <c r="R181" s="266"/>
      <c r="S181" s="267"/>
      <c r="T181" s="266"/>
    </row>
    <row r="182" spans="1:20" s="215" customFormat="1" x14ac:dyDescent="0.25">
      <c r="A182" s="222"/>
      <c r="B182" s="222"/>
      <c r="E182" s="363"/>
      <c r="F182" s="262"/>
      <c r="G182" s="263"/>
      <c r="H182" s="264"/>
      <c r="I182" s="264"/>
      <c r="J182" s="264"/>
      <c r="K182" s="264"/>
      <c r="L182" s="264"/>
      <c r="M182" s="263"/>
      <c r="N182" s="264"/>
      <c r="O182" s="264"/>
      <c r="P182" s="264"/>
      <c r="Q182" s="265"/>
      <c r="R182" s="266"/>
      <c r="S182" s="267"/>
      <c r="T182" s="266"/>
    </row>
    <row r="183" spans="1:20" s="215" customFormat="1" x14ac:dyDescent="0.25">
      <c r="A183" s="222"/>
      <c r="B183" s="222"/>
      <c r="E183" s="363"/>
      <c r="F183" s="262"/>
      <c r="G183" s="263"/>
      <c r="H183" s="264"/>
      <c r="I183" s="264"/>
      <c r="J183" s="264"/>
      <c r="K183" s="264"/>
      <c r="L183" s="264"/>
      <c r="M183" s="263"/>
      <c r="N183" s="264"/>
      <c r="O183" s="264"/>
      <c r="P183" s="264"/>
      <c r="Q183" s="265"/>
      <c r="R183" s="266"/>
      <c r="S183" s="267"/>
      <c r="T183" s="266"/>
    </row>
    <row r="184" spans="1:20" s="215" customFormat="1" x14ac:dyDescent="0.25">
      <c r="A184" s="222"/>
      <c r="B184" s="222"/>
      <c r="E184" s="363"/>
      <c r="F184" s="262"/>
      <c r="G184" s="263"/>
      <c r="H184" s="264"/>
      <c r="I184" s="264"/>
      <c r="J184" s="264"/>
      <c r="K184" s="264"/>
      <c r="L184" s="264"/>
      <c r="M184" s="263"/>
      <c r="N184" s="264"/>
      <c r="O184" s="264"/>
      <c r="P184" s="264"/>
      <c r="Q184" s="265"/>
      <c r="R184" s="266"/>
      <c r="S184" s="267"/>
      <c r="T184" s="266"/>
    </row>
    <row r="185" spans="1:20" s="215" customFormat="1" x14ac:dyDescent="0.25">
      <c r="A185" s="222"/>
      <c r="B185" s="222"/>
      <c r="E185" s="363"/>
      <c r="F185" s="262"/>
      <c r="G185" s="263"/>
      <c r="H185" s="264"/>
      <c r="I185" s="264"/>
      <c r="J185" s="264"/>
      <c r="K185" s="264"/>
      <c r="L185" s="264"/>
      <c r="M185" s="263"/>
      <c r="N185" s="264"/>
      <c r="O185" s="264"/>
      <c r="P185" s="264"/>
      <c r="Q185" s="265"/>
      <c r="R185" s="266"/>
      <c r="S185" s="267"/>
      <c r="T185" s="266"/>
    </row>
    <row r="186" spans="1:20" s="215" customFormat="1" x14ac:dyDescent="0.25">
      <c r="A186" s="222"/>
      <c r="B186" s="222"/>
      <c r="E186" s="363"/>
      <c r="F186" s="262"/>
      <c r="G186" s="263"/>
      <c r="H186" s="264"/>
      <c r="I186" s="264"/>
      <c r="J186" s="264"/>
      <c r="K186" s="264"/>
      <c r="L186" s="264"/>
      <c r="M186" s="263"/>
      <c r="N186" s="264"/>
      <c r="O186" s="264"/>
      <c r="P186" s="264"/>
      <c r="Q186" s="265"/>
      <c r="R186" s="266"/>
      <c r="S186" s="267"/>
      <c r="T186" s="266"/>
    </row>
    <row r="187" spans="1:20" s="215" customFormat="1" x14ac:dyDescent="0.25">
      <c r="A187" s="222"/>
      <c r="B187" s="222"/>
      <c r="E187" s="363"/>
      <c r="F187" s="262"/>
      <c r="G187" s="263"/>
      <c r="H187" s="264"/>
      <c r="I187" s="264"/>
      <c r="J187" s="264"/>
      <c r="K187" s="264"/>
      <c r="L187" s="264"/>
      <c r="M187" s="263"/>
      <c r="N187" s="264"/>
      <c r="O187" s="264"/>
      <c r="P187" s="264"/>
      <c r="Q187" s="265"/>
      <c r="R187" s="266"/>
      <c r="S187" s="267"/>
      <c r="T187" s="266"/>
    </row>
    <row r="188" spans="1:20" s="215" customFormat="1" x14ac:dyDescent="0.25">
      <c r="A188" s="222"/>
      <c r="B188" s="222"/>
      <c r="E188" s="363"/>
      <c r="F188" s="262"/>
      <c r="G188" s="263"/>
      <c r="H188" s="264"/>
      <c r="I188" s="264"/>
      <c r="J188" s="264"/>
      <c r="K188" s="264"/>
      <c r="L188" s="264"/>
      <c r="M188" s="263"/>
      <c r="N188" s="264"/>
      <c r="O188" s="264"/>
      <c r="P188" s="264"/>
      <c r="Q188" s="265"/>
      <c r="R188" s="266"/>
      <c r="S188" s="267"/>
      <c r="T188" s="266"/>
    </row>
    <row r="189" spans="1:20" s="215" customFormat="1" x14ac:dyDescent="0.25">
      <c r="A189" s="222"/>
      <c r="B189" s="222"/>
      <c r="E189" s="363"/>
      <c r="F189" s="262"/>
      <c r="G189" s="263"/>
      <c r="H189" s="264"/>
      <c r="I189" s="264"/>
      <c r="J189" s="264"/>
      <c r="K189" s="264"/>
      <c r="L189" s="264"/>
      <c r="M189" s="263"/>
      <c r="N189" s="264"/>
      <c r="O189" s="264"/>
      <c r="P189" s="264"/>
      <c r="Q189" s="265"/>
      <c r="R189" s="266"/>
      <c r="S189" s="267"/>
      <c r="T189" s="266"/>
    </row>
    <row r="190" spans="1:20" s="215" customFormat="1" x14ac:dyDescent="0.25">
      <c r="A190" s="222"/>
      <c r="B190" s="222"/>
      <c r="E190" s="363"/>
      <c r="F190" s="262"/>
      <c r="G190" s="263"/>
      <c r="H190" s="264"/>
      <c r="I190" s="264"/>
      <c r="J190" s="264"/>
      <c r="K190" s="264"/>
      <c r="L190" s="264"/>
      <c r="M190" s="263"/>
      <c r="N190" s="264"/>
      <c r="O190" s="264"/>
      <c r="P190" s="264"/>
      <c r="Q190" s="265"/>
      <c r="R190" s="266"/>
      <c r="S190" s="267"/>
      <c r="T190" s="266"/>
    </row>
    <row r="191" spans="1:20" s="215" customFormat="1" x14ac:dyDescent="0.25">
      <c r="A191" s="222"/>
      <c r="B191" s="222"/>
      <c r="E191" s="363"/>
      <c r="F191" s="262"/>
      <c r="G191" s="263"/>
      <c r="H191" s="264"/>
      <c r="I191" s="264"/>
      <c r="J191" s="264"/>
      <c r="K191" s="264"/>
      <c r="L191" s="264"/>
      <c r="M191" s="263"/>
      <c r="N191" s="264"/>
      <c r="O191" s="264"/>
      <c r="P191" s="264"/>
      <c r="Q191" s="265"/>
      <c r="R191" s="266"/>
      <c r="S191" s="267"/>
      <c r="T191" s="266"/>
    </row>
    <row r="192" spans="1:20" s="215" customFormat="1" x14ac:dyDescent="0.25">
      <c r="A192" s="222"/>
      <c r="B192" s="222"/>
      <c r="E192" s="363"/>
      <c r="F192" s="262"/>
      <c r="G192" s="263"/>
      <c r="H192" s="264"/>
      <c r="I192" s="264"/>
      <c r="J192" s="264"/>
      <c r="K192" s="264"/>
      <c r="L192" s="264"/>
      <c r="M192" s="263"/>
      <c r="N192" s="264"/>
      <c r="O192" s="264"/>
      <c r="P192" s="264"/>
      <c r="Q192" s="265"/>
      <c r="R192" s="266"/>
      <c r="S192" s="267"/>
      <c r="T192" s="266"/>
    </row>
    <row r="193" spans="1:20" s="215" customFormat="1" x14ac:dyDescent="0.25">
      <c r="A193" s="222"/>
      <c r="B193" s="222"/>
      <c r="E193" s="363"/>
      <c r="F193" s="262"/>
      <c r="G193" s="263"/>
      <c r="H193" s="264"/>
      <c r="I193" s="264"/>
      <c r="J193" s="264"/>
      <c r="K193" s="264"/>
      <c r="L193" s="264"/>
      <c r="M193" s="263"/>
      <c r="N193" s="264"/>
      <c r="O193" s="264"/>
      <c r="P193" s="264"/>
      <c r="Q193" s="265"/>
      <c r="R193" s="266"/>
      <c r="S193" s="267"/>
      <c r="T193" s="266"/>
    </row>
    <row r="194" spans="1:20" s="215" customFormat="1" x14ac:dyDescent="0.25">
      <c r="A194" s="222"/>
      <c r="B194" s="222"/>
      <c r="E194" s="363"/>
      <c r="F194" s="262"/>
      <c r="G194" s="263"/>
      <c r="H194" s="264"/>
      <c r="I194" s="264"/>
      <c r="J194" s="264"/>
      <c r="K194" s="264"/>
      <c r="L194" s="264"/>
      <c r="M194" s="263"/>
      <c r="N194" s="264"/>
      <c r="O194" s="264"/>
      <c r="P194" s="264"/>
      <c r="Q194" s="265"/>
      <c r="R194" s="266"/>
      <c r="S194" s="267"/>
      <c r="T194" s="266"/>
    </row>
    <row r="195" spans="1:20" s="215" customFormat="1" x14ac:dyDescent="0.25">
      <c r="A195" s="222"/>
      <c r="B195" s="222"/>
      <c r="E195" s="363"/>
      <c r="F195" s="262"/>
      <c r="G195" s="263"/>
      <c r="H195" s="264"/>
      <c r="I195" s="264"/>
      <c r="J195" s="264"/>
      <c r="K195" s="264"/>
      <c r="L195" s="264"/>
      <c r="M195" s="263"/>
      <c r="N195" s="264"/>
      <c r="O195" s="264"/>
      <c r="P195" s="264"/>
      <c r="Q195" s="265"/>
      <c r="R195" s="266"/>
      <c r="S195" s="267"/>
      <c r="T195" s="266"/>
    </row>
    <row r="196" spans="1:20" s="215" customFormat="1" x14ac:dyDescent="0.25">
      <c r="A196" s="222"/>
      <c r="B196" s="222"/>
      <c r="E196" s="363"/>
      <c r="F196" s="262"/>
      <c r="G196" s="263"/>
      <c r="H196" s="264"/>
      <c r="I196" s="264"/>
      <c r="J196" s="264"/>
      <c r="K196" s="264"/>
      <c r="L196" s="264"/>
      <c r="M196" s="263"/>
      <c r="N196" s="264"/>
      <c r="O196" s="264"/>
      <c r="P196" s="264"/>
      <c r="Q196" s="265"/>
      <c r="R196" s="266"/>
      <c r="S196" s="267"/>
      <c r="T196" s="266"/>
    </row>
    <row r="197" spans="1:20" s="215" customFormat="1" x14ac:dyDescent="0.25">
      <c r="A197" s="222"/>
      <c r="B197" s="222"/>
      <c r="E197" s="363"/>
      <c r="F197" s="262"/>
      <c r="G197" s="263"/>
      <c r="H197" s="264"/>
      <c r="I197" s="264"/>
      <c r="J197" s="264"/>
      <c r="K197" s="264"/>
      <c r="L197" s="264"/>
      <c r="M197" s="263"/>
      <c r="N197" s="264"/>
      <c r="O197" s="264"/>
      <c r="P197" s="264"/>
      <c r="Q197" s="265"/>
      <c r="R197" s="266"/>
      <c r="S197" s="267"/>
      <c r="T197" s="266"/>
    </row>
    <row r="198" spans="1:20" s="215" customFormat="1" x14ac:dyDescent="0.25">
      <c r="A198" s="222"/>
      <c r="B198" s="222"/>
      <c r="E198" s="363"/>
      <c r="F198" s="262"/>
      <c r="G198" s="263"/>
      <c r="H198" s="264"/>
      <c r="I198" s="264"/>
      <c r="J198" s="264"/>
      <c r="K198" s="264"/>
      <c r="L198" s="264"/>
      <c r="M198" s="263"/>
      <c r="N198" s="264"/>
      <c r="O198" s="264"/>
      <c r="P198" s="264"/>
      <c r="Q198" s="265"/>
      <c r="R198" s="266"/>
      <c r="S198" s="267"/>
      <c r="T198" s="266"/>
    </row>
    <row r="199" spans="1:20" s="215" customFormat="1" x14ac:dyDescent="0.25">
      <c r="A199" s="222"/>
      <c r="B199" s="222"/>
      <c r="E199" s="363"/>
      <c r="F199" s="262"/>
      <c r="G199" s="263"/>
      <c r="H199" s="264"/>
      <c r="I199" s="264"/>
      <c r="J199" s="264"/>
      <c r="K199" s="264"/>
      <c r="L199" s="264"/>
      <c r="M199" s="263"/>
      <c r="N199" s="264"/>
      <c r="O199" s="264"/>
      <c r="P199" s="264"/>
      <c r="Q199" s="265"/>
      <c r="R199" s="266"/>
      <c r="S199" s="267"/>
      <c r="T199" s="266"/>
    </row>
    <row r="200" spans="1:20" s="215" customFormat="1" x14ac:dyDescent="0.25">
      <c r="A200" s="222"/>
      <c r="B200" s="222"/>
      <c r="E200" s="363"/>
      <c r="F200" s="262"/>
      <c r="G200" s="263"/>
      <c r="H200" s="264"/>
      <c r="I200" s="264"/>
      <c r="J200" s="264"/>
      <c r="K200" s="264"/>
      <c r="L200" s="264"/>
      <c r="M200" s="263"/>
      <c r="N200" s="264"/>
      <c r="O200" s="264"/>
      <c r="P200" s="264"/>
      <c r="Q200" s="265"/>
      <c r="R200" s="266"/>
      <c r="S200" s="267"/>
      <c r="T200" s="266"/>
    </row>
    <row r="201" spans="1:20" s="215" customFormat="1" x14ac:dyDescent="0.25">
      <c r="A201" s="222"/>
      <c r="B201" s="222"/>
      <c r="E201" s="363"/>
      <c r="F201" s="262"/>
      <c r="G201" s="263"/>
      <c r="H201" s="264"/>
      <c r="I201" s="264"/>
      <c r="J201" s="264"/>
      <c r="K201" s="264"/>
      <c r="L201" s="264"/>
      <c r="M201" s="263"/>
      <c r="N201" s="264"/>
      <c r="O201" s="264"/>
      <c r="P201" s="264"/>
      <c r="Q201" s="265"/>
      <c r="R201" s="266"/>
      <c r="S201" s="267"/>
      <c r="T201" s="266"/>
    </row>
    <row r="202" spans="1:20" s="215" customFormat="1" x14ac:dyDescent="0.25">
      <c r="A202" s="222"/>
      <c r="B202" s="222"/>
      <c r="E202" s="363"/>
      <c r="F202" s="262"/>
      <c r="G202" s="263"/>
      <c r="H202" s="264"/>
      <c r="I202" s="264"/>
      <c r="J202" s="264"/>
      <c r="K202" s="264"/>
      <c r="L202" s="264"/>
      <c r="M202" s="263"/>
      <c r="N202" s="264"/>
      <c r="O202" s="264"/>
      <c r="P202" s="264"/>
      <c r="Q202" s="265"/>
      <c r="R202" s="266"/>
      <c r="S202" s="267"/>
      <c r="T202" s="266"/>
    </row>
    <row r="203" spans="1:20" s="215" customFormat="1" x14ac:dyDescent="0.25">
      <c r="A203" s="222"/>
      <c r="B203" s="222"/>
      <c r="E203" s="363"/>
      <c r="F203" s="262"/>
      <c r="G203" s="263"/>
      <c r="H203" s="264"/>
      <c r="I203" s="264"/>
      <c r="J203" s="264"/>
      <c r="K203" s="264"/>
      <c r="L203" s="264"/>
      <c r="M203" s="263"/>
      <c r="N203" s="264"/>
      <c r="O203" s="264"/>
      <c r="P203" s="264"/>
      <c r="Q203" s="265"/>
      <c r="R203" s="266"/>
      <c r="S203" s="267"/>
      <c r="T203" s="266"/>
    </row>
    <row r="204" spans="1:20" s="215" customFormat="1" x14ac:dyDescent="0.25">
      <c r="A204" s="222"/>
      <c r="B204" s="222"/>
      <c r="E204" s="363"/>
      <c r="F204" s="262"/>
      <c r="G204" s="263"/>
      <c r="H204" s="264"/>
      <c r="I204" s="264"/>
      <c r="J204" s="264"/>
      <c r="K204" s="264"/>
      <c r="L204" s="264"/>
      <c r="M204" s="263"/>
      <c r="N204" s="264"/>
      <c r="O204" s="264"/>
      <c r="P204" s="264"/>
      <c r="Q204" s="265"/>
      <c r="R204" s="266"/>
      <c r="S204" s="267"/>
      <c r="T204" s="266"/>
    </row>
    <row r="205" spans="1:20" s="215" customFormat="1" x14ac:dyDescent="0.25">
      <c r="A205" s="222"/>
      <c r="B205" s="222"/>
      <c r="E205" s="363"/>
      <c r="F205" s="262"/>
      <c r="G205" s="263"/>
      <c r="H205" s="264"/>
      <c r="I205" s="264"/>
      <c r="J205" s="264"/>
      <c r="K205" s="264"/>
      <c r="L205" s="264"/>
      <c r="M205" s="263"/>
      <c r="N205" s="264"/>
      <c r="O205" s="264"/>
      <c r="P205" s="264"/>
      <c r="Q205" s="265"/>
      <c r="R205" s="266"/>
      <c r="S205" s="267"/>
      <c r="T205" s="266"/>
    </row>
    <row r="206" spans="1:20" s="215" customFormat="1" x14ac:dyDescent="0.25">
      <c r="A206" s="222"/>
      <c r="B206" s="222"/>
      <c r="E206" s="363"/>
      <c r="F206" s="262"/>
      <c r="G206" s="263"/>
      <c r="H206" s="264"/>
      <c r="I206" s="264"/>
      <c r="J206" s="264"/>
      <c r="K206" s="264"/>
      <c r="L206" s="264"/>
      <c r="M206" s="263"/>
      <c r="N206" s="264"/>
      <c r="O206" s="264"/>
      <c r="P206" s="264"/>
      <c r="Q206" s="265"/>
      <c r="R206" s="266"/>
      <c r="S206" s="267"/>
      <c r="T206" s="266"/>
    </row>
    <row r="207" spans="1:20" s="215" customFormat="1" x14ac:dyDescent="0.25">
      <c r="A207" s="222"/>
      <c r="B207" s="222"/>
      <c r="E207" s="363"/>
      <c r="F207" s="262"/>
      <c r="G207" s="263"/>
      <c r="H207" s="264"/>
      <c r="I207" s="264"/>
      <c r="J207" s="264"/>
      <c r="K207" s="264"/>
      <c r="L207" s="264"/>
      <c r="M207" s="263"/>
      <c r="N207" s="264"/>
      <c r="O207" s="264"/>
      <c r="P207" s="264"/>
      <c r="Q207" s="265"/>
      <c r="R207" s="266"/>
      <c r="S207" s="267"/>
      <c r="T207" s="266"/>
    </row>
    <row r="208" spans="1:20" s="215" customFormat="1" x14ac:dyDescent="0.25">
      <c r="A208" s="222"/>
      <c r="B208" s="222"/>
      <c r="E208" s="363"/>
      <c r="F208" s="262"/>
      <c r="G208" s="263"/>
      <c r="H208" s="264"/>
      <c r="I208" s="264"/>
      <c r="J208" s="264"/>
      <c r="K208" s="264"/>
      <c r="L208" s="264"/>
      <c r="M208" s="263"/>
      <c r="N208" s="264"/>
      <c r="O208" s="264"/>
      <c r="P208" s="264"/>
      <c r="Q208" s="265"/>
      <c r="R208" s="266"/>
      <c r="S208" s="267"/>
      <c r="T208" s="266"/>
    </row>
    <row r="209" spans="1:20" s="215" customFormat="1" x14ac:dyDescent="0.25">
      <c r="A209" s="222"/>
      <c r="B209" s="222"/>
      <c r="E209" s="363"/>
      <c r="F209" s="262"/>
      <c r="G209" s="263"/>
      <c r="H209" s="264"/>
      <c r="I209" s="264"/>
      <c r="J209" s="264"/>
      <c r="K209" s="264"/>
      <c r="L209" s="264"/>
      <c r="M209" s="263"/>
      <c r="N209" s="264"/>
      <c r="O209" s="264"/>
      <c r="P209" s="264"/>
      <c r="Q209" s="265"/>
      <c r="R209" s="266"/>
      <c r="S209" s="267"/>
      <c r="T209" s="266"/>
    </row>
    <row r="210" spans="1:20" s="215" customFormat="1" x14ac:dyDescent="0.25">
      <c r="A210" s="222"/>
      <c r="B210" s="222"/>
      <c r="E210" s="363"/>
      <c r="F210" s="262"/>
      <c r="G210" s="263"/>
      <c r="H210" s="264"/>
      <c r="I210" s="264"/>
      <c r="J210" s="264"/>
      <c r="K210" s="264"/>
      <c r="L210" s="264"/>
      <c r="M210" s="263"/>
      <c r="N210" s="264"/>
      <c r="O210" s="264"/>
      <c r="P210" s="264"/>
      <c r="Q210" s="265"/>
      <c r="R210" s="266"/>
      <c r="S210" s="267"/>
      <c r="T210" s="266"/>
    </row>
    <row r="211" spans="1:20" s="215" customFormat="1" x14ac:dyDescent="0.25">
      <c r="A211" s="222"/>
      <c r="B211" s="222"/>
      <c r="E211" s="363"/>
      <c r="F211" s="262"/>
      <c r="G211" s="263"/>
      <c r="H211" s="264"/>
      <c r="I211" s="264"/>
      <c r="J211" s="264"/>
      <c r="K211" s="264"/>
      <c r="L211" s="264"/>
      <c r="M211" s="263"/>
      <c r="N211" s="264"/>
      <c r="O211" s="264"/>
      <c r="P211" s="264"/>
      <c r="Q211" s="265"/>
      <c r="R211" s="266"/>
      <c r="S211" s="267"/>
      <c r="T211" s="266"/>
    </row>
    <row r="212" spans="1:20" s="215" customFormat="1" x14ac:dyDescent="0.25">
      <c r="A212" s="222"/>
      <c r="B212" s="222"/>
      <c r="E212" s="363"/>
      <c r="F212" s="262"/>
      <c r="G212" s="263"/>
      <c r="H212" s="264"/>
      <c r="I212" s="264"/>
      <c r="J212" s="264"/>
      <c r="K212" s="264"/>
      <c r="L212" s="264"/>
      <c r="M212" s="263"/>
      <c r="N212" s="264"/>
      <c r="O212" s="264"/>
      <c r="P212" s="264"/>
      <c r="Q212" s="265"/>
      <c r="R212" s="266"/>
      <c r="S212" s="267"/>
      <c r="T212" s="266"/>
    </row>
    <row r="213" spans="1:20" s="215" customFormat="1" x14ac:dyDescent="0.25">
      <c r="A213" s="222"/>
      <c r="B213" s="222"/>
      <c r="E213" s="363"/>
      <c r="F213" s="262"/>
      <c r="G213" s="263"/>
      <c r="H213" s="264"/>
      <c r="I213" s="264"/>
      <c r="J213" s="264"/>
      <c r="K213" s="264"/>
      <c r="L213" s="264"/>
      <c r="M213" s="263"/>
      <c r="N213" s="264"/>
      <c r="O213" s="264"/>
      <c r="P213" s="264"/>
      <c r="Q213" s="265"/>
      <c r="R213" s="266"/>
      <c r="S213" s="267"/>
      <c r="T213" s="266"/>
    </row>
    <row r="214" spans="1:20" s="215" customFormat="1" x14ac:dyDescent="0.25">
      <c r="A214" s="222"/>
      <c r="B214" s="222"/>
      <c r="E214" s="363"/>
      <c r="F214" s="262"/>
      <c r="G214" s="263"/>
      <c r="H214" s="264"/>
      <c r="I214" s="264"/>
      <c r="J214" s="264"/>
      <c r="K214" s="264"/>
      <c r="L214" s="264"/>
      <c r="M214" s="263"/>
      <c r="N214" s="264"/>
      <c r="O214" s="264"/>
      <c r="P214" s="264"/>
      <c r="Q214" s="265"/>
      <c r="R214" s="266"/>
      <c r="S214" s="267"/>
      <c r="T214" s="266"/>
    </row>
    <row r="215" spans="1:20" s="215" customFormat="1" x14ac:dyDescent="0.25">
      <c r="A215" s="222"/>
      <c r="B215" s="222"/>
      <c r="E215" s="363"/>
      <c r="F215" s="262"/>
      <c r="G215" s="263"/>
      <c r="H215" s="264"/>
      <c r="I215" s="264"/>
      <c r="J215" s="264"/>
      <c r="K215" s="264"/>
      <c r="L215" s="264"/>
      <c r="M215" s="263"/>
      <c r="N215" s="264"/>
      <c r="O215" s="264"/>
      <c r="P215" s="264"/>
      <c r="Q215" s="265"/>
      <c r="R215" s="266"/>
      <c r="S215" s="267"/>
      <c r="T215" s="266"/>
    </row>
    <row r="216" spans="1:20" s="215" customFormat="1" x14ac:dyDescent="0.25">
      <c r="A216" s="222"/>
      <c r="B216" s="222"/>
      <c r="E216" s="363"/>
      <c r="F216" s="262"/>
      <c r="G216" s="263"/>
      <c r="H216" s="264"/>
      <c r="I216" s="264"/>
      <c r="J216" s="264"/>
      <c r="K216" s="264"/>
      <c r="L216" s="264"/>
      <c r="M216" s="263"/>
      <c r="N216" s="264"/>
      <c r="O216" s="264"/>
      <c r="P216" s="264"/>
      <c r="Q216" s="265"/>
      <c r="R216" s="266"/>
      <c r="S216" s="267"/>
      <c r="T216" s="266"/>
    </row>
    <row r="217" spans="1:20" s="215" customFormat="1" x14ac:dyDescent="0.25">
      <c r="A217" s="222"/>
      <c r="B217" s="222"/>
      <c r="E217" s="363"/>
      <c r="F217" s="262"/>
      <c r="G217" s="263"/>
      <c r="H217" s="264"/>
      <c r="I217" s="264"/>
      <c r="J217" s="264"/>
      <c r="K217" s="264"/>
      <c r="L217" s="264"/>
      <c r="M217" s="263"/>
      <c r="N217" s="264"/>
      <c r="O217" s="264"/>
      <c r="P217" s="264"/>
      <c r="Q217" s="265"/>
      <c r="R217" s="266"/>
      <c r="S217" s="267"/>
      <c r="T217" s="266"/>
    </row>
    <row r="218" spans="1:20" s="215" customFormat="1" x14ac:dyDescent="0.25">
      <c r="A218" s="222"/>
      <c r="B218" s="222"/>
      <c r="E218" s="363"/>
      <c r="F218" s="262"/>
      <c r="G218" s="263"/>
      <c r="H218" s="264"/>
      <c r="I218" s="264"/>
      <c r="J218" s="264"/>
      <c r="K218" s="264"/>
      <c r="L218" s="264"/>
      <c r="M218" s="263"/>
      <c r="N218" s="264"/>
      <c r="O218" s="264"/>
      <c r="P218" s="264"/>
      <c r="Q218" s="265"/>
      <c r="R218" s="266"/>
      <c r="S218" s="267"/>
      <c r="T218" s="266"/>
    </row>
    <row r="219" spans="1:20" s="215" customFormat="1" x14ac:dyDescent="0.25">
      <c r="A219" s="222"/>
      <c r="B219" s="222"/>
      <c r="E219" s="363"/>
      <c r="F219" s="262"/>
      <c r="G219" s="263"/>
      <c r="H219" s="264"/>
      <c r="I219" s="264"/>
      <c r="J219" s="264"/>
      <c r="K219" s="264"/>
      <c r="L219" s="264"/>
      <c r="M219" s="263"/>
      <c r="N219" s="264"/>
      <c r="O219" s="264"/>
      <c r="P219" s="264"/>
      <c r="Q219" s="265"/>
      <c r="R219" s="266"/>
      <c r="S219" s="267"/>
      <c r="T219" s="266"/>
    </row>
    <row r="220" spans="1:20" s="215" customFormat="1" x14ac:dyDescent="0.25">
      <c r="A220" s="222"/>
      <c r="B220" s="222"/>
      <c r="E220" s="363"/>
      <c r="F220" s="262"/>
      <c r="G220" s="263"/>
      <c r="H220" s="264"/>
      <c r="I220" s="264"/>
      <c r="J220" s="264"/>
      <c r="K220" s="264"/>
      <c r="L220" s="264"/>
      <c r="M220" s="263"/>
      <c r="N220" s="264"/>
      <c r="O220" s="264"/>
      <c r="P220" s="264"/>
      <c r="Q220" s="265"/>
      <c r="R220" s="266"/>
      <c r="S220" s="267"/>
      <c r="T220" s="266"/>
    </row>
    <row r="221" spans="1:20" s="215" customFormat="1" x14ac:dyDescent="0.25">
      <c r="A221" s="222"/>
      <c r="B221" s="222"/>
      <c r="E221" s="363"/>
      <c r="F221" s="262"/>
      <c r="G221" s="263"/>
      <c r="H221" s="264"/>
      <c r="I221" s="264"/>
      <c r="J221" s="264"/>
      <c r="K221" s="264"/>
      <c r="L221" s="264"/>
      <c r="M221" s="263"/>
      <c r="N221" s="264"/>
      <c r="O221" s="264"/>
      <c r="P221" s="264"/>
      <c r="Q221" s="265"/>
      <c r="R221" s="266"/>
      <c r="S221" s="267"/>
      <c r="T221" s="266"/>
    </row>
    <row r="222" spans="1:20" s="215" customFormat="1" x14ac:dyDescent="0.25">
      <c r="A222" s="222"/>
      <c r="B222" s="222"/>
      <c r="E222" s="363"/>
      <c r="F222" s="262"/>
      <c r="G222" s="263"/>
      <c r="H222" s="264"/>
      <c r="I222" s="264"/>
      <c r="J222" s="264"/>
      <c r="K222" s="264"/>
      <c r="L222" s="264"/>
      <c r="M222" s="263"/>
      <c r="N222" s="264"/>
      <c r="O222" s="264"/>
      <c r="P222" s="264"/>
      <c r="Q222" s="265"/>
      <c r="R222" s="266"/>
      <c r="S222" s="267"/>
      <c r="T222" s="266"/>
    </row>
    <row r="223" spans="1:20" s="215" customFormat="1" x14ac:dyDescent="0.25">
      <c r="A223" s="222"/>
      <c r="B223" s="222"/>
      <c r="E223" s="363"/>
      <c r="F223" s="262"/>
      <c r="G223" s="263"/>
      <c r="H223" s="264"/>
      <c r="I223" s="264"/>
      <c r="J223" s="264"/>
      <c r="K223" s="264"/>
      <c r="L223" s="264"/>
      <c r="M223" s="263"/>
      <c r="N223" s="264"/>
      <c r="O223" s="264"/>
      <c r="P223" s="264"/>
      <c r="Q223" s="265"/>
      <c r="R223" s="266"/>
      <c r="S223" s="267"/>
      <c r="T223" s="266"/>
    </row>
    <row r="224" spans="1:20" s="215" customFormat="1" x14ac:dyDescent="0.25">
      <c r="A224" s="222"/>
      <c r="B224" s="222"/>
      <c r="E224" s="363"/>
      <c r="F224" s="262"/>
      <c r="G224" s="263"/>
      <c r="H224" s="264"/>
      <c r="I224" s="264"/>
      <c r="J224" s="264"/>
      <c r="K224" s="264"/>
      <c r="L224" s="264"/>
      <c r="M224" s="263"/>
      <c r="N224" s="264"/>
      <c r="O224" s="264"/>
      <c r="P224" s="264"/>
      <c r="Q224" s="265"/>
      <c r="R224" s="266"/>
      <c r="S224" s="267"/>
      <c r="T224" s="266"/>
    </row>
    <row r="225" spans="1:20" s="215" customFormat="1" x14ac:dyDescent="0.25">
      <c r="A225" s="222"/>
      <c r="B225" s="222"/>
      <c r="E225" s="363"/>
      <c r="F225" s="262"/>
      <c r="G225" s="263"/>
      <c r="H225" s="264"/>
      <c r="I225" s="264"/>
      <c r="J225" s="264"/>
      <c r="K225" s="264"/>
      <c r="L225" s="264"/>
      <c r="M225" s="263"/>
      <c r="N225" s="264"/>
      <c r="O225" s="264"/>
      <c r="P225" s="264"/>
      <c r="Q225" s="265"/>
      <c r="R225" s="266"/>
      <c r="S225" s="267"/>
      <c r="T225" s="266"/>
    </row>
    <row r="226" spans="1:20" s="215" customFormat="1" x14ac:dyDescent="0.25">
      <c r="A226" s="222"/>
      <c r="B226" s="222"/>
      <c r="E226" s="363"/>
      <c r="F226" s="262"/>
      <c r="G226" s="263"/>
      <c r="H226" s="264"/>
      <c r="I226" s="264"/>
      <c r="J226" s="264"/>
      <c r="K226" s="264"/>
      <c r="L226" s="264"/>
      <c r="M226" s="263"/>
      <c r="N226" s="264"/>
      <c r="O226" s="264"/>
      <c r="P226" s="264"/>
      <c r="Q226" s="265"/>
      <c r="R226" s="266"/>
      <c r="S226" s="267"/>
      <c r="T226" s="266"/>
    </row>
    <row r="227" spans="1:20" s="215" customFormat="1" x14ac:dyDescent="0.25">
      <c r="A227" s="222"/>
      <c r="B227" s="222"/>
      <c r="E227" s="363"/>
      <c r="F227" s="262"/>
      <c r="G227" s="263"/>
      <c r="H227" s="264"/>
      <c r="I227" s="264"/>
      <c r="J227" s="264"/>
      <c r="K227" s="264"/>
      <c r="L227" s="264"/>
      <c r="M227" s="263"/>
      <c r="N227" s="264"/>
      <c r="O227" s="264"/>
      <c r="P227" s="264"/>
      <c r="Q227" s="265"/>
      <c r="R227" s="266"/>
      <c r="S227" s="267"/>
      <c r="T227" s="266"/>
    </row>
    <row r="228" spans="1:20" s="215" customFormat="1" x14ac:dyDescent="0.25">
      <c r="A228" s="222"/>
      <c r="B228" s="222"/>
      <c r="E228" s="363"/>
      <c r="F228" s="262"/>
      <c r="G228" s="263"/>
      <c r="H228" s="264"/>
      <c r="I228" s="264"/>
      <c r="J228" s="264"/>
      <c r="K228" s="264"/>
      <c r="L228" s="264"/>
      <c r="M228" s="263"/>
      <c r="N228" s="264"/>
      <c r="O228" s="264"/>
      <c r="P228" s="264"/>
      <c r="Q228" s="265"/>
      <c r="R228" s="266"/>
      <c r="S228" s="267"/>
      <c r="T228" s="266"/>
    </row>
    <row r="229" spans="1:20" s="215" customFormat="1" x14ac:dyDescent="0.25">
      <c r="A229" s="222"/>
      <c r="B229" s="222"/>
      <c r="E229" s="363"/>
      <c r="F229" s="262"/>
      <c r="G229" s="263"/>
      <c r="H229" s="264"/>
      <c r="I229" s="264"/>
      <c r="J229" s="264"/>
      <c r="K229" s="264"/>
      <c r="L229" s="264"/>
      <c r="M229" s="263"/>
      <c r="N229" s="264"/>
      <c r="O229" s="264"/>
      <c r="P229" s="264"/>
      <c r="Q229" s="265"/>
      <c r="R229" s="266"/>
      <c r="S229" s="267"/>
      <c r="T229" s="266"/>
    </row>
    <row r="230" spans="1:20" s="215" customFormat="1" x14ac:dyDescent="0.25">
      <c r="A230" s="222"/>
      <c r="B230" s="222"/>
      <c r="E230" s="363"/>
      <c r="F230" s="262"/>
      <c r="G230" s="263"/>
      <c r="H230" s="264"/>
      <c r="I230" s="264"/>
      <c r="J230" s="264"/>
      <c r="K230" s="264"/>
      <c r="L230" s="264"/>
      <c r="M230" s="263"/>
      <c r="N230" s="264"/>
      <c r="O230" s="264"/>
      <c r="P230" s="264"/>
      <c r="Q230" s="265"/>
      <c r="R230" s="266"/>
      <c r="S230" s="267"/>
      <c r="T230" s="266"/>
    </row>
    <row r="231" spans="1:20" s="215" customFormat="1" x14ac:dyDescent="0.25">
      <c r="A231" s="222"/>
      <c r="B231" s="222"/>
      <c r="E231" s="363"/>
      <c r="F231" s="262"/>
      <c r="G231" s="263"/>
      <c r="H231" s="264"/>
      <c r="I231" s="264"/>
      <c r="J231" s="264"/>
      <c r="K231" s="264"/>
      <c r="L231" s="264"/>
      <c r="M231" s="263"/>
      <c r="N231" s="264"/>
      <c r="O231" s="264"/>
      <c r="P231" s="264"/>
      <c r="Q231" s="265"/>
      <c r="R231" s="266"/>
      <c r="S231" s="267"/>
      <c r="T231" s="266"/>
    </row>
    <row r="232" spans="1:20" s="215" customFormat="1" x14ac:dyDescent="0.25">
      <c r="A232" s="222"/>
      <c r="B232" s="222"/>
      <c r="E232" s="363"/>
      <c r="F232" s="262"/>
      <c r="G232" s="263"/>
      <c r="H232" s="264"/>
      <c r="I232" s="264"/>
      <c r="J232" s="264"/>
      <c r="K232" s="264"/>
      <c r="L232" s="264"/>
      <c r="M232" s="263"/>
      <c r="N232" s="264"/>
      <c r="O232" s="264"/>
      <c r="P232" s="264"/>
      <c r="Q232" s="265"/>
      <c r="R232" s="266"/>
      <c r="S232" s="267"/>
      <c r="T232" s="266"/>
    </row>
    <row r="233" spans="1:20" s="215" customFormat="1" x14ac:dyDescent="0.25">
      <c r="A233" s="222"/>
      <c r="B233" s="222"/>
      <c r="E233" s="363"/>
      <c r="F233" s="262"/>
      <c r="G233" s="263"/>
      <c r="H233" s="264"/>
      <c r="I233" s="264"/>
      <c r="J233" s="264"/>
      <c r="K233" s="264"/>
      <c r="L233" s="264"/>
      <c r="M233" s="263"/>
      <c r="N233" s="264"/>
      <c r="O233" s="264"/>
      <c r="P233" s="264"/>
      <c r="Q233" s="265"/>
      <c r="R233" s="266"/>
      <c r="S233" s="267"/>
      <c r="T233" s="266"/>
    </row>
    <row r="234" spans="1:20" s="215" customFormat="1" x14ac:dyDescent="0.25">
      <c r="A234" s="222"/>
      <c r="B234" s="222"/>
      <c r="E234" s="363"/>
      <c r="F234" s="262"/>
      <c r="G234" s="263"/>
      <c r="H234" s="264"/>
      <c r="I234" s="264"/>
      <c r="J234" s="264"/>
      <c r="K234" s="264"/>
      <c r="L234" s="264"/>
      <c r="M234" s="263"/>
      <c r="N234" s="264"/>
      <c r="O234" s="264"/>
      <c r="P234" s="264"/>
      <c r="Q234" s="265"/>
      <c r="R234" s="266"/>
      <c r="S234" s="267"/>
      <c r="T234" s="266"/>
    </row>
    <row r="235" spans="1:20" s="215" customFormat="1" x14ac:dyDescent="0.25">
      <c r="A235" s="222"/>
      <c r="B235" s="222"/>
      <c r="E235" s="363"/>
      <c r="F235" s="262"/>
      <c r="G235" s="263"/>
      <c r="H235" s="264"/>
      <c r="I235" s="264"/>
      <c r="J235" s="264"/>
      <c r="K235" s="264"/>
      <c r="L235" s="264"/>
      <c r="M235" s="263"/>
      <c r="N235" s="264"/>
      <c r="O235" s="264"/>
      <c r="P235" s="264"/>
      <c r="Q235" s="265"/>
      <c r="R235" s="266"/>
      <c r="S235" s="267"/>
      <c r="T235" s="266"/>
    </row>
    <row r="236" spans="1:20" s="215" customFormat="1" x14ac:dyDescent="0.25">
      <c r="A236" s="222"/>
      <c r="B236" s="222"/>
      <c r="E236" s="363"/>
      <c r="F236" s="262"/>
      <c r="G236" s="263"/>
      <c r="H236" s="264"/>
      <c r="I236" s="264"/>
      <c r="J236" s="264"/>
      <c r="K236" s="264"/>
      <c r="L236" s="264"/>
      <c r="M236" s="263"/>
      <c r="N236" s="264"/>
      <c r="O236" s="264"/>
      <c r="P236" s="264"/>
      <c r="Q236" s="265"/>
      <c r="R236" s="266"/>
      <c r="S236" s="267"/>
      <c r="T236" s="266"/>
    </row>
    <row r="237" spans="1:20" s="215" customFormat="1" x14ac:dyDescent="0.25">
      <c r="A237" s="222"/>
      <c r="B237" s="222"/>
      <c r="E237" s="363"/>
      <c r="F237" s="262"/>
      <c r="G237" s="263"/>
      <c r="H237" s="264"/>
      <c r="I237" s="264"/>
      <c r="J237" s="264"/>
      <c r="K237" s="264"/>
      <c r="L237" s="264"/>
      <c r="M237" s="263"/>
      <c r="N237" s="264"/>
      <c r="O237" s="264"/>
      <c r="P237" s="264"/>
      <c r="Q237" s="265"/>
      <c r="R237" s="266"/>
      <c r="S237" s="267"/>
      <c r="T237" s="266"/>
    </row>
    <row r="238" spans="1:20" s="215" customFormat="1" x14ac:dyDescent="0.25">
      <c r="A238" s="222"/>
      <c r="B238" s="222"/>
      <c r="E238" s="363"/>
      <c r="F238" s="262"/>
      <c r="G238" s="263"/>
      <c r="H238" s="264"/>
      <c r="I238" s="264"/>
      <c r="J238" s="264"/>
      <c r="K238" s="264"/>
      <c r="L238" s="264"/>
      <c r="M238" s="263"/>
      <c r="N238" s="264"/>
      <c r="O238" s="264"/>
      <c r="P238" s="264"/>
      <c r="Q238" s="265"/>
      <c r="R238" s="266"/>
      <c r="S238" s="267"/>
      <c r="T238" s="266"/>
    </row>
    <row r="239" spans="1:20" s="215" customFormat="1" x14ac:dyDescent="0.25">
      <c r="A239" s="222"/>
      <c r="B239" s="222"/>
      <c r="E239" s="363"/>
      <c r="F239" s="262"/>
      <c r="G239" s="263"/>
      <c r="H239" s="264"/>
      <c r="I239" s="264"/>
      <c r="J239" s="264"/>
      <c r="K239" s="264"/>
      <c r="L239" s="264"/>
      <c r="M239" s="263"/>
      <c r="N239" s="264"/>
      <c r="O239" s="264"/>
      <c r="P239" s="264"/>
      <c r="Q239" s="265"/>
      <c r="R239" s="266"/>
      <c r="S239" s="267"/>
      <c r="T239" s="266"/>
    </row>
    <row r="240" spans="1:20" s="215" customFormat="1" x14ac:dyDescent="0.25">
      <c r="A240" s="222"/>
      <c r="B240" s="222"/>
      <c r="E240" s="363"/>
      <c r="F240" s="262"/>
      <c r="G240" s="263"/>
      <c r="H240" s="264"/>
      <c r="I240" s="264"/>
      <c r="J240" s="264"/>
      <c r="K240" s="264"/>
      <c r="L240" s="264"/>
      <c r="M240" s="263"/>
      <c r="N240" s="264"/>
      <c r="O240" s="264"/>
      <c r="P240" s="264"/>
      <c r="Q240" s="265"/>
      <c r="R240" s="266"/>
      <c r="S240" s="267"/>
      <c r="T240" s="266"/>
    </row>
    <row r="241" spans="1:20" s="215" customFormat="1" x14ac:dyDescent="0.25">
      <c r="A241" s="222"/>
      <c r="B241" s="222"/>
      <c r="E241" s="363"/>
      <c r="F241" s="262"/>
      <c r="G241" s="263"/>
      <c r="H241" s="264"/>
      <c r="I241" s="264"/>
      <c r="J241" s="264"/>
      <c r="K241" s="264"/>
      <c r="L241" s="264"/>
      <c r="M241" s="263"/>
      <c r="N241" s="264"/>
      <c r="O241" s="264"/>
      <c r="P241" s="264"/>
      <c r="Q241" s="265"/>
      <c r="R241" s="266"/>
      <c r="S241" s="267"/>
      <c r="T241" s="266"/>
    </row>
    <row r="242" spans="1:20" s="215" customFormat="1" x14ac:dyDescent="0.25">
      <c r="A242" s="222"/>
      <c r="B242" s="222"/>
      <c r="E242" s="363"/>
      <c r="F242" s="262"/>
      <c r="G242" s="263"/>
      <c r="H242" s="264"/>
      <c r="I242" s="264"/>
      <c r="J242" s="264"/>
      <c r="K242" s="264"/>
      <c r="L242" s="264"/>
      <c r="M242" s="263"/>
      <c r="N242" s="264"/>
      <c r="O242" s="264"/>
      <c r="P242" s="264"/>
      <c r="Q242" s="265"/>
      <c r="R242" s="266"/>
      <c r="S242" s="267"/>
      <c r="T242" s="266"/>
    </row>
    <row r="243" spans="1:20" s="215" customFormat="1" x14ac:dyDescent="0.25">
      <c r="A243" s="222"/>
      <c r="B243" s="222"/>
      <c r="E243" s="363"/>
      <c r="F243" s="262"/>
      <c r="G243" s="263"/>
      <c r="H243" s="264"/>
      <c r="I243" s="264"/>
      <c r="J243" s="264"/>
      <c r="K243" s="264"/>
      <c r="L243" s="264"/>
      <c r="M243" s="263"/>
      <c r="N243" s="264"/>
      <c r="O243" s="264"/>
      <c r="P243" s="264"/>
      <c r="Q243" s="265"/>
      <c r="R243" s="266"/>
      <c r="S243" s="267"/>
      <c r="T243" s="266"/>
    </row>
    <row r="244" spans="1:20" s="215" customFormat="1" x14ac:dyDescent="0.25">
      <c r="A244" s="222"/>
      <c r="B244" s="222"/>
      <c r="E244" s="363"/>
      <c r="F244" s="262"/>
      <c r="G244" s="263"/>
      <c r="H244" s="264"/>
      <c r="I244" s="264"/>
      <c r="J244" s="264"/>
      <c r="K244" s="264"/>
      <c r="L244" s="264"/>
      <c r="M244" s="263"/>
      <c r="N244" s="264"/>
      <c r="O244" s="264"/>
      <c r="P244" s="264"/>
      <c r="Q244" s="265"/>
      <c r="R244" s="266"/>
      <c r="S244" s="267"/>
      <c r="T244" s="266"/>
    </row>
    <row r="245" spans="1:20" s="215" customFormat="1" x14ac:dyDescent="0.25">
      <c r="A245" s="222"/>
      <c r="B245" s="222"/>
      <c r="E245" s="363"/>
      <c r="F245" s="262"/>
      <c r="G245" s="263"/>
      <c r="H245" s="264"/>
      <c r="I245" s="264"/>
      <c r="J245" s="264"/>
      <c r="K245" s="264"/>
      <c r="L245" s="264"/>
      <c r="M245" s="263"/>
      <c r="N245" s="264"/>
      <c r="O245" s="264"/>
      <c r="P245" s="264"/>
      <c r="Q245" s="265"/>
      <c r="R245" s="266"/>
      <c r="S245" s="267"/>
      <c r="T245" s="266"/>
    </row>
    <row r="246" spans="1:20" s="215" customFormat="1" x14ac:dyDescent="0.25">
      <c r="A246" s="222"/>
      <c r="B246" s="222"/>
      <c r="E246" s="363"/>
      <c r="F246" s="262"/>
      <c r="G246" s="263"/>
      <c r="H246" s="264"/>
      <c r="I246" s="264"/>
      <c r="J246" s="264"/>
      <c r="K246" s="264"/>
      <c r="L246" s="264"/>
      <c r="M246" s="263"/>
      <c r="N246" s="264"/>
      <c r="O246" s="264"/>
      <c r="P246" s="264"/>
      <c r="Q246" s="265"/>
      <c r="R246" s="266"/>
      <c r="S246" s="267"/>
      <c r="T246" s="266"/>
    </row>
    <row r="247" spans="1:20" s="215" customFormat="1" x14ac:dyDescent="0.25">
      <c r="A247" s="222"/>
      <c r="B247" s="222"/>
      <c r="E247" s="363"/>
      <c r="F247" s="262"/>
      <c r="G247" s="263"/>
      <c r="H247" s="264"/>
      <c r="I247" s="264"/>
      <c r="J247" s="264"/>
      <c r="K247" s="264"/>
      <c r="L247" s="264"/>
      <c r="M247" s="263"/>
      <c r="N247" s="264"/>
      <c r="O247" s="264"/>
      <c r="P247" s="264"/>
      <c r="Q247" s="265"/>
      <c r="R247" s="266"/>
      <c r="S247" s="267"/>
      <c r="T247" s="266"/>
    </row>
    <row r="248" spans="1:20" s="215" customFormat="1" x14ac:dyDescent="0.25">
      <c r="A248" s="222"/>
      <c r="B248" s="222"/>
      <c r="E248" s="363"/>
      <c r="F248" s="262"/>
      <c r="G248" s="263"/>
      <c r="H248" s="264"/>
      <c r="I248" s="264"/>
      <c r="J248" s="264"/>
      <c r="K248" s="264"/>
      <c r="L248" s="264"/>
      <c r="M248" s="263"/>
      <c r="N248" s="264"/>
      <c r="O248" s="264"/>
      <c r="P248" s="264"/>
      <c r="Q248" s="265"/>
      <c r="R248" s="266"/>
      <c r="S248" s="267"/>
      <c r="T248" s="266"/>
    </row>
    <row r="249" spans="1:20" s="215" customFormat="1" x14ac:dyDescent="0.25">
      <c r="A249" s="222"/>
      <c r="B249" s="222"/>
      <c r="E249" s="363"/>
      <c r="F249" s="262"/>
      <c r="G249" s="263"/>
      <c r="H249" s="264"/>
      <c r="I249" s="264"/>
      <c r="J249" s="264"/>
      <c r="K249" s="264"/>
      <c r="L249" s="264"/>
      <c r="M249" s="263"/>
      <c r="N249" s="264"/>
      <c r="O249" s="264"/>
      <c r="P249" s="264"/>
      <c r="Q249" s="265"/>
      <c r="R249" s="266"/>
      <c r="S249" s="267"/>
      <c r="T249" s="266"/>
    </row>
    <row r="250" spans="1:20" s="215" customFormat="1" x14ac:dyDescent="0.25">
      <c r="A250" s="222"/>
      <c r="B250" s="222"/>
      <c r="E250" s="363"/>
      <c r="F250" s="262"/>
      <c r="G250" s="263"/>
      <c r="H250" s="264"/>
      <c r="I250" s="264"/>
      <c r="J250" s="264"/>
      <c r="K250" s="264"/>
      <c r="L250" s="264"/>
      <c r="M250" s="263"/>
      <c r="N250" s="264"/>
      <c r="O250" s="264"/>
      <c r="P250" s="264"/>
      <c r="Q250" s="265"/>
      <c r="R250" s="266"/>
      <c r="S250" s="267"/>
      <c r="T250" s="266"/>
    </row>
    <row r="251" spans="1:20" s="215" customFormat="1" x14ac:dyDescent="0.25">
      <c r="A251" s="222"/>
      <c r="B251" s="222"/>
      <c r="E251" s="363"/>
      <c r="F251" s="262"/>
      <c r="G251" s="263"/>
      <c r="H251" s="264"/>
      <c r="I251" s="264"/>
      <c r="J251" s="264"/>
      <c r="K251" s="264"/>
      <c r="L251" s="264"/>
      <c r="M251" s="263"/>
      <c r="N251" s="264"/>
      <c r="O251" s="264"/>
      <c r="P251" s="264"/>
      <c r="Q251" s="265"/>
      <c r="R251" s="266"/>
      <c r="S251" s="267"/>
      <c r="T251" s="266"/>
    </row>
    <row r="252" spans="1:20" s="215" customFormat="1" x14ac:dyDescent="0.25">
      <c r="A252" s="222"/>
      <c r="B252" s="222"/>
      <c r="E252" s="363"/>
      <c r="F252" s="262"/>
      <c r="G252" s="263"/>
      <c r="H252" s="264"/>
      <c r="I252" s="264"/>
      <c r="J252" s="264"/>
      <c r="K252" s="264"/>
      <c r="L252" s="264"/>
      <c r="M252" s="263"/>
      <c r="N252" s="264"/>
      <c r="O252" s="264"/>
      <c r="P252" s="264"/>
      <c r="Q252" s="265"/>
      <c r="R252" s="266"/>
      <c r="S252" s="267"/>
      <c r="T252" s="266"/>
    </row>
    <row r="253" spans="1:20" s="215" customFormat="1" x14ac:dyDescent="0.25">
      <c r="A253" s="222"/>
      <c r="B253" s="222"/>
      <c r="E253" s="363"/>
      <c r="F253" s="262"/>
      <c r="G253" s="263"/>
      <c r="H253" s="264"/>
      <c r="I253" s="264"/>
      <c r="J253" s="264"/>
      <c r="K253" s="264"/>
      <c r="L253" s="264"/>
      <c r="M253" s="263"/>
      <c r="N253" s="264"/>
      <c r="O253" s="264"/>
      <c r="P253" s="264"/>
      <c r="Q253" s="265"/>
      <c r="R253" s="266"/>
      <c r="S253" s="267"/>
      <c r="T253" s="266"/>
    </row>
    <row r="254" spans="1:20" s="215" customFormat="1" x14ac:dyDescent="0.25">
      <c r="A254" s="222"/>
      <c r="B254" s="222"/>
      <c r="E254" s="363"/>
      <c r="F254" s="262"/>
      <c r="G254" s="263"/>
      <c r="H254" s="264"/>
      <c r="I254" s="264"/>
      <c r="J254" s="264"/>
      <c r="K254" s="264"/>
      <c r="L254" s="264"/>
      <c r="M254" s="263"/>
      <c r="N254" s="264"/>
      <c r="O254" s="264"/>
      <c r="P254" s="264"/>
      <c r="Q254" s="265"/>
      <c r="R254" s="266"/>
      <c r="S254" s="267"/>
      <c r="T254" s="266"/>
    </row>
    <row r="255" spans="1:20" s="215" customFormat="1" x14ac:dyDescent="0.25">
      <c r="A255" s="222"/>
      <c r="B255" s="222"/>
      <c r="E255" s="363"/>
      <c r="F255" s="262"/>
      <c r="G255" s="263"/>
      <c r="H255" s="264"/>
      <c r="I255" s="264"/>
      <c r="J255" s="264"/>
      <c r="K255" s="264"/>
      <c r="L255" s="264"/>
      <c r="M255" s="263"/>
      <c r="N255" s="264"/>
      <c r="O255" s="264"/>
      <c r="P255" s="264"/>
      <c r="Q255" s="265"/>
      <c r="R255" s="266"/>
      <c r="S255" s="267"/>
      <c r="T255" s="266"/>
    </row>
    <row r="256" spans="1:20" s="215" customFormat="1" x14ac:dyDescent="0.25">
      <c r="A256" s="222"/>
      <c r="B256" s="222"/>
      <c r="E256" s="363"/>
      <c r="F256" s="262"/>
      <c r="G256" s="263"/>
      <c r="H256" s="264"/>
      <c r="I256" s="264"/>
      <c r="J256" s="264"/>
      <c r="K256" s="264"/>
      <c r="L256" s="264"/>
      <c r="M256" s="263"/>
      <c r="N256" s="264"/>
      <c r="O256" s="264"/>
      <c r="P256" s="264"/>
      <c r="Q256" s="265"/>
      <c r="R256" s="266"/>
      <c r="S256" s="267"/>
      <c r="T256" s="266"/>
    </row>
    <row r="257" spans="1:20" s="215" customFormat="1" x14ac:dyDescent="0.25">
      <c r="A257" s="222"/>
      <c r="B257" s="222"/>
      <c r="E257" s="363"/>
      <c r="F257" s="262"/>
      <c r="G257" s="263"/>
      <c r="H257" s="264"/>
      <c r="I257" s="264"/>
      <c r="J257" s="264"/>
      <c r="K257" s="264"/>
      <c r="L257" s="264"/>
      <c r="M257" s="263"/>
      <c r="N257" s="264"/>
      <c r="O257" s="264"/>
      <c r="P257" s="264"/>
      <c r="Q257" s="265"/>
      <c r="R257" s="266"/>
      <c r="S257" s="267"/>
      <c r="T257" s="266"/>
    </row>
    <row r="258" spans="1:20" s="215" customFormat="1" x14ac:dyDescent="0.25">
      <c r="A258" s="222"/>
      <c r="B258" s="222"/>
      <c r="E258" s="363"/>
      <c r="F258" s="262"/>
      <c r="G258" s="263"/>
      <c r="H258" s="264"/>
      <c r="I258" s="264"/>
      <c r="J258" s="264"/>
      <c r="K258" s="264"/>
      <c r="L258" s="264"/>
      <c r="M258" s="263"/>
      <c r="N258" s="264"/>
      <c r="O258" s="264"/>
      <c r="P258" s="264"/>
      <c r="Q258" s="265"/>
      <c r="R258" s="266"/>
      <c r="S258" s="267"/>
      <c r="T258" s="266"/>
    </row>
    <row r="259" spans="1:20" s="215" customFormat="1" x14ac:dyDescent="0.25">
      <c r="A259" s="222"/>
      <c r="B259" s="222"/>
      <c r="E259" s="363"/>
      <c r="F259" s="262"/>
      <c r="G259" s="263"/>
      <c r="H259" s="264"/>
      <c r="I259" s="264"/>
      <c r="J259" s="264"/>
      <c r="K259" s="264"/>
      <c r="L259" s="264"/>
      <c r="M259" s="263"/>
      <c r="N259" s="264"/>
      <c r="O259" s="264"/>
      <c r="P259" s="264"/>
      <c r="Q259" s="265"/>
      <c r="R259" s="266"/>
      <c r="S259" s="267"/>
      <c r="T259" s="266"/>
    </row>
    <row r="260" spans="1:20" s="215" customFormat="1" x14ac:dyDescent="0.25">
      <c r="A260" s="222"/>
      <c r="B260" s="222"/>
      <c r="E260" s="363"/>
      <c r="F260" s="262"/>
      <c r="G260" s="263"/>
      <c r="H260" s="264"/>
      <c r="I260" s="264"/>
      <c r="J260" s="264"/>
      <c r="K260" s="264"/>
      <c r="L260" s="264"/>
      <c r="M260" s="263"/>
      <c r="N260" s="264"/>
      <c r="O260" s="264"/>
      <c r="P260" s="264"/>
      <c r="Q260" s="265"/>
      <c r="R260" s="266"/>
      <c r="S260" s="267"/>
      <c r="T260" s="266"/>
    </row>
    <row r="261" spans="1:20" s="215" customFormat="1" x14ac:dyDescent="0.25">
      <c r="A261" s="222"/>
      <c r="B261" s="222"/>
      <c r="E261" s="363"/>
      <c r="F261" s="262"/>
      <c r="G261" s="263"/>
      <c r="H261" s="264"/>
      <c r="I261" s="264"/>
      <c r="J261" s="264"/>
      <c r="K261" s="264"/>
      <c r="L261" s="264"/>
      <c r="M261" s="263"/>
      <c r="N261" s="264"/>
      <c r="O261" s="264"/>
      <c r="P261" s="264"/>
      <c r="Q261" s="265"/>
      <c r="R261" s="266"/>
      <c r="S261" s="267"/>
      <c r="T261" s="266"/>
    </row>
    <row r="262" spans="1:20" s="215" customFormat="1" x14ac:dyDescent="0.25">
      <c r="A262" s="222"/>
      <c r="B262" s="222"/>
      <c r="E262" s="363"/>
      <c r="F262" s="262"/>
      <c r="G262" s="263"/>
      <c r="H262" s="264"/>
      <c r="I262" s="264"/>
      <c r="J262" s="264"/>
      <c r="K262" s="264"/>
      <c r="L262" s="264"/>
      <c r="M262" s="263"/>
      <c r="N262" s="264"/>
      <c r="O262" s="264"/>
      <c r="P262" s="264"/>
      <c r="Q262" s="265"/>
      <c r="R262" s="266"/>
      <c r="S262" s="267"/>
      <c r="T262" s="266"/>
    </row>
    <row r="263" spans="1:20" s="215" customFormat="1" x14ac:dyDescent="0.25">
      <c r="A263" s="222"/>
      <c r="B263" s="222"/>
      <c r="E263" s="363"/>
      <c r="F263" s="262"/>
      <c r="G263" s="263"/>
      <c r="H263" s="264"/>
      <c r="I263" s="264"/>
      <c r="J263" s="264"/>
      <c r="K263" s="264"/>
      <c r="L263" s="264"/>
      <c r="M263" s="263"/>
      <c r="N263" s="264"/>
      <c r="O263" s="264"/>
      <c r="P263" s="264"/>
      <c r="Q263" s="265"/>
      <c r="R263" s="266"/>
      <c r="S263" s="267"/>
      <c r="T263" s="266"/>
    </row>
    <row r="264" spans="1:20" s="215" customFormat="1" x14ac:dyDescent="0.25">
      <c r="A264" s="222"/>
      <c r="B264" s="222"/>
      <c r="E264" s="363"/>
      <c r="F264" s="262"/>
      <c r="G264" s="263"/>
      <c r="H264" s="264"/>
      <c r="I264" s="264"/>
      <c r="J264" s="264"/>
      <c r="K264" s="264"/>
      <c r="L264" s="264"/>
      <c r="M264" s="263"/>
      <c r="N264" s="264"/>
      <c r="O264" s="264"/>
      <c r="P264" s="264"/>
      <c r="Q264" s="265"/>
      <c r="R264" s="266"/>
      <c r="S264" s="267"/>
      <c r="T264" s="266"/>
    </row>
    <row r="265" spans="1:20" s="215" customFormat="1" x14ac:dyDescent="0.25">
      <c r="A265" s="222"/>
      <c r="B265" s="222"/>
      <c r="E265" s="363"/>
      <c r="F265" s="262"/>
      <c r="G265" s="263"/>
      <c r="H265" s="264"/>
      <c r="I265" s="264"/>
      <c r="J265" s="264"/>
      <c r="K265" s="264"/>
      <c r="L265" s="264"/>
      <c r="M265" s="263"/>
      <c r="N265" s="264"/>
      <c r="O265" s="264"/>
      <c r="P265" s="264"/>
      <c r="Q265" s="265"/>
      <c r="R265" s="266"/>
      <c r="S265" s="267"/>
      <c r="T265" s="266"/>
    </row>
    <row r="266" spans="1:20" s="215" customFormat="1" x14ac:dyDescent="0.25">
      <c r="A266" s="222"/>
      <c r="B266" s="222"/>
      <c r="E266" s="363"/>
      <c r="F266" s="262"/>
      <c r="G266" s="263"/>
      <c r="H266" s="264"/>
      <c r="I266" s="264"/>
      <c r="J266" s="264"/>
      <c r="K266" s="264"/>
      <c r="L266" s="264"/>
      <c r="M266" s="263"/>
      <c r="N266" s="264"/>
      <c r="O266" s="264"/>
      <c r="P266" s="264"/>
      <c r="Q266" s="265"/>
      <c r="R266" s="266"/>
      <c r="S266" s="267"/>
      <c r="T266" s="266"/>
    </row>
    <row r="267" spans="1:20" s="215" customFormat="1" x14ac:dyDescent="0.25">
      <c r="A267" s="222"/>
      <c r="B267" s="222"/>
      <c r="E267" s="363"/>
      <c r="F267" s="262"/>
      <c r="G267" s="263"/>
      <c r="H267" s="264"/>
      <c r="I267" s="264"/>
      <c r="J267" s="264"/>
      <c r="K267" s="264"/>
      <c r="L267" s="264"/>
      <c r="M267" s="263"/>
      <c r="N267" s="264"/>
      <c r="O267" s="264"/>
      <c r="P267" s="264"/>
      <c r="Q267" s="265"/>
      <c r="R267" s="266"/>
      <c r="S267" s="267"/>
      <c r="T267" s="266"/>
    </row>
    <row r="268" spans="1:20" s="215" customFormat="1" x14ac:dyDescent="0.25">
      <c r="A268" s="222"/>
      <c r="B268" s="222"/>
      <c r="E268" s="363"/>
      <c r="F268" s="262"/>
      <c r="G268" s="263"/>
      <c r="H268" s="264"/>
      <c r="I268" s="264"/>
      <c r="J268" s="264"/>
      <c r="K268" s="264"/>
      <c r="L268" s="264"/>
      <c r="M268" s="263"/>
      <c r="N268" s="264"/>
      <c r="O268" s="264"/>
      <c r="P268" s="264"/>
      <c r="Q268" s="265"/>
      <c r="R268" s="266"/>
      <c r="S268" s="267"/>
      <c r="T268" s="266"/>
    </row>
    <row r="269" spans="1:20" s="215" customFormat="1" x14ac:dyDescent="0.25">
      <c r="A269" s="222"/>
      <c r="B269" s="222"/>
      <c r="E269" s="363"/>
      <c r="F269" s="262"/>
      <c r="G269" s="263"/>
      <c r="H269" s="264"/>
      <c r="I269" s="264"/>
      <c r="J269" s="264"/>
      <c r="K269" s="264"/>
      <c r="L269" s="264"/>
      <c r="M269" s="263"/>
      <c r="N269" s="264"/>
      <c r="O269" s="264"/>
      <c r="P269" s="264"/>
      <c r="Q269" s="265"/>
      <c r="R269" s="266"/>
      <c r="S269" s="267"/>
      <c r="T269" s="266"/>
    </row>
    <row r="270" spans="1:20" s="215" customFormat="1" x14ac:dyDescent="0.25">
      <c r="A270" s="222"/>
      <c r="B270" s="222"/>
      <c r="E270" s="363"/>
      <c r="F270" s="262"/>
      <c r="G270" s="263"/>
      <c r="H270" s="264"/>
      <c r="I270" s="264"/>
      <c r="J270" s="264"/>
      <c r="K270" s="264"/>
      <c r="L270" s="264"/>
      <c r="M270" s="263"/>
      <c r="N270" s="264"/>
      <c r="O270" s="264"/>
      <c r="P270" s="264"/>
      <c r="Q270" s="265"/>
      <c r="R270" s="266"/>
      <c r="S270" s="267"/>
      <c r="T270" s="266"/>
    </row>
    <row r="271" spans="1:20" s="215" customFormat="1" x14ac:dyDescent="0.25">
      <c r="A271" s="222"/>
      <c r="B271" s="222"/>
      <c r="E271" s="363"/>
      <c r="F271" s="262"/>
      <c r="G271" s="263"/>
      <c r="H271" s="264"/>
      <c r="I271" s="264"/>
      <c r="J271" s="264"/>
      <c r="K271" s="264"/>
      <c r="L271" s="264"/>
      <c r="M271" s="263"/>
      <c r="N271" s="264"/>
      <c r="O271" s="264"/>
      <c r="P271" s="264"/>
      <c r="Q271" s="265"/>
      <c r="R271" s="266"/>
      <c r="S271" s="267"/>
      <c r="T271" s="266"/>
    </row>
    <row r="272" spans="1:20" s="215" customFormat="1" x14ac:dyDescent="0.25">
      <c r="A272" s="222"/>
      <c r="B272" s="222"/>
      <c r="E272" s="363"/>
      <c r="F272" s="262"/>
      <c r="G272" s="263"/>
      <c r="H272" s="264"/>
      <c r="I272" s="264"/>
      <c r="J272" s="264"/>
      <c r="K272" s="264"/>
      <c r="L272" s="264"/>
      <c r="M272" s="263"/>
      <c r="N272" s="264"/>
      <c r="O272" s="264"/>
      <c r="P272" s="264"/>
      <c r="Q272" s="265"/>
      <c r="R272" s="266"/>
      <c r="S272" s="267"/>
      <c r="T272" s="266"/>
    </row>
    <row r="273" spans="1:20" s="215" customFormat="1" x14ac:dyDescent="0.25">
      <c r="A273" s="222"/>
      <c r="B273" s="222"/>
      <c r="E273" s="363"/>
      <c r="F273" s="262"/>
      <c r="G273" s="263"/>
      <c r="H273" s="264"/>
      <c r="I273" s="264"/>
      <c r="J273" s="264"/>
      <c r="K273" s="264"/>
      <c r="L273" s="264"/>
      <c r="M273" s="263"/>
      <c r="N273" s="264"/>
      <c r="O273" s="264"/>
      <c r="P273" s="264"/>
      <c r="Q273" s="265"/>
      <c r="R273" s="266"/>
      <c r="S273" s="267"/>
      <c r="T273" s="266"/>
    </row>
    <row r="274" spans="1:20" s="215" customFormat="1" x14ac:dyDescent="0.25">
      <c r="A274" s="222"/>
      <c r="B274" s="222"/>
      <c r="E274" s="363"/>
      <c r="F274" s="262"/>
      <c r="G274" s="263"/>
      <c r="H274" s="264"/>
      <c r="I274" s="264"/>
      <c r="J274" s="264"/>
      <c r="K274" s="264"/>
      <c r="L274" s="264"/>
      <c r="M274" s="263"/>
      <c r="N274" s="264"/>
      <c r="O274" s="264"/>
      <c r="P274" s="264"/>
      <c r="Q274" s="265"/>
      <c r="R274" s="266"/>
      <c r="S274" s="267"/>
      <c r="T274" s="266"/>
    </row>
    <row r="275" spans="1:20" s="215" customFormat="1" x14ac:dyDescent="0.25">
      <c r="A275" s="222"/>
      <c r="B275" s="222"/>
      <c r="E275" s="363"/>
      <c r="F275" s="262"/>
      <c r="G275" s="263"/>
      <c r="H275" s="264"/>
      <c r="I275" s="264"/>
      <c r="J275" s="264"/>
      <c r="K275" s="264"/>
      <c r="L275" s="264"/>
      <c r="M275" s="263"/>
      <c r="N275" s="264"/>
      <c r="O275" s="264"/>
      <c r="P275" s="264"/>
      <c r="Q275" s="265"/>
      <c r="R275" s="266"/>
      <c r="S275" s="267"/>
      <c r="T275" s="266"/>
    </row>
    <row r="276" spans="1:20" s="215" customFormat="1" x14ac:dyDescent="0.25">
      <c r="A276" s="222"/>
      <c r="B276" s="222"/>
      <c r="E276" s="363"/>
      <c r="F276" s="262"/>
      <c r="G276" s="263"/>
      <c r="H276" s="264"/>
      <c r="I276" s="264"/>
      <c r="J276" s="264"/>
      <c r="K276" s="264"/>
      <c r="L276" s="264"/>
      <c r="M276" s="263"/>
      <c r="N276" s="264"/>
      <c r="O276" s="264"/>
      <c r="P276" s="264"/>
      <c r="Q276" s="265"/>
      <c r="R276" s="266"/>
      <c r="S276" s="267"/>
      <c r="T276" s="266"/>
    </row>
    <row r="277" spans="1:20" s="215" customFormat="1" x14ac:dyDescent="0.25">
      <c r="A277" s="222"/>
      <c r="B277" s="222"/>
      <c r="E277" s="363"/>
      <c r="F277" s="262"/>
      <c r="G277" s="263"/>
      <c r="H277" s="264"/>
      <c r="I277" s="264"/>
      <c r="J277" s="264"/>
      <c r="K277" s="264"/>
      <c r="L277" s="264"/>
      <c r="M277" s="263"/>
      <c r="N277" s="264"/>
      <c r="O277" s="264"/>
      <c r="P277" s="264"/>
      <c r="Q277" s="265"/>
      <c r="R277" s="266"/>
      <c r="S277" s="267"/>
      <c r="T277" s="266"/>
    </row>
    <row r="278" spans="1:20" s="215" customFormat="1" x14ac:dyDescent="0.25">
      <c r="A278" s="222"/>
      <c r="B278" s="222"/>
      <c r="E278" s="363"/>
      <c r="F278" s="262"/>
      <c r="G278" s="263"/>
      <c r="H278" s="264"/>
      <c r="I278" s="264"/>
      <c r="J278" s="264"/>
      <c r="K278" s="264"/>
      <c r="L278" s="264"/>
      <c r="M278" s="263"/>
      <c r="N278" s="264"/>
      <c r="O278" s="264"/>
      <c r="P278" s="264"/>
      <c r="Q278" s="265"/>
      <c r="R278" s="266"/>
      <c r="S278" s="267"/>
      <c r="T278" s="266"/>
    </row>
    <row r="279" spans="1:20" s="215" customFormat="1" x14ac:dyDescent="0.25">
      <c r="A279" s="222"/>
      <c r="B279" s="222"/>
      <c r="E279" s="363"/>
      <c r="F279" s="262"/>
      <c r="G279" s="263"/>
      <c r="H279" s="264"/>
      <c r="I279" s="264"/>
      <c r="J279" s="264"/>
      <c r="K279" s="264"/>
      <c r="L279" s="264"/>
      <c r="M279" s="263"/>
      <c r="N279" s="264"/>
      <c r="O279" s="264"/>
      <c r="P279" s="264"/>
      <c r="Q279" s="265"/>
      <c r="R279" s="266"/>
      <c r="S279" s="267"/>
      <c r="T279" s="266"/>
    </row>
    <row r="280" spans="1:20" s="215" customFormat="1" x14ac:dyDescent="0.25">
      <c r="A280" s="222"/>
      <c r="B280" s="222"/>
      <c r="E280" s="363"/>
      <c r="F280" s="262"/>
      <c r="G280" s="263"/>
      <c r="H280" s="264"/>
      <c r="I280" s="264"/>
      <c r="J280" s="264"/>
      <c r="K280" s="264"/>
      <c r="L280" s="264"/>
      <c r="M280" s="263"/>
      <c r="N280" s="264"/>
      <c r="O280" s="264"/>
      <c r="P280" s="264"/>
      <c r="Q280" s="265"/>
      <c r="R280" s="266"/>
      <c r="S280" s="267"/>
      <c r="T280" s="266"/>
    </row>
    <row r="281" spans="1:20" s="215" customFormat="1" x14ac:dyDescent="0.25">
      <c r="A281" s="222"/>
      <c r="B281" s="222"/>
      <c r="E281" s="363"/>
      <c r="F281" s="262"/>
      <c r="G281" s="263"/>
      <c r="H281" s="264"/>
      <c r="I281" s="264"/>
      <c r="J281" s="264"/>
      <c r="K281" s="264"/>
      <c r="L281" s="264"/>
      <c r="M281" s="263"/>
      <c r="N281" s="264"/>
      <c r="O281" s="264"/>
      <c r="P281" s="264"/>
      <c r="Q281" s="265"/>
      <c r="R281" s="266"/>
      <c r="S281" s="267"/>
      <c r="T281" s="266"/>
    </row>
    <row r="282" spans="1:20" s="215" customFormat="1" x14ac:dyDescent="0.25">
      <c r="A282" s="222"/>
      <c r="B282" s="222"/>
      <c r="E282" s="363"/>
      <c r="F282" s="262"/>
      <c r="G282" s="263"/>
      <c r="H282" s="264"/>
      <c r="I282" s="264"/>
      <c r="J282" s="264"/>
      <c r="K282" s="264"/>
      <c r="L282" s="264"/>
      <c r="M282" s="263"/>
      <c r="N282" s="264"/>
      <c r="O282" s="264"/>
      <c r="P282" s="264"/>
      <c r="Q282" s="265"/>
      <c r="R282" s="266"/>
      <c r="S282" s="267"/>
      <c r="T282" s="266"/>
    </row>
    <row r="283" spans="1:20" s="215" customFormat="1" x14ac:dyDescent="0.25">
      <c r="A283" s="222"/>
      <c r="B283" s="222"/>
      <c r="E283" s="363"/>
      <c r="F283" s="262"/>
      <c r="G283" s="263"/>
      <c r="H283" s="264"/>
      <c r="I283" s="264"/>
      <c r="J283" s="264"/>
      <c r="K283" s="264"/>
      <c r="L283" s="264"/>
      <c r="M283" s="263"/>
      <c r="N283" s="264"/>
      <c r="O283" s="264"/>
      <c r="P283" s="264"/>
      <c r="Q283" s="265"/>
      <c r="R283" s="266"/>
      <c r="S283" s="267"/>
      <c r="T283" s="266"/>
    </row>
    <row r="284" spans="1:20" s="215" customFormat="1" x14ac:dyDescent="0.25">
      <c r="A284" s="222"/>
      <c r="B284" s="222"/>
      <c r="E284" s="363"/>
      <c r="F284" s="262"/>
      <c r="G284" s="263"/>
      <c r="H284" s="264"/>
      <c r="I284" s="264"/>
      <c r="J284" s="264"/>
      <c r="K284" s="264"/>
      <c r="L284" s="264"/>
      <c r="M284" s="263"/>
      <c r="N284" s="264"/>
      <c r="O284" s="264"/>
      <c r="P284" s="264"/>
      <c r="Q284" s="265"/>
      <c r="R284" s="266"/>
      <c r="S284" s="267"/>
      <c r="T284" s="266"/>
    </row>
    <row r="285" spans="1:20" s="215" customFormat="1" x14ac:dyDescent="0.25">
      <c r="A285" s="222"/>
      <c r="B285" s="222"/>
      <c r="E285" s="363"/>
      <c r="F285" s="262"/>
      <c r="G285" s="263"/>
      <c r="H285" s="264"/>
      <c r="I285" s="264"/>
      <c r="J285" s="264"/>
      <c r="K285" s="264"/>
      <c r="L285" s="264"/>
      <c r="M285" s="263"/>
      <c r="N285" s="264"/>
      <c r="O285" s="264"/>
      <c r="P285" s="264"/>
      <c r="Q285" s="265"/>
      <c r="R285" s="266"/>
      <c r="S285" s="267"/>
      <c r="T285" s="266"/>
    </row>
    <row r="286" spans="1:20" s="215" customFormat="1" x14ac:dyDescent="0.25">
      <c r="A286" s="222"/>
      <c r="B286" s="222"/>
      <c r="E286" s="363"/>
      <c r="F286" s="262"/>
      <c r="G286" s="263"/>
      <c r="H286" s="264"/>
      <c r="I286" s="264"/>
      <c r="J286" s="264"/>
      <c r="K286" s="264"/>
      <c r="L286" s="264"/>
      <c r="M286" s="263"/>
      <c r="N286" s="264"/>
      <c r="O286" s="264"/>
      <c r="P286" s="264"/>
      <c r="Q286" s="265"/>
      <c r="R286" s="266"/>
      <c r="S286" s="267"/>
      <c r="T286" s="266"/>
    </row>
    <row r="287" spans="1:20" s="215" customFormat="1" x14ac:dyDescent="0.25">
      <c r="A287" s="222"/>
      <c r="B287" s="222"/>
      <c r="E287" s="363"/>
      <c r="F287" s="262"/>
      <c r="G287" s="263"/>
      <c r="H287" s="264"/>
      <c r="I287" s="264"/>
      <c r="J287" s="264"/>
      <c r="K287" s="264"/>
      <c r="L287" s="264"/>
      <c r="M287" s="263"/>
      <c r="N287" s="264"/>
      <c r="O287" s="264"/>
      <c r="P287" s="264"/>
      <c r="Q287" s="265"/>
      <c r="R287" s="266"/>
      <c r="S287" s="267"/>
      <c r="T287" s="266"/>
    </row>
    <row r="288" spans="1:20" s="215" customFormat="1" x14ac:dyDescent="0.25">
      <c r="A288" s="222"/>
      <c r="B288" s="222"/>
      <c r="E288" s="363"/>
      <c r="F288" s="262"/>
      <c r="G288" s="263"/>
      <c r="H288" s="264"/>
      <c r="I288" s="264"/>
      <c r="J288" s="264"/>
      <c r="K288" s="264"/>
      <c r="L288" s="264"/>
      <c r="M288" s="263"/>
      <c r="N288" s="264"/>
      <c r="O288" s="264"/>
      <c r="P288" s="264"/>
      <c r="Q288" s="265"/>
      <c r="R288" s="266"/>
      <c r="S288" s="267"/>
      <c r="T288" s="266"/>
    </row>
    <row r="289" spans="1:20" s="215" customFormat="1" x14ac:dyDescent="0.25">
      <c r="A289" s="222"/>
      <c r="B289" s="222"/>
      <c r="E289" s="363"/>
      <c r="F289" s="262"/>
      <c r="G289" s="263"/>
      <c r="H289" s="264"/>
      <c r="I289" s="264"/>
      <c r="J289" s="264"/>
      <c r="K289" s="264"/>
      <c r="L289" s="264"/>
      <c r="M289" s="263"/>
      <c r="N289" s="264"/>
      <c r="O289" s="264"/>
      <c r="P289" s="264"/>
      <c r="Q289" s="265"/>
      <c r="R289" s="266"/>
      <c r="S289" s="267"/>
      <c r="T289" s="266"/>
    </row>
    <row r="290" spans="1:20" s="215" customFormat="1" x14ac:dyDescent="0.25">
      <c r="A290" s="222"/>
      <c r="B290" s="222"/>
      <c r="E290" s="363"/>
      <c r="F290" s="262"/>
      <c r="G290" s="263"/>
      <c r="H290" s="264"/>
      <c r="I290" s="264"/>
      <c r="J290" s="264"/>
      <c r="K290" s="264"/>
      <c r="L290" s="264"/>
      <c r="M290" s="263"/>
      <c r="N290" s="264"/>
      <c r="O290" s="264"/>
      <c r="P290" s="264"/>
      <c r="Q290" s="265"/>
      <c r="R290" s="266"/>
      <c r="S290" s="267"/>
      <c r="T290" s="266"/>
    </row>
    <row r="291" spans="1:20" s="215" customFormat="1" x14ac:dyDescent="0.25">
      <c r="A291" s="222"/>
      <c r="B291" s="222"/>
      <c r="E291" s="363"/>
      <c r="F291" s="262"/>
      <c r="G291" s="263"/>
      <c r="H291" s="264"/>
      <c r="I291" s="264"/>
      <c r="J291" s="264"/>
      <c r="K291" s="264"/>
      <c r="L291" s="264"/>
      <c r="M291" s="263"/>
      <c r="N291" s="264"/>
      <c r="O291" s="264"/>
      <c r="P291" s="264"/>
      <c r="Q291" s="265"/>
      <c r="R291" s="266"/>
      <c r="S291" s="267"/>
      <c r="T291" s="266"/>
    </row>
    <row r="292" spans="1:20" s="215" customFormat="1" x14ac:dyDescent="0.25">
      <c r="A292" s="222"/>
      <c r="B292" s="222"/>
      <c r="E292" s="363"/>
      <c r="F292" s="262"/>
      <c r="G292" s="263"/>
      <c r="H292" s="264"/>
      <c r="I292" s="264"/>
      <c r="J292" s="264"/>
      <c r="K292" s="264"/>
      <c r="L292" s="264"/>
      <c r="M292" s="263"/>
      <c r="N292" s="264"/>
      <c r="O292" s="264"/>
      <c r="P292" s="264"/>
      <c r="Q292" s="265"/>
      <c r="R292" s="266"/>
      <c r="S292" s="267"/>
      <c r="T292" s="266"/>
    </row>
    <row r="293" spans="1:20" s="215" customFormat="1" x14ac:dyDescent="0.25">
      <c r="A293" s="222"/>
      <c r="B293" s="222"/>
      <c r="E293" s="363"/>
      <c r="F293" s="262"/>
      <c r="G293" s="263"/>
      <c r="H293" s="264"/>
      <c r="I293" s="264"/>
      <c r="J293" s="264"/>
      <c r="K293" s="264"/>
      <c r="L293" s="264"/>
      <c r="M293" s="263"/>
      <c r="N293" s="264"/>
      <c r="O293" s="264"/>
      <c r="P293" s="264"/>
      <c r="Q293" s="265"/>
      <c r="R293" s="266"/>
      <c r="S293" s="267"/>
      <c r="T293" s="266"/>
    </row>
    <row r="294" spans="1:20" s="215" customFormat="1" x14ac:dyDescent="0.25">
      <c r="A294" s="222"/>
      <c r="B294" s="222"/>
      <c r="E294" s="363"/>
      <c r="F294" s="262"/>
      <c r="G294" s="263"/>
      <c r="H294" s="264"/>
      <c r="I294" s="264"/>
      <c r="J294" s="264"/>
      <c r="K294" s="264"/>
      <c r="L294" s="264"/>
      <c r="M294" s="263"/>
      <c r="N294" s="264"/>
      <c r="O294" s="264"/>
      <c r="P294" s="264"/>
      <c r="Q294" s="265"/>
      <c r="R294" s="266"/>
      <c r="S294" s="267"/>
      <c r="T294" s="266"/>
    </row>
    <row r="295" spans="1:20" s="215" customFormat="1" x14ac:dyDescent="0.25">
      <c r="A295" s="222"/>
      <c r="B295" s="222"/>
      <c r="E295" s="363"/>
      <c r="F295" s="262"/>
      <c r="G295" s="263"/>
      <c r="H295" s="264"/>
      <c r="I295" s="264"/>
      <c r="J295" s="264"/>
      <c r="K295" s="264"/>
      <c r="L295" s="264"/>
      <c r="M295" s="263"/>
      <c r="N295" s="264"/>
      <c r="O295" s="264"/>
      <c r="P295" s="264"/>
      <c r="Q295" s="265"/>
      <c r="R295" s="266"/>
      <c r="S295" s="267"/>
      <c r="T295" s="266"/>
    </row>
    <row r="296" spans="1:20" s="215" customFormat="1" x14ac:dyDescent="0.25">
      <c r="A296" s="222"/>
      <c r="B296" s="222"/>
      <c r="E296" s="363"/>
      <c r="F296" s="262"/>
      <c r="G296" s="263"/>
      <c r="H296" s="264"/>
      <c r="I296" s="264"/>
      <c r="J296" s="264"/>
      <c r="K296" s="264"/>
      <c r="L296" s="264"/>
      <c r="M296" s="263"/>
      <c r="N296" s="264"/>
      <c r="O296" s="264"/>
      <c r="P296" s="264"/>
      <c r="Q296" s="265"/>
      <c r="R296" s="266"/>
      <c r="S296" s="267"/>
      <c r="T296" s="266"/>
    </row>
    <row r="297" spans="1:20" s="215" customFormat="1" x14ac:dyDescent="0.25">
      <c r="A297" s="222"/>
      <c r="B297" s="222"/>
      <c r="E297" s="363"/>
      <c r="F297" s="262"/>
      <c r="G297" s="263"/>
      <c r="H297" s="264"/>
      <c r="I297" s="264"/>
      <c r="J297" s="264"/>
      <c r="K297" s="264"/>
      <c r="L297" s="264"/>
      <c r="M297" s="263"/>
      <c r="N297" s="264"/>
      <c r="O297" s="264"/>
      <c r="P297" s="264"/>
      <c r="Q297" s="265"/>
      <c r="R297" s="266"/>
      <c r="S297" s="267"/>
      <c r="T297" s="266"/>
    </row>
    <row r="298" spans="1:20" s="215" customFormat="1" x14ac:dyDescent="0.25">
      <c r="A298" s="222"/>
      <c r="B298" s="222"/>
      <c r="E298" s="363"/>
      <c r="F298" s="262"/>
      <c r="G298" s="263"/>
      <c r="H298" s="264"/>
      <c r="I298" s="264"/>
      <c r="J298" s="264"/>
      <c r="K298" s="264"/>
      <c r="L298" s="264"/>
      <c r="M298" s="263"/>
      <c r="N298" s="264"/>
      <c r="O298" s="264"/>
      <c r="P298" s="264"/>
      <c r="Q298" s="265"/>
      <c r="R298" s="266"/>
      <c r="S298" s="267"/>
      <c r="T298" s="266"/>
    </row>
    <row r="299" spans="1:20" s="215" customFormat="1" x14ac:dyDescent="0.25">
      <c r="A299" s="222"/>
      <c r="B299" s="222"/>
      <c r="E299" s="363"/>
      <c r="F299" s="262"/>
      <c r="G299" s="263"/>
      <c r="H299" s="264"/>
      <c r="I299" s="264"/>
      <c r="J299" s="264"/>
      <c r="K299" s="264"/>
      <c r="L299" s="264"/>
      <c r="M299" s="263"/>
      <c r="N299" s="264"/>
      <c r="O299" s="264"/>
      <c r="P299" s="264"/>
      <c r="Q299" s="265"/>
      <c r="R299" s="266"/>
      <c r="S299" s="267"/>
      <c r="T299" s="266"/>
    </row>
    <row r="300" spans="1:20" s="215" customFormat="1" x14ac:dyDescent="0.25">
      <c r="A300" s="222"/>
      <c r="B300" s="222"/>
      <c r="E300" s="363"/>
      <c r="F300" s="262"/>
      <c r="G300" s="263"/>
      <c r="H300" s="264"/>
      <c r="I300" s="264"/>
      <c r="J300" s="264"/>
      <c r="K300" s="264"/>
      <c r="L300" s="264"/>
      <c r="M300" s="263"/>
      <c r="N300" s="264"/>
      <c r="O300" s="264"/>
      <c r="P300" s="264"/>
      <c r="Q300" s="265"/>
      <c r="R300" s="266"/>
      <c r="S300" s="267"/>
      <c r="T300" s="266"/>
    </row>
    <row r="301" spans="1:20" s="215" customFormat="1" x14ac:dyDescent="0.25">
      <c r="A301" s="222"/>
      <c r="B301" s="222"/>
      <c r="E301" s="363"/>
      <c r="F301" s="262"/>
      <c r="G301" s="263"/>
      <c r="H301" s="264"/>
      <c r="I301" s="264"/>
      <c r="J301" s="264"/>
      <c r="K301" s="264"/>
      <c r="L301" s="264"/>
      <c r="M301" s="263"/>
      <c r="N301" s="264"/>
      <c r="O301" s="264"/>
      <c r="P301" s="264"/>
      <c r="Q301" s="265"/>
      <c r="R301" s="266"/>
      <c r="S301" s="267"/>
      <c r="T301" s="266"/>
    </row>
    <row r="302" spans="1:20" s="215" customFormat="1" x14ac:dyDescent="0.25">
      <c r="A302" s="222"/>
      <c r="B302" s="222"/>
      <c r="E302" s="363"/>
      <c r="F302" s="262"/>
      <c r="G302" s="263"/>
      <c r="H302" s="264"/>
      <c r="I302" s="264"/>
      <c r="J302" s="264"/>
      <c r="K302" s="264"/>
      <c r="L302" s="264"/>
      <c r="M302" s="263"/>
      <c r="N302" s="264"/>
      <c r="O302" s="264"/>
      <c r="P302" s="264"/>
      <c r="Q302" s="265"/>
      <c r="R302" s="266"/>
      <c r="S302" s="267"/>
      <c r="T302" s="266"/>
    </row>
    <row r="303" spans="1:20" s="215" customFormat="1" x14ac:dyDescent="0.25">
      <c r="A303" s="222"/>
      <c r="B303" s="222"/>
      <c r="E303" s="363"/>
      <c r="F303" s="262"/>
      <c r="G303" s="263"/>
      <c r="H303" s="264"/>
      <c r="I303" s="264"/>
      <c r="J303" s="264"/>
      <c r="K303" s="264"/>
      <c r="L303" s="264"/>
      <c r="M303" s="263"/>
      <c r="N303" s="264"/>
      <c r="O303" s="264"/>
      <c r="P303" s="264"/>
      <c r="Q303" s="265"/>
      <c r="R303" s="266"/>
      <c r="S303" s="267"/>
      <c r="T303" s="266"/>
    </row>
    <row r="304" spans="1:20" s="215" customFormat="1" x14ac:dyDescent="0.25">
      <c r="A304" s="222"/>
      <c r="B304" s="222"/>
      <c r="E304" s="363"/>
      <c r="F304" s="262"/>
      <c r="G304" s="263"/>
      <c r="H304" s="264"/>
      <c r="I304" s="264"/>
      <c r="J304" s="264"/>
      <c r="K304" s="264"/>
      <c r="L304" s="264"/>
      <c r="M304" s="263"/>
      <c r="N304" s="264"/>
      <c r="O304" s="264"/>
      <c r="P304" s="264"/>
      <c r="Q304" s="265"/>
      <c r="R304" s="266"/>
      <c r="S304" s="267"/>
      <c r="T304" s="266"/>
    </row>
    <row r="305" spans="1:20" s="215" customFormat="1" x14ac:dyDescent="0.25">
      <c r="A305" s="222"/>
      <c r="B305" s="222"/>
      <c r="E305" s="363"/>
      <c r="F305" s="262"/>
      <c r="G305" s="263"/>
      <c r="H305" s="264"/>
      <c r="I305" s="264"/>
      <c r="J305" s="264"/>
      <c r="K305" s="264"/>
      <c r="L305" s="264"/>
      <c r="M305" s="263"/>
      <c r="N305" s="264"/>
      <c r="O305" s="264"/>
      <c r="P305" s="264"/>
      <c r="Q305" s="265"/>
      <c r="R305" s="266"/>
      <c r="S305" s="267"/>
      <c r="T305" s="266"/>
    </row>
    <row r="306" spans="1:20" s="215" customFormat="1" x14ac:dyDescent="0.25">
      <c r="A306" s="222"/>
      <c r="B306" s="222"/>
      <c r="E306" s="363"/>
      <c r="F306" s="262"/>
      <c r="G306" s="263"/>
      <c r="H306" s="264"/>
      <c r="I306" s="264"/>
      <c r="J306" s="264"/>
      <c r="K306" s="264"/>
      <c r="L306" s="264"/>
      <c r="M306" s="263"/>
      <c r="N306" s="264"/>
      <c r="O306" s="264"/>
      <c r="P306" s="264"/>
      <c r="Q306" s="265"/>
      <c r="R306" s="266"/>
      <c r="S306" s="267"/>
      <c r="T306" s="266"/>
    </row>
    <row r="307" spans="1:20" s="215" customFormat="1" x14ac:dyDescent="0.25">
      <c r="A307" s="222"/>
      <c r="B307" s="222"/>
      <c r="E307" s="363"/>
      <c r="F307" s="262"/>
      <c r="G307" s="263"/>
      <c r="H307" s="264"/>
      <c r="I307" s="264"/>
      <c r="J307" s="264"/>
      <c r="K307" s="264"/>
      <c r="L307" s="264"/>
      <c r="M307" s="263"/>
      <c r="N307" s="264"/>
      <c r="O307" s="264"/>
      <c r="P307" s="264"/>
      <c r="Q307" s="265"/>
      <c r="R307" s="266"/>
      <c r="S307" s="267"/>
      <c r="T307" s="266"/>
    </row>
    <row r="308" spans="1:20" s="215" customFormat="1" x14ac:dyDescent="0.25">
      <c r="A308" s="222"/>
      <c r="B308" s="222"/>
      <c r="E308" s="363"/>
      <c r="F308" s="262"/>
      <c r="G308" s="263"/>
      <c r="H308" s="264"/>
      <c r="I308" s="264"/>
      <c r="J308" s="264"/>
      <c r="K308" s="264"/>
      <c r="L308" s="264"/>
      <c r="M308" s="263"/>
      <c r="N308" s="264"/>
      <c r="O308" s="264"/>
      <c r="P308" s="264"/>
      <c r="Q308" s="265"/>
      <c r="R308" s="266"/>
      <c r="S308" s="267"/>
      <c r="T308" s="266"/>
    </row>
    <row r="309" spans="1:20" s="215" customFormat="1" x14ac:dyDescent="0.25">
      <c r="A309" s="222"/>
      <c r="B309" s="222"/>
      <c r="E309" s="363"/>
      <c r="F309" s="262"/>
      <c r="G309" s="263"/>
      <c r="H309" s="264"/>
      <c r="I309" s="264"/>
      <c r="J309" s="264"/>
      <c r="K309" s="264"/>
      <c r="L309" s="264"/>
      <c r="M309" s="263"/>
      <c r="N309" s="264"/>
      <c r="O309" s="264"/>
      <c r="P309" s="264"/>
      <c r="Q309" s="265"/>
      <c r="R309" s="266"/>
      <c r="S309" s="267"/>
      <c r="T309" s="266"/>
    </row>
    <row r="310" spans="1:20" s="215" customFormat="1" x14ac:dyDescent="0.25">
      <c r="A310" s="222"/>
      <c r="B310" s="222"/>
      <c r="E310" s="363"/>
      <c r="F310" s="262"/>
      <c r="G310" s="263"/>
      <c r="H310" s="264"/>
      <c r="I310" s="264"/>
      <c r="J310" s="264"/>
      <c r="K310" s="264"/>
      <c r="L310" s="264"/>
      <c r="M310" s="263"/>
      <c r="N310" s="264"/>
      <c r="O310" s="264"/>
      <c r="P310" s="264"/>
      <c r="Q310" s="265"/>
      <c r="R310" s="266"/>
      <c r="S310" s="267"/>
      <c r="T310" s="266"/>
    </row>
    <row r="311" spans="1:20" s="215" customFormat="1" x14ac:dyDescent="0.25">
      <c r="A311" s="222"/>
      <c r="B311" s="222"/>
      <c r="E311" s="363"/>
      <c r="F311" s="262"/>
      <c r="G311" s="263"/>
      <c r="H311" s="264"/>
      <c r="I311" s="264"/>
      <c r="J311" s="264"/>
      <c r="K311" s="264"/>
      <c r="L311" s="264"/>
      <c r="M311" s="263"/>
      <c r="N311" s="264"/>
      <c r="O311" s="264"/>
      <c r="P311" s="264"/>
      <c r="Q311" s="265"/>
      <c r="R311" s="266"/>
      <c r="S311" s="267"/>
      <c r="T311" s="266"/>
    </row>
  </sheetData>
  <mergeCells count="1">
    <mergeCell ref="G2:H2"/>
  </mergeCells>
  <conditionalFormatting sqref="K4:L6 F5:J6 M5:P6 F21 F35:P35 F8:P9 F11:P13 F38:P38 F15:P15 K19:P21 F25:P25 F32:P33 F47:P47 F19:J20 F27:P30 F41:P44">
    <cfRule type="expression" dxfId="105" priority="153">
      <formula>$E4="Planstelle"</formula>
    </cfRule>
  </conditionalFormatting>
  <conditionalFormatting sqref="K4:L6 K35:L35 K41:L41 K8:L9 K11:L13 K38:L38 K15:L15 K19:L21 K25:L25 K27:L30 K32:L33 K47:L47">
    <cfRule type="expression" dxfId="104" priority="152">
      <formula>SUM($G4:$J4) &gt; 0</formula>
    </cfRule>
  </conditionalFormatting>
  <conditionalFormatting sqref="G21:J21">
    <cfRule type="expression" dxfId="103" priority="145">
      <formula>$E21="Planstelle"</formula>
    </cfRule>
  </conditionalFormatting>
  <conditionalFormatting sqref="E35 E15:E16 E49:E1048576 E27:E30 E32:E33 E1 E19:E21 E24:E25 E47 E3:E13 E41:E44">
    <cfRule type="cellIs" dxfId="102" priority="140" operator="equal">
      <formula>"Planstelle"</formula>
    </cfRule>
  </conditionalFormatting>
  <conditionalFormatting sqref="F39:P39">
    <cfRule type="expression" dxfId="101" priority="119">
      <formula>$E39="Planstelle"</formula>
    </cfRule>
  </conditionalFormatting>
  <conditionalFormatting sqref="K39:L39 K42:L44">
    <cfRule type="expression" dxfId="100" priority="118">
      <formula>SUM($G39:$J39) &gt; 0</formula>
    </cfRule>
  </conditionalFormatting>
  <conditionalFormatting sqref="E34">
    <cfRule type="cellIs" dxfId="99" priority="123" operator="equal">
      <formula>"Planstelle"</formula>
    </cfRule>
  </conditionalFormatting>
  <conditionalFormatting sqref="F40:P40">
    <cfRule type="expression" dxfId="98" priority="116">
      <formula>$E40="Planstelle"</formula>
    </cfRule>
  </conditionalFormatting>
  <conditionalFormatting sqref="K40:L40">
    <cfRule type="expression" dxfId="97" priority="115">
      <formula>SUM($G40:$J40) &gt; 0</formula>
    </cfRule>
  </conditionalFormatting>
  <conditionalFormatting sqref="E26">
    <cfRule type="cellIs" dxfId="96" priority="108" operator="equal">
      <formula>"Planstelle"</formula>
    </cfRule>
  </conditionalFormatting>
  <conditionalFormatting sqref="F26:P26">
    <cfRule type="expression" dxfId="95" priority="111">
      <formula>$E26="Planstelle"</formula>
    </cfRule>
  </conditionalFormatting>
  <conditionalFormatting sqref="K26:L26">
    <cfRule type="expression" dxfId="94" priority="110">
      <formula>SUM($G26:$J26) &gt; 0</formula>
    </cfRule>
  </conditionalFormatting>
  <conditionalFormatting sqref="E31">
    <cfRule type="cellIs" dxfId="93" priority="101" operator="equal">
      <formula>"Planstelle"</formula>
    </cfRule>
  </conditionalFormatting>
  <conditionalFormatting sqref="F10:P10">
    <cfRule type="expression" dxfId="92" priority="92">
      <formula>$E10="Planstelle"</formula>
    </cfRule>
  </conditionalFormatting>
  <conditionalFormatting sqref="K10:L10">
    <cfRule type="expression" dxfId="91" priority="91">
      <formula>SUM($G10:$J10) &gt; 0</formula>
    </cfRule>
  </conditionalFormatting>
  <conditionalFormatting sqref="F7:P7">
    <cfRule type="expression" dxfId="90" priority="94">
      <formula>$E7="Planstelle"</formula>
    </cfRule>
  </conditionalFormatting>
  <conditionalFormatting sqref="K7:L7">
    <cfRule type="expression" dxfId="89" priority="93">
      <formula>SUM($G7:$J7) &gt; 0</formula>
    </cfRule>
  </conditionalFormatting>
  <conditionalFormatting sqref="F31:P31">
    <cfRule type="expression" dxfId="88" priority="82">
      <formula>$E31="Planstelle"</formula>
    </cfRule>
  </conditionalFormatting>
  <conditionalFormatting sqref="K31:L31">
    <cfRule type="expression" dxfId="87" priority="81">
      <formula>SUM($G31:$J31) &gt; 0</formula>
    </cfRule>
  </conditionalFormatting>
  <conditionalFormatting sqref="F24:P24">
    <cfRule type="expression" dxfId="86" priority="86">
      <formula>$E24="Planstelle"</formula>
    </cfRule>
  </conditionalFormatting>
  <conditionalFormatting sqref="K24:L24">
    <cfRule type="expression" dxfId="85" priority="85">
      <formula>SUM($G24:$J24) &gt; 0</formula>
    </cfRule>
  </conditionalFormatting>
  <conditionalFormatting sqref="F36:P36">
    <cfRule type="expression" dxfId="84" priority="76">
      <formula>$E36="Planstelle"</formula>
    </cfRule>
  </conditionalFormatting>
  <conditionalFormatting sqref="K36:L36">
    <cfRule type="expression" dxfId="83" priority="75">
      <formula>SUM($G36:$J36) &gt; 0</formula>
    </cfRule>
  </conditionalFormatting>
  <conditionalFormatting sqref="F34:P34">
    <cfRule type="expression" dxfId="82" priority="78">
      <formula>$E34="Planstelle"</formula>
    </cfRule>
  </conditionalFormatting>
  <conditionalFormatting sqref="K34:L34">
    <cfRule type="expression" dxfId="81" priority="77">
      <formula>SUM($G34:$J34) &gt; 0</formula>
    </cfRule>
  </conditionalFormatting>
  <conditionalFormatting sqref="F37:P37">
    <cfRule type="expression" dxfId="80" priority="74">
      <formula>$E37="Planstelle"</formula>
    </cfRule>
  </conditionalFormatting>
  <conditionalFormatting sqref="K37:L37">
    <cfRule type="expression" dxfId="79" priority="73">
      <formula>SUM($G37:$J37) &gt; 0</formula>
    </cfRule>
  </conditionalFormatting>
  <conditionalFormatting sqref="E14">
    <cfRule type="cellIs" dxfId="78" priority="64" operator="equal">
      <formula>"Planstelle"</formula>
    </cfRule>
  </conditionalFormatting>
  <conditionalFormatting sqref="F14:P14">
    <cfRule type="expression" dxfId="77" priority="66">
      <formula>$E14="Planstelle"</formula>
    </cfRule>
  </conditionalFormatting>
  <conditionalFormatting sqref="K14:L14">
    <cfRule type="expression" dxfId="76" priority="65">
      <formula>SUM($G14:$J14) &gt; 0</formula>
    </cfRule>
  </conditionalFormatting>
  <conditionalFormatting sqref="E45">
    <cfRule type="cellIs" dxfId="75" priority="63" operator="equal">
      <formula>"Planstelle"</formula>
    </cfRule>
  </conditionalFormatting>
  <conditionalFormatting sqref="F45:P45">
    <cfRule type="expression" dxfId="74" priority="62">
      <formula>$E45="Planstelle"</formula>
    </cfRule>
  </conditionalFormatting>
  <conditionalFormatting sqref="K45:L45">
    <cfRule type="expression" dxfId="73" priority="61">
      <formula>SUM($G45:$J45) &gt; 0</formula>
    </cfRule>
  </conditionalFormatting>
  <conditionalFormatting sqref="E46">
    <cfRule type="cellIs" dxfId="72" priority="60" operator="equal">
      <formula>"Planstelle"</formula>
    </cfRule>
  </conditionalFormatting>
  <conditionalFormatting sqref="F46:P46">
    <cfRule type="expression" dxfId="71" priority="59">
      <formula>$E46="Planstelle"</formula>
    </cfRule>
  </conditionalFormatting>
  <conditionalFormatting sqref="K46:L46">
    <cfRule type="expression" dxfId="70" priority="58">
      <formula>SUM($G46:$J46) &gt; 0</formula>
    </cfRule>
  </conditionalFormatting>
  <conditionalFormatting sqref="E17">
    <cfRule type="cellIs" dxfId="69" priority="51" operator="equal">
      <formula>"Planstelle"</formula>
    </cfRule>
  </conditionalFormatting>
  <conditionalFormatting sqref="E18">
    <cfRule type="cellIs" dxfId="68" priority="48" operator="equal">
      <formula>"Planstelle"</formula>
    </cfRule>
  </conditionalFormatting>
  <conditionalFormatting sqref="E40">
    <cfRule type="cellIs" dxfId="67" priority="46" operator="equal">
      <formula>"Planstelle"</formula>
    </cfRule>
  </conditionalFormatting>
  <conditionalFormatting sqref="E36:E37">
    <cfRule type="cellIs" dxfId="66" priority="41" operator="equal">
      <formula>"Planstelle"</formula>
    </cfRule>
  </conditionalFormatting>
  <conditionalFormatting sqref="E23">
    <cfRule type="cellIs" dxfId="65" priority="40" operator="equal">
      <formula>"Planstelle"</formula>
    </cfRule>
  </conditionalFormatting>
  <conditionalFormatting sqref="E22">
    <cfRule type="cellIs" dxfId="64" priority="39" operator="equal">
      <formula>"Planstelle"</formula>
    </cfRule>
  </conditionalFormatting>
  <conditionalFormatting sqref="E39">
    <cfRule type="cellIs" dxfId="63" priority="38" operator="equal">
      <formula>"Planstelle"</formula>
    </cfRule>
  </conditionalFormatting>
  <conditionalFormatting sqref="E38">
    <cfRule type="cellIs" dxfId="62" priority="37" operator="equal">
      <formula>"Planstelle"</formula>
    </cfRule>
  </conditionalFormatting>
  <conditionalFormatting sqref="E2">
    <cfRule type="cellIs" dxfId="61" priority="36" operator="equal">
      <formula>"Planstelle"</formula>
    </cfRule>
  </conditionalFormatting>
  <conditionalFormatting sqref="S22:S23">
    <cfRule type="expression" dxfId="60" priority="17">
      <formula>$E22="Planstelle"</formula>
    </cfRule>
  </conditionalFormatting>
  <conditionalFormatting sqref="F16:P18">
    <cfRule type="expression" dxfId="59" priority="34">
      <formula>$E16="Planstelle"</formula>
    </cfRule>
  </conditionalFormatting>
  <conditionalFormatting sqref="F22:P23">
    <cfRule type="expression" dxfId="58" priority="33">
      <formula>$E22="Planstelle"</formula>
    </cfRule>
  </conditionalFormatting>
  <conditionalFormatting sqref="S5:S6 S35 S8:S9 S11:S13 S38 S15 S19:S21 S25 S32:S33 S47 S27:S30 S41:S44">
    <cfRule type="expression" dxfId="57" priority="32">
      <formula>$E5="Planstelle"</formula>
    </cfRule>
  </conditionalFormatting>
  <conditionalFormatting sqref="S39">
    <cfRule type="expression" dxfId="56" priority="31">
      <formula>$E39="Planstelle"</formula>
    </cfRule>
  </conditionalFormatting>
  <conditionalFormatting sqref="S40">
    <cfRule type="expression" dxfId="55" priority="30">
      <formula>$E40="Planstelle"</formula>
    </cfRule>
  </conditionalFormatting>
  <conditionalFormatting sqref="S26">
    <cfRule type="expression" dxfId="54" priority="29">
      <formula>$E26="Planstelle"</formula>
    </cfRule>
  </conditionalFormatting>
  <conditionalFormatting sqref="S10">
    <cfRule type="expression" dxfId="53" priority="27">
      <formula>$E10="Planstelle"</formula>
    </cfRule>
  </conditionalFormatting>
  <conditionalFormatting sqref="S7">
    <cfRule type="expression" dxfId="52" priority="28">
      <formula>$E7="Planstelle"</formula>
    </cfRule>
  </conditionalFormatting>
  <conditionalFormatting sqref="S31">
    <cfRule type="expression" dxfId="51" priority="25">
      <formula>$E31="Planstelle"</formula>
    </cfRule>
  </conditionalFormatting>
  <conditionalFormatting sqref="S24">
    <cfRule type="expression" dxfId="50" priority="26">
      <formula>$E24="Planstelle"</formula>
    </cfRule>
  </conditionalFormatting>
  <conditionalFormatting sqref="S36">
    <cfRule type="expression" dxfId="49" priority="23">
      <formula>$E36="Planstelle"</formula>
    </cfRule>
  </conditionalFormatting>
  <conditionalFormatting sqref="S34">
    <cfRule type="expression" dxfId="48" priority="24">
      <formula>$E34="Planstelle"</formula>
    </cfRule>
  </conditionalFormatting>
  <conditionalFormatting sqref="S37">
    <cfRule type="expression" dxfId="47" priority="22">
      <formula>$E37="Planstelle"</formula>
    </cfRule>
  </conditionalFormatting>
  <conditionalFormatting sqref="S14">
    <cfRule type="expression" dxfId="46" priority="21">
      <formula>$E14="Planstelle"</formula>
    </cfRule>
  </conditionalFormatting>
  <conditionalFormatting sqref="S45">
    <cfRule type="expression" dxfId="45" priority="20">
      <formula>$E45="Planstelle"</formula>
    </cfRule>
  </conditionalFormatting>
  <conditionalFormatting sqref="S46">
    <cfRule type="expression" dxfId="44" priority="19">
      <formula>$E46="Planstelle"</formula>
    </cfRule>
  </conditionalFormatting>
  <conditionalFormatting sqref="S16:S18">
    <cfRule type="expression" dxfId="43" priority="18">
      <formula>$E16="Planstelle"</formula>
    </cfRule>
  </conditionalFormatting>
  <conditionalFormatting sqref="Q5:Q6 Q35 Q8:Q9 Q11:Q13 Q38 Q15 Q19:Q21 Q25 Q32:Q33 Q47 Q27:Q30 Q41:Q44">
    <cfRule type="expression" dxfId="42" priority="16">
      <formula>$E5="Planstelle"</formula>
    </cfRule>
  </conditionalFormatting>
  <conditionalFormatting sqref="Q39">
    <cfRule type="expression" dxfId="41" priority="15">
      <formula>$E39="Planstelle"</formula>
    </cfRule>
  </conditionalFormatting>
  <conditionalFormatting sqref="Q40">
    <cfRule type="expression" dxfId="40" priority="14">
      <formula>$E40="Planstelle"</formula>
    </cfRule>
  </conditionalFormatting>
  <conditionalFormatting sqref="Q26">
    <cfRule type="expression" dxfId="39" priority="13">
      <formula>$E26="Planstelle"</formula>
    </cfRule>
  </conditionalFormatting>
  <conditionalFormatting sqref="Q10">
    <cfRule type="expression" dxfId="38" priority="11">
      <formula>$E10="Planstelle"</formula>
    </cfRule>
  </conditionalFormatting>
  <conditionalFormatting sqref="Q7">
    <cfRule type="expression" dxfId="37" priority="12">
      <formula>$E7="Planstelle"</formula>
    </cfRule>
  </conditionalFormatting>
  <conditionalFormatting sqref="Q31">
    <cfRule type="expression" dxfId="36" priority="9">
      <formula>$E31="Planstelle"</formula>
    </cfRule>
  </conditionalFormatting>
  <conditionalFormatting sqref="Q24">
    <cfRule type="expression" dxfId="35" priority="10">
      <formula>$E24="Planstelle"</formula>
    </cfRule>
  </conditionalFormatting>
  <conditionalFormatting sqref="Q36">
    <cfRule type="expression" dxfId="34" priority="7">
      <formula>$E36="Planstelle"</formula>
    </cfRule>
  </conditionalFormatting>
  <conditionalFormatting sqref="Q34">
    <cfRule type="expression" dxfId="33" priority="8">
      <formula>$E34="Planstelle"</formula>
    </cfRule>
  </conditionalFormatting>
  <conditionalFormatting sqref="Q37">
    <cfRule type="expression" dxfId="32" priority="6">
      <formula>$E37="Planstelle"</formula>
    </cfRule>
  </conditionalFormatting>
  <conditionalFormatting sqref="Q14">
    <cfRule type="expression" dxfId="31" priority="5">
      <formula>$E14="Planstelle"</formula>
    </cfRule>
  </conditionalFormatting>
  <conditionalFormatting sqref="Q45">
    <cfRule type="expression" dxfId="30" priority="4">
      <formula>$E45="Planstelle"</formula>
    </cfRule>
  </conditionalFormatting>
  <conditionalFormatting sqref="Q46">
    <cfRule type="expression" dxfId="29" priority="3">
      <formula>$E46="Planstelle"</formula>
    </cfRule>
  </conditionalFormatting>
  <conditionalFormatting sqref="Q16:Q18">
    <cfRule type="expression" dxfId="28" priority="2">
      <formula>$E16="Planstelle"</formula>
    </cfRule>
  </conditionalFormatting>
  <conditionalFormatting sqref="Q22:Q23">
    <cfRule type="expression" dxfId="27" priority="1">
      <formula>$E22="Planstelle"</formula>
    </cfRule>
  </conditionalFormatting>
  <pageMargins left="0.78740157480314965" right="0.78740157480314965" top="0.47244094488188981" bottom="0.47244094488188981" header="0.51181102362204722" footer="0.51181102362204722"/>
  <pageSetup paperSize="9" scale="10" orientation="landscape" horizontalDpi="4294967293" r:id="rId1"/>
  <headerFooter alignWithMargins="0">
    <oddHeader>&amp;CMUSTERKALKULATION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ER1078"/>
  <sheetViews>
    <sheetView zoomScaleNormal="100" workbookViewId="0">
      <pane xSplit="7" ySplit="6" topLeftCell="H77" activePane="bottomRight" state="frozenSplit"/>
      <selection activeCell="H13" sqref="H13"/>
      <selection pane="topRight" activeCell="H13" sqref="H13"/>
      <selection pane="bottomLeft" activeCell="H13" sqref="H13"/>
      <selection pane="bottomRight" activeCell="B98" sqref="B98"/>
    </sheetView>
  </sheetViews>
  <sheetFormatPr defaultColWidth="11.42578125" defaultRowHeight="15.75" outlineLevelRow="1" outlineLevelCol="1" x14ac:dyDescent="0.25"/>
  <cols>
    <col min="1" max="1" width="3.28515625" style="77" customWidth="1"/>
    <col min="2" max="2" width="19.7109375" style="59" customWidth="1"/>
    <col min="3" max="3" width="24.42578125" style="59" customWidth="1"/>
    <col min="4" max="4" width="11.28515625" style="59" customWidth="1"/>
    <col min="5" max="5" width="15.85546875" style="59" customWidth="1"/>
    <col min="6" max="6" width="10.85546875" style="78" hidden="1" customWidth="1"/>
    <col min="7" max="7" width="13.85546875" style="79" hidden="1" customWidth="1"/>
    <col min="8" max="8" width="11.42578125" style="55" customWidth="1" outlineLevel="1"/>
    <col min="9" max="12" width="11.42578125" style="56" customWidth="1" outlineLevel="1"/>
    <col min="13" max="13" width="11.42578125" style="57" customWidth="1" outlineLevel="1"/>
    <col min="14" max="14" width="11.42578125" style="55" customWidth="1"/>
    <col min="15" max="15" width="11.42578125" style="56" customWidth="1"/>
    <col min="16" max="16" width="11.42578125" style="57" customWidth="1"/>
    <col min="17" max="17" width="11.42578125" style="58"/>
    <col min="18" max="18" width="11.28515625" style="56" customWidth="1"/>
    <col min="19" max="21" width="11.42578125" style="56"/>
    <col min="22" max="22" width="11.42578125" style="58"/>
    <col min="23" max="23" width="11.28515625" style="56" customWidth="1"/>
    <col min="24" max="24" width="11.42578125" style="56"/>
    <col min="25" max="25" width="11.42578125" style="57"/>
    <col min="26" max="26" width="11.42578125" style="55" customWidth="1" outlineLevel="1"/>
    <col min="27" max="28" width="11.42578125" style="57" customWidth="1" outlineLevel="1"/>
    <col min="29" max="16384" width="11.42578125" style="59"/>
  </cols>
  <sheetData>
    <row r="1" spans="1:30" s="8" customFormat="1" x14ac:dyDescent="0.25">
      <c r="A1" s="172" t="s">
        <v>126</v>
      </c>
      <c r="B1" s="3"/>
      <c r="C1" s="4"/>
      <c r="D1" s="2"/>
      <c r="E1" s="2"/>
      <c r="F1" s="5"/>
      <c r="G1" s="6"/>
      <c r="H1" s="7"/>
      <c r="N1" s="5"/>
      <c r="Z1" s="5"/>
    </row>
    <row r="2" spans="1:30" s="8" customFormat="1" x14ac:dyDescent="0.25">
      <c r="A2" s="2">
        <v>0</v>
      </c>
      <c r="B2" s="9">
        <v>0</v>
      </c>
      <c r="C2" s="2">
        <v>0</v>
      </c>
      <c r="D2" s="2">
        <v>0</v>
      </c>
      <c r="E2" s="2">
        <v>0</v>
      </c>
      <c r="F2" s="5"/>
      <c r="G2" s="6"/>
      <c r="H2" s="5"/>
      <c r="N2" s="5"/>
      <c r="Z2" s="5"/>
    </row>
    <row r="3" spans="1:30" s="8" customFormat="1" x14ac:dyDescent="0.25">
      <c r="A3" s="2">
        <v>0</v>
      </c>
      <c r="B3" s="9">
        <v>0</v>
      </c>
      <c r="C3" s="2">
        <v>0</v>
      </c>
      <c r="D3" s="2">
        <v>0</v>
      </c>
      <c r="E3" s="2">
        <v>0</v>
      </c>
      <c r="F3" s="5"/>
      <c r="G3" s="6"/>
      <c r="H3" s="5"/>
      <c r="N3" s="5"/>
      <c r="Z3" s="5"/>
    </row>
    <row r="4" spans="1:30" s="16" customFormat="1" x14ac:dyDescent="0.25">
      <c r="A4" s="10">
        <v>0</v>
      </c>
      <c r="B4" s="9" t="s">
        <v>156</v>
      </c>
      <c r="C4" s="2" t="s">
        <v>49</v>
      </c>
      <c r="D4" s="2">
        <v>0</v>
      </c>
      <c r="E4" s="6"/>
      <c r="F4" s="5"/>
      <c r="G4" s="11"/>
      <c r="H4" s="12"/>
      <c r="I4" s="13"/>
      <c r="J4" s="13"/>
      <c r="K4" s="13"/>
      <c r="L4" s="13"/>
      <c r="M4" s="13"/>
      <c r="N4" s="14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2"/>
      <c r="AA4" s="13"/>
      <c r="AB4" s="13"/>
      <c r="AC4" s="15"/>
      <c r="AD4" s="15"/>
    </row>
    <row r="5" spans="1:30" s="19" customFormat="1" x14ac:dyDescent="0.25">
      <c r="A5" s="2">
        <v>0</v>
      </c>
      <c r="B5" s="9" t="s">
        <v>55</v>
      </c>
      <c r="C5" s="2" t="s">
        <v>30</v>
      </c>
      <c r="D5" s="2">
        <v>0</v>
      </c>
      <c r="E5" s="6"/>
      <c r="F5" s="5"/>
      <c r="G5" s="11"/>
      <c r="H5" s="135" t="s">
        <v>129</v>
      </c>
      <c r="I5" s="18"/>
      <c r="J5" s="18"/>
      <c r="K5" s="18"/>
      <c r="L5" s="18"/>
      <c r="M5" s="18"/>
      <c r="N5" s="135" t="s">
        <v>10</v>
      </c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7" t="s">
        <v>130</v>
      </c>
      <c r="AA5" s="18"/>
      <c r="AB5" s="18"/>
    </row>
    <row r="6" spans="1:30" s="29" customFormat="1" ht="16.5" thickBot="1" x14ac:dyDescent="0.3">
      <c r="A6" s="20">
        <v>0</v>
      </c>
      <c r="B6" s="21" t="s">
        <v>128</v>
      </c>
      <c r="C6" s="22">
        <v>41784</v>
      </c>
      <c r="D6" s="23">
        <v>0</v>
      </c>
      <c r="E6" s="24"/>
      <c r="F6" s="25"/>
      <c r="G6" s="26"/>
      <c r="H6" s="27">
        <v>1</v>
      </c>
      <c r="I6" s="28">
        <v>2</v>
      </c>
      <c r="J6" s="28">
        <v>3</v>
      </c>
      <c r="K6" s="28">
        <v>4</v>
      </c>
      <c r="L6" s="28">
        <v>5</v>
      </c>
      <c r="M6" s="28">
        <v>6</v>
      </c>
      <c r="N6" s="27">
        <v>1</v>
      </c>
      <c r="O6" s="28">
        <v>2</v>
      </c>
      <c r="P6" s="28">
        <v>3</v>
      </c>
      <c r="Q6" s="28">
        <v>4</v>
      </c>
      <c r="R6" s="28">
        <v>5</v>
      </c>
      <c r="S6" s="28">
        <v>6</v>
      </c>
      <c r="T6" s="28">
        <v>7</v>
      </c>
      <c r="U6" s="28">
        <v>8</v>
      </c>
      <c r="V6" s="28">
        <v>9</v>
      </c>
      <c r="W6" s="28">
        <v>10</v>
      </c>
      <c r="X6" s="28">
        <v>11</v>
      </c>
      <c r="Y6" s="28">
        <v>12</v>
      </c>
      <c r="Z6" s="27">
        <v>1</v>
      </c>
      <c r="AA6" s="28">
        <v>2</v>
      </c>
      <c r="AB6" s="28">
        <v>3</v>
      </c>
    </row>
    <row r="7" spans="1:30" s="38" customFormat="1" x14ac:dyDescent="0.25">
      <c r="A7" s="30" t="s">
        <v>56</v>
      </c>
      <c r="B7" s="31" t="s">
        <v>192</v>
      </c>
      <c r="C7" s="31">
        <v>0</v>
      </c>
      <c r="D7" s="31"/>
      <c r="E7" s="31">
        <v>0</v>
      </c>
      <c r="F7" s="32" t="s">
        <v>15</v>
      </c>
      <c r="G7" s="33" t="s">
        <v>14</v>
      </c>
      <c r="H7" s="34"/>
      <c r="I7" s="35"/>
      <c r="J7" s="35"/>
      <c r="K7" s="35"/>
      <c r="L7" s="35"/>
      <c r="M7" s="36"/>
      <c r="N7" s="34"/>
      <c r="O7" s="35"/>
      <c r="P7" s="36"/>
      <c r="Q7" s="37"/>
      <c r="R7" s="35"/>
      <c r="S7" s="35"/>
      <c r="T7" s="35"/>
      <c r="U7" s="35"/>
      <c r="V7" s="37"/>
      <c r="W7" s="35"/>
      <c r="X7" s="35"/>
      <c r="Y7" s="36"/>
      <c r="Z7" s="34"/>
      <c r="AA7" s="36"/>
      <c r="AB7" s="36"/>
    </row>
    <row r="8" spans="1:30" s="381" customFormat="1" x14ac:dyDescent="0.25">
      <c r="A8" s="371">
        <f>'Personnel Expenses'!A4</f>
        <v>1</v>
      </c>
      <c r="B8" s="371" t="str">
        <f>'Personnel Expenses'!B4</f>
        <v>Administration</v>
      </c>
      <c r="C8" s="371">
        <f>'Personnel Expenses'!C4</f>
        <v>0</v>
      </c>
      <c r="D8" s="371">
        <f>'Personnel Expenses'!D4</f>
        <v>0</v>
      </c>
      <c r="E8" s="372">
        <f>'Personnel Expenses'!E4</f>
        <v>0</v>
      </c>
      <c r="F8" s="373">
        <v>0</v>
      </c>
      <c r="G8" s="374">
        <v>0</v>
      </c>
      <c r="H8" s="375"/>
      <c r="I8" s="376"/>
      <c r="J8" s="376"/>
      <c r="K8" s="376"/>
      <c r="L8" s="376"/>
      <c r="M8" s="377"/>
      <c r="N8" s="378"/>
      <c r="O8" s="379"/>
      <c r="P8" s="379"/>
      <c r="Q8" s="379"/>
      <c r="R8" s="379"/>
      <c r="S8" s="379"/>
      <c r="T8" s="379"/>
      <c r="U8" s="379"/>
      <c r="V8" s="379"/>
      <c r="W8" s="379"/>
      <c r="X8" s="379"/>
      <c r="Y8" s="380"/>
      <c r="Z8" s="375"/>
      <c r="AA8" s="376"/>
      <c r="AB8" s="376"/>
    </row>
    <row r="9" spans="1:30" s="43" customFormat="1" outlineLevel="1" x14ac:dyDescent="0.25">
      <c r="A9" s="39">
        <f>'Personnel Expenses'!A5</f>
        <v>0</v>
      </c>
      <c r="B9" s="39">
        <f>'Personnel Expenses'!B5</f>
        <v>0</v>
      </c>
      <c r="C9" s="39" t="str">
        <f>'Personnel Expenses'!C5</f>
        <v>Management</v>
      </c>
      <c r="D9" s="39" t="str">
        <f>'Personnel Expenses'!D5</f>
        <v>Chief</v>
      </c>
      <c r="E9" s="40" t="str">
        <f>'Personnel Expenses'!E5</f>
        <v>H. Mustermann</v>
      </c>
      <c r="F9" s="41">
        <f>'Personnel Expenses'!F5</f>
        <v>5000</v>
      </c>
      <c r="G9" s="42">
        <f>'Personnel Expenses'!Q5</f>
        <v>6013.75</v>
      </c>
      <c r="H9" s="83">
        <v>0.3</v>
      </c>
      <c r="I9" s="84">
        <v>0.3</v>
      </c>
      <c r="J9" s="84">
        <v>0.3</v>
      </c>
      <c r="K9" s="84">
        <v>0.6</v>
      </c>
      <c r="L9" s="84">
        <v>0.9</v>
      </c>
      <c r="M9" s="85">
        <v>0.9</v>
      </c>
      <c r="N9" s="80">
        <v>0.5</v>
      </c>
      <c r="O9" s="81">
        <v>0.5</v>
      </c>
      <c r="P9" s="81">
        <v>0.5</v>
      </c>
      <c r="Q9" s="81">
        <v>0.5</v>
      </c>
      <c r="R9" s="81">
        <v>0.5</v>
      </c>
      <c r="S9" s="81">
        <v>0.5</v>
      </c>
      <c r="T9" s="81">
        <v>0.5</v>
      </c>
      <c r="U9" s="81">
        <v>0.5</v>
      </c>
      <c r="V9" s="81">
        <v>0.5</v>
      </c>
      <c r="W9" s="81">
        <v>0.5</v>
      </c>
      <c r="X9" s="81">
        <v>0.5</v>
      </c>
      <c r="Y9" s="82">
        <v>0.5</v>
      </c>
      <c r="Z9" s="83">
        <v>0.3</v>
      </c>
      <c r="AA9" s="84">
        <v>0.3</v>
      </c>
      <c r="AB9" s="84">
        <v>0.3</v>
      </c>
    </row>
    <row r="10" spans="1:30" s="43" customFormat="1" outlineLevel="1" x14ac:dyDescent="0.25">
      <c r="A10" s="39">
        <f>'Personnel Expenses'!A6</f>
        <v>0</v>
      </c>
      <c r="B10" s="39">
        <f>'Personnel Expenses'!B6</f>
        <v>0</v>
      </c>
      <c r="C10" s="39" t="str">
        <f>'Personnel Expenses'!C6</f>
        <v>Team Assistance</v>
      </c>
      <c r="D10" s="39" t="str">
        <f>'Personnel Expenses'!D6</f>
        <v>Assistant</v>
      </c>
      <c r="E10" s="40" t="str">
        <f>'Personnel Expenses'!E6</f>
        <v>Planstelle</v>
      </c>
      <c r="F10" s="41">
        <f>'Personnel Expenses'!F6</f>
        <v>0</v>
      </c>
      <c r="G10" s="42">
        <f>'Personnel Expenses'!Q6</f>
        <v>0</v>
      </c>
      <c r="H10" s="83"/>
      <c r="I10" s="84"/>
      <c r="J10" s="84"/>
      <c r="K10" s="84"/>
      <c r="L10" s="84"/>
      <c r="M10" s="85"/>
      <c r="N10" s="80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2"/>
      <c r="Z10" s="83"/>
      <c r="AA10" s="84"/>
      <c r="AB10" s="84"/>
    </row>
    <row r="11" spans="1:30" s="43" customFormat="1" outlineLevel="1" x14ac:dyDescent="0.25">
      <c r="A11" s="39">
        <f>'Personnel Expenses'!A7</f>
        <v>0</v>
      </c>
      <c r="B11" s="39">
        <f>'Personnel Expenses'!B7</f>
        <v>0</v>
      </c>
      <c r="C11" s="39" t="str">
        <f>'Personnel Expenses'!C7</f>
        <v>System Administrator</v>
      </c>
      <c r="D11" s="39" t="str">
        <f>'Personnel Expenses'!D7</f>
        <v>Junior</v>
      </c>
      <c r="E11" s="40" t="str">
        <f>'Personnel Expenses'!E7</f>
        <v>H. Mustermann</v>
      </c>
      <c r="F11" s="41">
        <f>'Personnel Expenses'!F7</f>
        <v>2000</v>
      </c>
      <c r="G11" s="42">
        <f>'Personnel Expenses'!Q7</f>
        <v>2435.5</v>
      </c>
      <c r="H11" s="83"/>
      <c r="I11" s="84"/>
      <c r="J11" s="84"/>
      <c r="K11" s="84"/>
      <c r="L11" s="84"/>
      <c r="M11" s="85"/>
      <c r="N11" s="80">
        <v>0.5</v>
      </c>
      <c r="O11" s="81">
        <v>0.5</v>
      </c>
      <c r="P11" s="81">
        <v>0.5</v>
      </c>
      <c r="Q11" s="81">
        <v>0.5</v>
      </c>
      <c r="R11" s="81">
        <v>0.5</v>
      </c>
      <c r="S11" s="81">
        <v>0.5</v>
      </c>
      <c r="T11" s="81">
        <v>0.5</v>
      </c>
      <c r="U11" s="81">
        <v>0.5</v>
      </c>
      <c r="V11" s="81">
        <v>0.5</v>
      </c>
      <c r="W11" s="81">
        <v>0.5</v>
      </c>
      <c r="X11" s="81">
        <v>1</v>
      </c>
      <c r="Y11" s="82">
        <v>1</v>
      </c>
      <c r="Z11" s="83">
        <v>0.5</v>
      </c>
      <c r="AA11" s="84">
        <v>0.5</v>
      </c>
      <c r="AB11" s="84">
        <v>0.5</v>
      </c>
    </row>
    <row r="12" spans="1:30" s="381" customFormat="1" x14ac:dyDescent="0.25">
      <c r="A12" s="371">
        <f>'Personnel Expenses'!A8</f>
        <v>2</v>
      </c>
      <c r="B12" s="371" t="str">
        <f>'Personnel Expenses'!B8</f>
        <v>Project Management</v>
      </c>
      <c r="C12" s="371">
        <f>'Personnel Expenses'!C8</f>
        <v>0</v>
      </c>
      <c r="D12" s="371">
        <f>'Personnel Expenses'!D8</f>
        <v>0</v>
      </c>
      <c r="E12" s="372">
        <f>'Personnel Expenses'!E8</f>
        <v>0</v>
      </c>
      <c r="F12" s="373">
        <f>'Personnel Expenses'!F8</f>
        <v>0</v>
      </c>
      <c r="G12" s="374">
        <f>'Personnel Expenses'!Q8</f>
        <v>0</v>
      </c>
      <c r="H12" s="375"/>
      <c r="I12" s="376"/>
      <c r="J12" s="376"/>
      <c r="K12" s="376"/>
      <c r="L12" s="376"/>
      <c r="M12" s="377"/>
      <c r="N12" s="378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80"/>
      <c r="Z12" s="375"/>
      <c r="AA12" s="376"/>
      <c r="AB12" s="376"/>
    </row>
    <row r="13" spans="1:30" s="43" customFormat="1" outlineLevel="1" x14ac:dyDescent="0.25">
      <c r="A13" s="39">
        <f>'Personnel Expenses'!A9</f>
        <v>0</v>
      </c>
      <c r="B13" s="39">
        <f>'Personnel Expenses'!B9</f>
        <v>0</v>
      </c>
      <c r="C13" s="39" t="str">
        <f>'Personnel Expenses'!C9</f>
        <v>Project Manager</v>
      </c>
      <c r="D13" s="39" t="str">
        <f>'Personnel Expenses'!D9</f>
        <v>Lead</v>
      </c>
      <c r="E13" s="40" t="str">
        <f>'Personnel Expenses'!E9</f>
        <v>H. Mustermann</v>
      </c>
      <c r="F13" s="41">
        <f>'Personnel Expenses'!F9</f>
        <v>4000</v>
      </c>
      <c r="G13" s="42">
        <f>'Personnel Expenses'!Q9</f>
        <v>4821</v>
      </c>
      <c r="H13" s="83"/>
      <c r="I13" s="84"/>
      <c r="J13" s="84"/>
      <c r="K13" s="84"/>
      <c r="L13" s="84"/>
      <c r="M13" s="85"/>
      <c r="N13" s="80">
        <v>1</v>
      </c>
      <c r="O13" s="81">
        <v>1</v>
      </c>
      <c r="P13" s="81">
        <v>1</v>
      </c>
      <c r="Q13" s="81">
        <v>1</v>
      </c>
      <c r="R13" s="81">
        <v>1</v>
      </c>
      <c r="S13" s="81">
        <v>1</v>
      </c>
      <c r="T13" s="81">
        <v>1</v>
      </c>
      <c r="U13" s="81">
        <v>1</v>
      </c>
      <c r="V13" s="81">
        <v>1</v>
      </c>
      <c r="W13" s="81">
        <v>1</v>
      </c>
      <c r="X13" s="81">
        <v>1</v>
      </c>
      <c r="Y13" s="82">
        <v>1</v>
      </c>
      <c r="Z13" s="83">
        <v>1</v>
      </c>
      <c r="AA13" s="84">
        <v>1</v>
      </c>
      <c r="AB13" s="84">
        <v>1</v>
      </c>
    </row>
    <row r="14" spans="1:30" s="43" customFormat="1" outlineLevel="1" x14ac:dyDescent="0.25">
      <c r="A14" s="39">
        <f>'Personnel Expenses'!A10</f>
        <v>0</v>
      </c>
      <c r="B14" s="39">
        <f>'Personnel Expenses'!B10</f>
        <v>0</v>
      </c>
      <c r="C14" s="39" t="str">
        <f>'Personnel Expenses'!C10</f>
        <v>Project Manager (vicarious)</v>
      </c>
      <c r="D14" s="39" t="str">
        <f>'Personnel Expenses'!D10</f>
        <v>Junior</v>
      </c>
      <c r="E14" s="40" t="str">
        <f>'Personnel Expenses'!E10</f>
        <v>Planstelle</v>
      </c>
      <c r="F14" s="41">
        <f>'Personnel Expenses'!F10</f>
        <v>0</v>
      </c>
      <c r="G14" s="42">
        <f>'Personnel Expenses'!Q10</f>
        <v>0</v>
      </c>
      <c r="H14" s="83"/>
      <c r="I14" s="84"/>
      <c r="J14" s="84"/>
      <c r="K14" s="84"/>
      <c r="L14" s="84"/>
      <c r="M14" s="85"/>
      <c r="N14" s="80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2"/>
      <c r="Z14" s="83"/>
      <c r="AA14" s="84"/>
      <c r="AB14" s="84"/>
    </row>
    <row r="15" spans="1:30" s="381" customFormat="1" x14ac:dyDescent="0.25">
      <c r="A15" s="371">
        <f>'Personnel Expenses'!A11</f>
        <v>3</v>
      </c>
      <c r="B15" s="371" t="str">
        <f>'Personnel Expenses'!B11</f>
        <v>Game Design</v>
      </c>
      <c r="C15" s="371">
        <f>'Personnel Expenses'!C11</f>
        <v>0</v>
      </c>
      <c r="D15" s="371">
        <f>'Personnel Expenses'!D11</f>
        <v>0</v>
      </c>
      <c r="E15" s="372">
        <f>'Personnel Expenses'!E11</f>
        <v>0</v>
      </c>
      <c r="F15" s="373">
        <f>'Personnel Expenses'!F11</f>
        <v>0</v>
      </c>
      <c r="G15" s="374">
        <f>'Personnel Expenses'!Q11</f>
        <v>0</v>
      </c>
      <c r="H15" s="375"/>
      <c r="I15" s="376"/>
      <c r="J15" s="376"/>
      <c r="K15" s="376"/>
      <c r="L15" s="376"/>
      <c r="M15" s="377"/>
      <c r="N15" s="378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80"/>
      <c r="Z15" s="375"/>
      <c r="AA15" s="376"/>
      <c r="AB15" s="376"/>
    </row>
    <row r="16" spans="1:30" s="43" customFormat="1" outlineLevel="1" x14ac:dyDescent="0.25">
      <c r="A16" s="39">
        <f>'Personnel Expenses'!A12</f>
        <v>0</v>
      </c>
      <c r="B16" s="39">
        <f>'Personnel Expenses'!B12</f>
        <v>0</v>
      </c>
      <c r="C16" s="39" t="str">
        <f>'Personnel Expenses'!C12</f>
        <v>Game Designer</v>
      </c>
      <c r="D16" s="39" t="str">
        <f>'Personnel Expenses'!D12</f>
        <v>Senior</v>
      </c>
      <c r="E16" s="40" t="str">
        <f>'Personnel Expenses'!E12</f>
        <v>H. Mustermann</v>
      </c>
      <c r="F16" s="41">
        <f>'Personnel Expenses'!F12</f>
        <v>3000</v>
      </c>
      <c r="G16" s="42">
        <f>'Personnel Expenses'!Q12</f>
        <v>3628.25</v>
      </c>
      <c r="H16" s="83">
        <v>1</v>
      </c>
      <c r="I16" s="84">
        <v>1</v>
      </c>
      <c r="J16" s="84">
        <v>1</v>
      </c>
      <c r="K16" s="84">
        <v>1</v>
      </c>
      <c r="L16" s="84">
        <v>1</v>
      </c>
      <c r="M16" s="85">
        <v>1</v>
      </c>
      <c r="N16" s="80">
        <v>1</v>
      </c>
      <c r="O16" s="81">
        <v>1</v>
      </c>
      <c r="P16" s="81">
        <v>1</v>
      </c>
      <c r="Q16" s="81">
        <v>1</v>
      </c>
      <c r="R16" s="81">
        <v>1</v>
      </c>
      <c r="S16" s="81">
        <v>1</v>
      </c>
      <c r="T16" s="81">
        <v>1</v>
      </c>
      <c r="U16" s="81">
        <v>1</v>
      </c>
      <c r="V16" s="81">
        <v>1</v>
      </c>
      <c r="W16" s="81">
        <v>1</v>
      </c>
      <c r="X16" s="81">
        <v>1</v>
      </c>
      <c r="Y16" s="82">
        <v>1</v>
      </c>
      <c r="Z16" s="83">
        <v>0.5</v>
      </c>
      <c r="AA16" s="84">
        <v>0.5</v>
      </c>
      <c r="AB16" s="84">
        <v>0.5</v>
      </c>
    </row>
    <row r="17" spans="1:28" s="43" customFormat="1" outlineLevel="1" x14ac:dyDescent="0.25">
      <c r="A17" s="39">
        <f>'Personnel Expenses'!A13</f>
        <v>0</v>
      </c>
      <c r="B17" s="39">
        <f>'Personnel Expenses'!B13</f>
        <v>0</v>
      </c>
      <c r="C17" s="39" t="str">
        <f>'Personnel Expenses'!C13</f>
        <v>Game Designer</v>
      </c>
      <c r="D17" s="39" t="str">
        <f>'Personnel Expenses'!D13</f>
        <v>Junior</v>
      </c>
      <c r="E17" s="40" t="str">
        <f>'Personnel Expenses'!E13</f>
        <v>H. Mustermann</v>
      </c>
      <c r="F17" s="41">
        <f>'Personnel Expenses'!F13</f>
        <v>2000</v>
      </c>
      <c r="G17" s="42">
        <f>'Personnel Expenses'!Q13</f>
        <v>2435.5</v>
      </c>
      <c r="H17" s="83">
        <v>1</v>
      </c>
      <c r="I17" s="84">
        <v>1</v>
      </c>
      <c r="J17" s="84">
        <v>1</v>
      </c>
      <c r="K17" s="84">
        <v>1</v>
      </c>
      <c r="L17" s="84">
        <v>1</v>
      </c>
      <c r="M17" s="85">
        <v>1</v>
      </c>
      <c r="N17" s="80">
        <v>1</v>
      </c>
      <c r="O17" s="81">
        <v>1</v>
      </c>
      <c r="P17" s="81">
        <v>1</v>
      </c>
      <c r="Q17" s="81">
        <v>1</v>
      </c>
      <c r="R17" s="81">
        <v>1</v>
      </c>
      <c r="S17" s="81">
        <v>1</v>
      </c>
      <c r="T17" s="81">
        <v>1</v>
      </c>
      <c r="U17" s="81">
        <v>1</v>
      </c>
      <c r="V17" s="81">
        <v>1</v>
      </c>
      <c r="W17" s="81">
        <v>1</v>
      </c>
      <c r="X17" s="81">
        <v>1</v>
      </c>
      <c r="Y17" s="82">
        <v>1</v>
      </c>
      <c r="Z17" s="83">
        <v>0.5</v>
      </c>
      <c r="AA17" s="84">
        <v>0.5</v>
      </c>
      <c r="AB17" s="84">
        <v>0.5</v>
      </c>
    </row>
    <row r="18" spans="1:28" s="43" customFormat="1" outlineLevel="1" x14ac:dyDescent="0.25">
      <c r="A18" s="39">
        <f>'Personnel Expenses'!A14</f>
        <v>0</v>
      </c>
      <c r="B18" s="39">
        <f>'Personnel Expenses'!B14</f>
        <v>0</v>
      </c>
      <c r="C18" s="39" t="str">
        <f>'Personnel Expenses'!C14</f>
        <v>Game Designer 1/2</v>
      </c>
      <c r="D18" s="39" t="str">
        <f>'Personnel Expenses'!D14</f>
        <v>temp</v>
      </c>
      <c r="E18" s="40" t="str">
        <f>'Personnel Expenses'!E14</f>
        <v>Planstelle</v>
      </c>
      <c r="F18" s="41">
        <f>'Personnel Expenses'!F14</f>
        <v>0</v>
      </c>
      <c r="G18" s="42">
        <f>'Personnel Expenses'!Q14</f>
        <v>0</v>
      </c>
      <c r="H18" s="83"/>
      <c r="I18" s="84"/>
      <c r="J18" s="84"/>
      <c r="K18" s="84"/>
      <c r="L18" s="84"/>
      <c r="M18" s="85"/>
      <c r="N18" s="80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2"/>
      <c r="Z18" s="83"/>
      <c r="AA18" s="84"/>
      <c r="AB18" s="84"/>
    </row>
    <row r="19" spans="1:28" s="381" customFormat="1" x14ac:dyDescent="0.25">
      <c r="A19" s="371">
        <f>'Personnel Expenses'!A15</f>
        <v>4</v>
      </c>
      <c r="B19" s="371" t="str">
        <f>'Personnel Expenses'!B15</f>
        <v>Level Design</v>
      </c>
      <c r="C19" s="371">
        <f>'Personnel Expenses'!C15</f>
        <v>0</v>
      </c>
      <c r="D19" s="371">
        <f>'Personnel Expenses'!D15</f>
        <v>0</v>
      </c>
      <c r="E19" s="372">
        <f>'Personnel Expenses'!E15</f>
        <v>0</v>
      </c>
      <c r="F19" s="373">
        <f>'Personnel Expenses'!F15</f>
        <v>0</v>
      </c>
      <c r="G19" s="374">
        <f>'Personnel Expenses'!Q15</f>
        <v>0</v>
      </c>
      <c r="H19" s="375"/>
      <c r="I19" s="376"/>
      <c r="J19" s="376"/>
      <c r="K19" s="376"/>
      <c r="L19" s="376"/>
      <c r="M19" s="377"/>
      <c r="N19" s="378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80"/>
      <c r="Z19" s="375"/>
      <c r="AA19" s="376"/>
      <c r="AB19" s="376"/>
    </row>
    <row r="20" spans="1:28" s="43" customFormat="1" outlineLevel="1" x14ac:dyDescent="0.25">
      <c r="A20" s="39">
        <f>'Personnel Expenses'!A16</f>
        <v>0</v>
      </c>
      <c r="B20" s="39">
        <f>'Personnel Expenses'!B16</f>
        <v>0</v>
      </c>
      <c r="C20" s="39" t="str">
        <f>'Personnel Expenses'!C16</f>
        <v>Level Designer</v>
      </c>
      <c r="D20" s="39" t="str">
        <f>'Personnel Expenses'!D16</f>
        <v>Senior</v>
      </c>
      <c r="E20" s="40" t="str">
        <f>'Personnel Expenses'!E16</f>
        <v>Planstelle</v>
      </c>
      <c r="F20" s="41">
        <f>'Personnel Expenses'!F16</f>
        <v>0</v>
      </c>
      <c r="G20" s="42">
        <f>'Personnel Expenses'!Q16</f>
        <v>0</v>
      </c>
      <c r="H20" s="83"/>
      <c r="I20" s="84"/>
      <c r="J20" s="84"/>
      <c r="K20" s="84"/>
      <c r="L20" s="84"/>
      <c r="M20" s="85"/>
      <c r="N20" s="80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2"/>
      <c r="Z20" s="83"/>
      <c r="AA20" s="84"/>
      <c r="AB20" s="84"/>
    </row>
    <row r="21" spans="1:28" s="43" customFormat="1" outlineLevel="1" x14ac:dyDescent="0.25">
      <c r="A21" s="39">
        <f>'Personnel Expenses'!A17</f>
        <v>0</v>
      </c>
      <c r="B21" s="39">
        <f>'Personnel Expenses'!B17</f>
        <v>0</v>
      </c>
      <c r="C21" s="39" t="str">
        <f>'Personnel Expenses'!C17</f>
        <v>Level Designer</v>
      </c>
      <c r="D21" s="39" t="str">
        <f>'Personnel Expenses'!D17</f>
        <v>Junior</v>
      </c>
      <c r="E21" s="40" t="str">
        <f>'Personnel Expenses'!E17</f>
        <v>Planstelle</v>
      </c>
      <c r="F21" s="41">
        <f>'Personnel Expenses'!F17</f>
        <v>0</v>
      </c>
      <c r="G21" s="42">
        <f>'Personnel Expenses'!Q17</f>
        <v>0</v>
      </c>
      <c r="H21" s="83"/>
      <c r="I21" s="84"/>
      <c r="J21" s="84"/>
      <c r="K21" s="84"/>
      <c r="L21" s="84"/>
      <c r="M21" s="85"/>
      <c r="N21" s="80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2"/>
      <c r="Z21" s="83"/>
      <c r="AA21" s="84"/>
      <c r="AB21" s="84"/>
    </row>
    <row r="22" spans="1:28" s="43" customFormat="1" outlineLevel="1" x14ac:dyDescent="0.25">
      <c r="A22" s="39">
        <f>'Personnel Expenses'!A18</f>
        <v>0</v>
      </c>
      <c r="B22" s="39">
        <f>'Personnel Expenses'!B18</f>
        <v>0</v>
      </c>
      <c r="C22" s="39" t="str">
        <f>'Personnel Expenses'!C18</f>
        <v>Level Designer</v>
      </c>
      <c r="D22" s="39" t="str">
        <f>'Personnel Expenses'!D18</f>
        <v>temp</v>
      </c>
      <c r="E22" s="40" t="str">
        <f>'Personnel Expenses'!E18</f>
        <v>Planstelle</v>
      </c>
      <c r="F22" s="41">
        <f>'Personnel Expenses'!F18</f>
        <v>0</v>
      </c>
      <c r="G22" s="42">
        <f>'Personnel Expenses'!Q18</f>
        <v>0</v>
      </c>
      <c r="H22" s="83"/>
      <c r="I22" s="84"/>
      <c r="J22" s="84"/>
      <c r="K22" s="84"/>
      <c r="L22" s="84"/>
      <c r="M22" s="85"/>
      <c r="N22" s="80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2"/>
      <c r="Z22" s="83"/>
      <c r="AA22" s="84"/>
      <c r="AB22" s="84"/>
    </row>
    <row r="23" spans="1:28" s="381" customFormat="1" x14ac:dyDescent="0.25">
      <c r="A23" s="371">
        <f>'Personnel Expenses'!A19</f>
        <v>5</v>
      </c>
      <c r="B23" s="371" t="str">
        <f>'Personnel Expenses'!B19</f>
        <v>Development</v>
      </c>
      <c r="C23" s="371">
        <f>'Personnel Expenses'!C19</f>
        <v>0</v>
      </c>
      <c r="D23" s="371">
        <f>'Personnel Expenses'!D19</f>
        <v>0</v>
      </c>
      <c r="E23" s="372">
        <f>'Personnel Expenses'!E19</f>
        <v>0</v>
      </c>
      <c r="F23" s="373">
        <f>'Personnel Expenses'!F19</f>
        <v>0</v>
      </c>
      <c r="G23" s="374">
        <f>'Personnel Expenses'!Q19</f>
        <v>0</v>
      </c>
      <c r="H23" s="375"/>
      <c r="I23" s="376"/>
      <c r="J23" s="376"/>
      <c r="K23" s="376"/>
      <c r="L23" s="376"/>
      <c r="M23" s="377"/>
      <c r="N23" s="378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80"/>
      <c r="Z23" s="375"/>
      <c r="AA23" s="376"/>
      <c r="AB23" s="376"/>
    </row>
    <row r="24" spans="1:28" s="43" customFormat="1" outlineLevel="1" x14ac:dyDescent="0.25">
      <c r="A24" s="39">
        <f>'Personnel Expenses'!A20</f>
        <v>0</v>
      </c>
      <c r="B24" s="39">
        <f>'Personnel Expenses'!B20</f>
        <v>0</v>
      </c>
      <c r="C24" s="39" t="str">
        <f>'Personnel Expenses'!C20</f>
        <v>Software Developer</v>
      </c>
      <c r="D24" s="39" t="str">
        <f>'Personnel Expenses'!D20</f>
        <v>Lead</v>
      </c>
      <c r="E24" s="40" t="str">
        <f>'Personnel Expenses'!E20</f>
        <v>H. Mustermann</v>
      </c>
      <c r="F24" s="41">
        <f>'Personnel Expenses'!F20</f>
        <v>4000</v>
      </c>
      <c r="G24" s="42">
        <f>'Personnel Expenses'!Q20</f>
        <v>4821</v>
      </c>
      <c r="H24" s="83"/>
      <c r="I24" s="84"/>
      <c r="J24" s="84"/>
      <c r="K24" s="84">
        <v>1</v>
      </c>
      <c r="L24" s="84">
        <v>1</v>
      </c>
      <c r="M24" s="85">
        <v>1</v>
      </c>
      <c r="N24" s="80">
        <v>1</v>
      </c>
      <c r="O24" s="81">
        <v>1</v>
      </c>
      <c r="P24" s="81">
        <v>1</v>
      </c>
      <c r="Q24" s="81">
        <v>1</v>
      </c>
      <c r="R24" s="81">
        <v>1</v>
      </c>
      <c r="S24" s="81">
        <v>1</v>
      </c>
      <c r="T24" s="81">
        <v>1</v>
      </c>
      <c r="U24" s="81">
        <v>1</v>
      </c>
      <c r="V24" s="81">
        <v>1</v>
      </c>
      <c r="W24" s="81">
        <v>1</v>
      </c>
      <c r="X24" s="81">
        <v>1</v>
      </c>
      <c r="Y24" s="82">
        <v>1</v>
      </c>
      <c r="Z24" s="83">
        <v>1</v>
      </c>
      <c r="AA24" s="84">
        <v>1</v>
      </c>
      <c r="AB24" s="84">
        <v>1</v>
      </c>
    </row>
    <row r="25" spans="1:28" s="43" customFormat="1" outlineLevel="1" x14ac:dyDescent="0.25">
      <c r="A25" s="39">
        <f>'Personnel Expenses'!A21</f>
        <v>0</v>
      </c>
      <c r="B25" s="39">
        <f>'Personnel Expenses'!B21</f>
        <v>0</v>
      </c>
      <c r="C25" s="39" t="str">
        <f>'Personnel Expenses'!C21</f>
        <v>Software Developer</v>
      </c>
      <c r="D25" s="39" t="str">
        <f>'Personnel Expenses'!D21</f>
        <v>Senior</v>
      </c>
      <c r="E25" s="40" t="str">
        <f>'Personnel Expenses'!E21</f>
        <v>H. Mustermann</v>
      </c>
      <c r="F25" s="41">
        <f>'Personnel Expenses'!F21</f>
        <v>3000</v>
      </c>
      <c r="G25" s="42">
        <f>'Personnel Expenses'!Q21</f>
        <v>3628.25</v>
      </c>
      <c r="H25" s="83"/>
      <c r="I25" s="84"/>
      <c r="J25" s="84"/>
      <c r="K25" s="84">
        <v>1</v>
      </c>
      <c r="L25" s="84">
        <v>1</v>
      </c>
      <c r="M25" s="85">
        <v>1</v>
      </c>
      <c r="N25" s="80">
        <v>1</v>
      </c>
      <c r="O25" s="81">
        <v>1</v>
      </c>
      <c r="P25" s="81">
        <v>1</v>
      </c>
      <c r="Q25" s="81">
        <v>1</v>
      </c>
      <c r="R25" s="81">
        <v>1</v>
      </c>
      <c r="S25" s="81">
        <v>1</v>
      </c>
      <c r="T25" s="81">
        <v>1</v>
      </c>
      <c r="U25" s="81">
        <v>1</v>
      </c>
      <c r="V25" s="81">
        <v>1</v>
      </c>
      <c r="W25" s="81">
        <v>1</v>
      </c>
      <c r="X25" s="81">
        <v>1</v>
      </c>
      <c r="Y25" s="82">
        <v>1</v>
      </c>
      <c r="Z25" s="83">
        <v>1</v>
      </c>
      <c r="AA25" s="84">
        <v>1</v>
      </c>
      <c r="AB25" s="84">
        <v>1</v>
      </c>
    </row>
    <row r="26" spans="1:28" s="43" customFormat="1" outlineLevel="1" x14ac:dyDescent="0.25">
      <c r="A26" s="39">
        <f>'Personnel Expenses'!A22</f>
        <v>0</v>
      </c>
      <c r="B26" s="39">
        <f>'Personnel Expenses'!B22</f>
        <v>0</v>
      </c>
      <c r="C26" s="39" t="str">
        <f>'Personnel Expenses'!C22</f>
        <v>Software Developer</v>
      </c>
      <c r="D26" s="39" t="str">
        <f>'Personnel Expenses'!D22</f>
        <v>Senior</v>
      </c>
      <c r="E26" s="40" t="str">
        <f>'Personnel Expenses'!E22</f>
        <v>Planstelle</v>
      </c>
      <c r="F26" s="41">
        <f>'Personnel Expenses'!F22</f>
        <v>0</v>
      </c>
      <c r="G26" s="42">
        <f>'Personnel Expenses'!Q22</f>
        <v>0</v>
      </c>
      <c r="H26" s="83"/>
      <c r="I26" s="84"/>
      <c r="J26" s="84"/>
      <c r="K26" s="84"/>
      <c r="L26" s="84"/>
      <c r="M26" s="85"/>
      <c r="N26" s="80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2"/>
      <c r="Z26" s="83"/>
      <c r="AA26" s="84"/>
      <c r="AB26" s="84"/>
    </row>
    <row r="27" spans="1:28" s="43" customFormat="1" outlineLevel="1" x14ac:dyDescent="0.25">
      <c r="A27" s="39">
        <f>'Personnel Expenses'!A23</f>
        <v>0</v>
      </c>
      <c r="B27" s="39">
        <f>'Personnel Expenses'!B23</f>
        <v>0</v>
      </c>
      <c r="C27" s="39" t="str">
        <f>'Personnel Expenses'!C23</f>
        <v>Software Developer</v>
      </c>
      <c r="D27" s="39" t="str">
        <f>'Personnel Expenses'!D23</f>
        <v>Senior</v>
      </c>
      <c r="E27" s="40" t="str">
        <f>'Personnel Expenses'!E23</f>
        <v>Planstelle</v>
      </c>
      <c r="F27" s="41">
        <f>'Personnel Expenses'!F23</f>
        <v>0</v>
      </c>
      <c r="G27" s="42">
        <f>'Personnel Expenses'!Q23</f>
        <v>0</v>
      </c>
      <c r="H27" s="83"/>
      <c r="I27" s="84"/>
      <c r="J27" s="84"/>
      <c r="K27" s="84"/>
      <c r="L27" s="84"/>
      <c r="M27" s="85"/>
      <c r="N27" s="80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2"/>
      <c r="Z27" s="83"/>
      <c r="AA27" s="84"/>
      <c r="AB27" s="84"/>
    </row>
    <row r="28" spans="1:28" s="43" customFormat="1" outlineLevel="1" x14ac:dyDescent="0.25">
      <c r="A28" s="39">
        <f>'Personnel Expenses'!A24</f>
        <v>0</v>
      </c>
      <c r="B28" s="39">
        <f>'Personnel Expenses'!B24</f>
        <v>0</v>
      </c>
      <c r="C28" s="39" t="str">
        <f>'Personnel Expenses'!C24</f>
        <v>Software Developer</v>
      </c>
      <c r="D28" s="39" t="str">
        <f>'Personnel Expenses'!D24</f>
        <v>Junior</v>
      </c>
      <c r="E28" s="40" t="str">
        <f>'Personnel Expenses'!E24</f>
        <v>H. Mustermann</v>
      </c>
      <c r="F28" s="41">
        <f>'Personnel Expenses'!F24</f>
        <v>2000</v>
      </c>
      <c r="G28" s="42">
        <f>'Personnel Expenses'!Q24</f>
        <v>2435.5</v>
      </c>
      <c r="H28" s="83"/>
      <c r="I28" s="84"/>
      <c r="J28" s="84"/>
      <c r="K28" s="84"/>
      <c r="L28" s="84"/>
      <c r="M28" s="85"/>
      <c r="N28" s="80"/>
      <c r="O28" s="81"/>
      <c r="P28" s="81"/>
      <c r="Q28" s="81"/>
      <c r="R28" s="81"/>
      <c r="S28" s="81">
        <v>1</v>
      </c>
      <c r="T28" s="81">
        <v>1</v>
      </c>
      <c r="U28" s="81">
        <v>1</v>
      </c>
      <c r="V28" s="81">
        <v>1</v>
      </c>
      <c r="W28" s="81">
        <v>1</v>
      </c>
      <c r="X28" s="81">
        <v>1</v>
      </c>
      <c r="Y28" s="82">
        <v>1</v>
      </c>
      <c r="Z28" s="83"/>
      <c r="AA28" s="84"/>
      <c r="AB28" s="84"/>
    </row>
    <row r="29" spans="1:28" s="43" customFormat="1" outlineLevel="1" x14ac:dyDescent="0.25">
      <c r="A29" s="39">
        <f>'Personnel Expenses'!A25</f>
        <v>0</v>
      </c>
      <c r="B29" s="39">
        <f>'Personnel Expenses'!B25</f>
        <v>0</v>
      </c>
      <c r="C29" s="39" t="str">
        <f>'Personnel Expenses'!C25</f>
        <v>Software Developer 1/2</v>
      </c>
      <c r="D29" s="39" t="str">
        <f>'Personnel Expenses'!D25</f>
        <v>temp</v>
      </c>
      <c r="E29" s="40" t="str">
        <f>'Personnel Expenses'!E25</f>
        <v>H. Mustermann</v>
      </c>
      <c r="F29" s="41">
        <f>'Personnel Expenses'!F25</f>
        <v>1000</v>
      </c>
      <c r="G29" s="42">
        <f>'Personnel Expenses'!Q25</f>
        <v>1192.75</v>
      </c>
      <c r="H29" s="83"/>
      <c r="I29" s="84"/>
      <c r="J29" s="84"/>
      <c r="K29" s="84"/>
      <c r="L29" s="84"/>
      <c r="M29" s="85"/>
      <c r="N29" s="80"/>
      <c r="O29" s="81"/>
      <c r="P29" s="81"/>
      <c r="Q29" s="81"/>
      <c r="R29" s="81"/>
      <c r="S29" s="81">
        <v>1</v>
      </c>
      <c r="T29" s="81">
        <v>1</v>
      </c>
      <c r="U29" s="81">
        <v>1</v>
      </c>
      <c r="V29" s="81">
        <v>1</v>
      </c>
      <c r="W29" s="81">
        <v>1</v>
      </c>
      <c r="X29" s="81">
        <v>1</v>
      </c>
      <c r="Y29" s="82">
        <v>1</v>
      </c>
      <c r="Z29" s="83"/>
      <c r="AA29" s="84"/>
      <c r="AB29" s="84"/>
    </row>
    <row r="30" spans="1:28" s="43" customFormat="1" outlineLevel="1" x14ac:dyDescent="0.25">
      <c r="A30" s="39">
        <f>'Personnel Expenses'!A26</f>
        <v>0</v>
      </c>
      <c r="B30" s="39">
        <f>'Personnel Expenses'!B26</f>
        <v>0</v>
      </c>
      <c r="C30" s="39" t="str">
        <f>'Personnel Expenses'!C26</f>
        <v>Software Developer 1/2</v>
      </c>
      <c r="D30" s="39" t="str">
        <f>'Personnel Expenses'!D26</f>
        <v>temp</v>
      </c>
      <c r="E30" s="40" t="str">
        <f>'Personnel Expenses'!E26</f>
        <v>Planstelle</v>
      </c>
      <c r="F30" s="41">
        <f>'Personnel Expenses'!F26</f>
        <v>0</v>
      </c>
      <c r="G30" s="42">
        <f>'Personnel Expenses'!Q26</f>
        <v>0</v>
      </c>
      <c r="H30" s="83"/>
      <c r="I30" s="84"/>
      <c r="J30" s="84"/>
      <c r="K30" s="84"/>
      <c r="L30" s="84"/>
      <c r="M30" s="85"/>
      <c r="N30" s="80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2"/>
      <c r="Z30" s="83"/>
      <c r="AA30" s="84"/>
      <c r="AB30" s="84"/>
    </row>
    <row r="31" spans="1:28" s="381" customFormat="1" x14ac:dyDescent="0.25">
      <c r="A31" s="371">
        <f>'Personnel Expenses'!A27</f>
        <v>6</v>
      </c>
      <c r="B31" s="371" t="str">
        <f>'Personnel Expenses'!B27</f>
        <v>Arts &amp; Animations</v>
      </c>
      <c r="C31" s="371">
        <f>'Personnel Expenses'!C27</f>
        <v>0</v>
      </c>
      <c r="D31" s="371">
        <f>'Personnel Expenses'!D27</f>
        <v>0</v>
      </c>
      <c r="E31" s="372">
        <f>'Personnel Expenses'!E27</f>
        <v>0</v>
      </c>
      <c r="F31" s="373">
        <f>'Personnel Expenses'!F27</f>
        <v>0</v>
      </c>
      <c r="G31" s="374">
        <f>'Personnel Expenses'!Q27</f>
        <v>0</v>
      </c>
      <c r="H31" s="375"/>
      <c r="I31" s="376"/>
      <c r="J31" s="376"/>
      <c r="K31" s="376"/>
      <c r="L31" s="376"/>
      <c r="M31" s="377"/>
      <c r="N31" s="378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80"/>
      <c r="Z31" s="375"/>
      <c r="AA31" s="376"/>
      <c r="AB31" s="376"/>
    </row>
    <row r="32" spans="1:28" s="43" customFormat="1" outlineLevel="1" x14ac:dyDescent="0.25">
      <c r="A32" s="39">
        <f>'Personnel Expenses'!A28</f>
        <v>0</v>
      </c>
      <c r="B32" s="39">
        <f>'Personnel Expenses'!B28</f>
        <v>0</v>
      </c>
      <c r="C32" s="39" t="str">
        <f>'Personnel Expenses'!C28</f>
        <v>3D Artist</v>
      </c>
      <c r="D32" s="39" t="str">
        <f>'Personnel Expenses'!D28</f>
        <v>Lead</v>
      </c>
      <c r="E32" s="40" t="str">
        <f>'Personnel Expenses'!E28</f>
        <v>H. Mustermann</v>
      </c>
      <c r="F32" s="41">
        <f>'Personnel Expenses'!F28</f>
        <v>4000</v>
      </c>
      <c r="G32" s="42">
        <f>'Personnel Expenses'!Q28</f>
        <v>4821</v>
      </c>
      <c r="H32" s="83"/>
      <c r="I32" s="84"/>
      <c r="J32" s="84"/>
      <c r="K32" s="84">
        <v>1</v>
      </c>
      <c r="L32" s="84">
        <v>1</v>
      </c>
      <c r="M32" s="85">
        <v>1</v>
      </c>
      <c r="N32" s="80">
        <v>1</v>
      </c>
      <c r="O32" s="81">
        <v>1</v>
      </c>
      <c r="P32" s="81">
        <v>1</v>
      </c>
      <c r="Q32" s="81">
        <v>1</v>
      </c>
      <c r="R32" s="81">
        <v>1</v>
      </c>
      <c r="S32" s="81">
        <v>1</v>
      </c>
      <c r="T32" s="81">
        <v>1</v>
      </c>
      <c r="U32" s="81">
        <v>1</v>
      </c>
      <c r="V32" s="81">
        <v>1</v>
      </c>
      <c r="W32" s="81">
        <v>1</v>
      </c>
      <c r="X32" s="81">
        <v>1</v>
      </c>
      <c r="Y32" s="82">
        <v>1</v>
      </c>
      <c r="Z32" s="83">
        <v>0.5</v>
      </c>
      <c r="AA32" s="84">
        <v>0.5</v>
      </c>
      <c r="AB32" s="84">
        <v>0.5</v>
      </c>
    </row>
    <row r="33" spans="1:28" s="43" customFormat="1" outlineLevel="1" x14ac:dyDescent="0.25">
      <c r="A33" s="39">
        <f>'Personnel Expenses'!A29</f>
        <v>0</v>
      </c>
      <c r="B33" s="39">
        <f>'Personnel Expenses'!B29</f>
        <v>0</v>
      </c>
      <c r="C33" s="39" t="str">
        <f>'Personnel Expenses'!C29</f>
        <v>3D Artist</v>
      </c>
      <c r="D33" s="39" t="str">
        <f>'Personnel Expenses'!D29</f>
        <v>Senior</v>
      </c>
      <c r="E33" s="40" t="str">
        <f>'Personnel Expenses'!E29</f>
        <v>H. Mustermann</v>
      </c>
      <c r="F33" s="41">
        <f>'Personnel Expenses'!F29</f>
        <v>3000</v>
      </c>
      <c r="G33" s="42">
        <f>'Personnel Expenses'!Q29</f>
        <v>3628.25</v>
      </c>
      <c r="H33" s="83"/>
      <c r="I33" s="84"/>
      <c r="J33" s="84"/>
      <c r="K33" s="84">
        <v>1</v>
      </c>
      <c r="L33" s="84">
        <v>1</v>
      </c>
      <c r="M33" s="85">
        <v>1</v>
      </c>
      <c r="N33" s="80">
        <v>1</v>
      </c>
      <c r="O33" s="81">
        <v>1</v>
      </c>
      <c r="P33" s="81">
        <v>1</v>
      </c>
      <c r="Q33" s="81">
        <v>1</v>
      </c>
      <c r="R33" s="81">
        <v>1</v>
      </c>
      <c r="S33" s="81">
        <v>1</v>
      </c>
      <c r="T33" s="81">
        <v>1</v>
      </c>
      <c r="U33" s="81">
        <v>1</v>
      </c>
      <c r="V33" s="81">
        <v>1</v>
      </c>
      <c r="W33" s="81">
        <v>1</v>
      </c>
      <c r="X33" s="81">
        <v>1</v>
      </c>
      <c r="Y33" s="82">
        <v>1</v>
      </c>
      <c r="Z33" s="83">
        <v>1</v>
      </c>
      <c r="AA33" s="84">
        <v>1</v>
      </c>
      <c r="AB33" s="84">
        <v>1</v>
      </c>
    </row>
    <row r="34" spans="1:28" s="43" customFormat="1" outlineLevel="1" x14ac:dyDescent="0.25">
      <c r="A34" s="39">
        <f>'Personnel Expenses'!A30</f>
        <v>0</v>
      </c>
      <c r="B34" s="39">
        <f>'Personnel Expenses'!B30</f>
        <v>0</v>
      </c>
      <c r="C34" s="39" t="str">
        <f>'Personnel Expenses'!C30</f>
        <v>3D Artist</v>
      </c>
      <c r="D34" s="39" t="str">
        <f>'Personnel Expenses'!D30</f>
        <v>Senior</v>
      </c>
      <c r="E34" s="40" t="str">
        <f>'Personnel Expenses'!E30</f>
        <v>H. Mustermann</v>
      </c>
      <c r="F34" s="41">
        <f>'Personnel Expenses'!F30</f>
        <v>3000</v>
      </c>
      <c r="G34" s="42">
        <f>'Personnel Expenses'!Q30</f>
        <v>3628.25</v>
      </c>
      <c r="H34" s="83"/>
      <c r="I34" s="84"/>
      <c r="J34" s="84"/>
      <c r="K34" s="84"/>
      <c r="L34" s="84"/>
      <c r="M34" s="85"/>
      <c r="N34" s="80"/>
      <c r="O34" s="81"/>
      <c r="P34" s="81"/>
      <c r="Q34" s="81">
        <v>1</v>
      </c>
      <c r="R34" s="81">
        <v>1</v>
      </c>
      <c r="S34" s="81">
        <v>1</v>
      </c>
      <c r="T34" s="81">
        <v>1</v>
      </c>
      <c r="U34" s="81">
        <v>1</v>
      </c>
      <c r="V34" s="81">
        <v>1</v>
      </c>
      <c r="W34" s="81">
        <v>1</v>
      </c>
      <c r="X34" s="81"/>
      <c r="Y34" s="82"/>
      <c r="Z34" s="83"/>
      <c r="AA34" s="84"/>
      <c r="AB34" s="84"/>
    </row>
    <row r="35" spans="1:28" s="43" customFormat="1" outlineLevel="1" x14ac:dyDescent="0.25">
      <c r="A35" s="39">
        <f>'Personnel Expenses'!A31</f>
        <v>0</v>
      </c>
      <c r="B35" s="39">
        <f>'Personnel Expenses'!B31</f>
        <v>0</v>
      </c>
      <c r="C35" s="39" t="str">
        <f>'Personnel Expenses'!C31</f>
        <v>3D-Animator</v>
      </c>
      <c r="D35" s="39" t="str">
        <f>'Personnel Expenses'!D31</f>
        <v>Senior</v>
      </c>
      <c r="E35" s="40" t="str">
        <f>'Personnel Expenses'!E31</f>
        <v>Planstelle</v>
      </c>
      <c r="F35" s="41">
        <f>'Personnel Expenses'!F31</f>
        <v>0</v>
      </c>
      <c r="G35" s="42">
        <f>'Personnel Expenses'!Q31</f>
        <v>0</v>
      </c>
      <c r="H35" s="83"/>
      <c r="I35" s="84"/>
      <c r="J35" s="84"/>
      <c r="K35" s="84"/>
      <c r="L35" s="84"/>
      <c r="M35" s="85"/>
      <c r="N35" s="80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2"/>
      <c r="Z35" s="83"/>
      <c r="AA35" s="84"/>
      <c r="AB35" s="84"/>
    </row>
    <row r="36" spans="1:28" s="43" customFormat="1" outlineLevel="1" x14ac:dyDescent="0.25">
      <c r="A36" s="39">
        <f>'Personnel Expenses'!A32</f>
        <v>0</v>
      </c>
      <c r="B36" s="39">
        <f>'Personnel Expenses'!B32</f>
        <v>0</v>
      </c>
      <c r="C36" s="39" t="str">
        <f>'Personnel Expenses'!C32</f>
        <v>2D Artist</v>
      </c>
      <c r="D36" s="39" t="str">
        <f>'Personnel Expenses'!D32</f>
        <v>Senior</v>
      </c>
      <c r="E36" s="40" t="str">
        <f>'Personnel Expenses'!E32</f>
        <v>H. Mustermann</v>
      </c>
      <c r="F36" s="41">
        <f>'Personnel Expenses'!F32</f>
        <v>3000</v>
      </c>
      <c r="G36" s="42">
        <f>'Personnel Expenses'!Q32</f>
        <v>3628.25</v>
      </c>
      <c r="H36" s="83"/>
      <c r="I36" s="84"/>
      <c r="J36" s="84"/>
      <c r="K36" s="84">
        <v>0.5</v>
      </c>
      <c r="L36" s="84">
        <v>1</v>
      </c>
      <c r="M36" s="85">
        <v>0.5</v>
      </c>
      <c r="N36" s="80"/>
      <c r="O36" s="81"/>
      <c r="P36" s="81"/>
      <c r="Q36" s="81">
        <v>1</v>
      </c>
      <c r="R36" s="81">
        <v>1</v>
      </c>
      <c r="S36" s="81">
        <v>1</v>
      </c>
      <c r="T36" s="81">
        <v>1</v>
      </c>
      <c r="U36" s="81"/>
      <c r="V36" s="81"/>
      <c r="W36" s="81"/>
      <c r="X36" s="81">
        <v>1</v>
      </c>
      <c r="Y36" s="82">
        <v>1</v>
      </c>
      <c r="Z36" s="83">
        <v>0.5</v>
      </c>
      <c r="AA36" s="84">
        <v>0.5</v>
      </c>
      <c r="AB36" s="84">
        <v>0.5</v>
      </c>
    </row>
    <row r="37" spans="1:28" s="43" customFormat="1" outlineLevel="1" x14ac:dyDescent="0.25">
      <c r="A37" s="39">
        <f>'Personnel Expenses'!A33</f>
        <v>0</v>
      </c>
      <c r="B37" s="39">
        <f>'Personnel Expenses'!B33</f>
        <v>0</v>
      </c>
      <c r="C37" s="39" t="str">
        <f>'Personnel Expenses'!C33</f>
        <v>2D Artist</v>
      </c>
      <c r="D37" s="39" t="str">
        <f>'Personnel Expenses'!D33</f>
        <v>Junior</v>
      </c>
      <c r="E37" s="40" t="str">
        <f>'Personnel Expenses'!E33</f>
        <v>H. Mustermann</v>
      </c>
      <c r="F37" s="41">
        <f>'Personnel Expenses'!F33</f>
        <v>2000</v>
      </c>
      <c r="G37" s="42">
        <f>'Personnel Expenses'!Q33</f>
        <v>2435.5</v>
      </c>
      <c r="H37" s="83"/>
      <c r="I37" s="84"/>
      <c r="J37" s="84"/>
      <c r="K37" s="84"/>
      <c r="L37" s="84"/>
      <c r="M37" s="85"/>
      <c r="N37" s="80"/>
      <c r="O37" s="81"/>
      <c r="P37" s="81"/>
      <c r="Q37" s="81">
        <v>1</v>
      </c>
      <c r="R37" s="81">
        <v>1</v>
      </c>
      <c r="S37" s="81">
        <v>1</v>
      </c>
      <c r="T37" s="81">
        <v>1</v>
      </c>
      <c r="U37" s="81"/>
      <c r="V37" s="81"/>
      <c r="W37" s="81"/>
      <c r="X37" s="81"/>
      <c r="Y37" s="82"/>
      <c r="Z37" s="83"/>
      <c r="AA37" s="84"/>
      <c r="AB37" s="84"/>
    </row>
    <row r="38" spans="1:28" s="43" customFormat="1" outlineLevel="1" x14ac:dyDescent="0.25">
      <c r="A38" s="39">
        <f>'Personnel Expenses'!A34</f>
        <v>0</v>
      </c>
      <c r="B38" s="39">
        <f>'Personnel Expenses'!B34</f>
        <v>0</v>
      </c>
      <c r="C38" s="39" t="str">
        <f>'Personnel Expenses'!C34</f>
        <v>2D Artist</v>
      </c>
      <c r="D38" s="39" t="str">
        <f>'Personnel Expenses'!D34</f>
        <v>Junior</v>
      </c>
      <c r="E38" s="40" t="str">
        <f>'Personnel Expenses'!E34</f>
        <v>Planstelle</v>
      </c>
      <c r="F38" s="41">
        <f>'Personnel Expenses'!F34</f>
        <v>0</v>
      </c>
      <c r="G38" s="42">
        <f>'Personnel Expenses'!Q34</f>
        <v>0</v>
      </c>
      <c r="H38" s="83"/>
      <c r="I38" s="84"/>
      <c r="J38" s="84"/>
      <c r="K38" s="84"/>
      <c r="L38" s="84"/>
      <c r="M38" s="85"/>
      <c r="N38" s="80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2"/>
      <c r="Z38" s="83"/>
      <c r="AA38" s="84"/>
      <c r="AB38" s="84"/>
    </row>
    <row r="39" spans="1:28" s="381" customFormat="1" x14ac:dyDescent="0.25">
      <c r="A39" s="371">
        <f>'Personnel Expenses'!A35</f>
        <v>7</v>
      </c>
      <c r="B39" s="371" t="str">
        <f>'Personnel Expenses'!B35</f>
        <v>Quality Assurance</v>
      </c>
      <c r="C39" s="371">
        <f>'Personnel Expenses'!C35</f>
        <v>0</v>
      </c>
      <c r="D39" s="371">
        <f>'Personnel Expenses'!D35</f>
        <v>0</v>
      </c>
      <c r="E39" s="372">
        <f>'Personnel Expenses'!E35</f>
        <v>0</v>
      </c>
      <c r="F39" s="373">
        <f>'Personnel Expenses'!F35</f>
        <v>0</v>
      </c>
      <c r="G39" s="374">
        <f>'Personnel Expenses'!Q35</f>
        <v>0</v>
      </c>
      <c r="H39" s="375"/>
      <c r="I39" s="376"/>
      <c r="J39" s="376"/>
      <c r="K39" s="376"/>
      <c r="L39" s="376"/>
      <c r="M39" s="377"/>
      <c r="N39" s="378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80"/>
      <c r="Z39" s="375"/>
      <c r="AA39" s="376"/>
      <c r="AB39" s="376"/>
    </row>
    <row r="40" spans="1:28" s="43" customFormat="1" outlineLevel="1" x14ac:dyDescent="0.25">
      <c r="A40" s="39">
        <f>'Personnel Expenses'!A36</f>
        <v>0</v>
      </c>
      <c r="B40" s="39">
        <f>'Personnel Expenses'!B36</f>
        <v>0</v>
      </c>
      <c r="C40" s="39" t="str">
        <f>'Personnel Expenses'!C36</f>
        <v>QA-Manager</v>
      </c>
      <c r="D40" s="39" t="str">
        <f>'Personnel Expenses'!D36</f>
        <v>Senior</v>
      </c>
      <c r="E40" s="40" t="str">
        <f>'Personnel Expenses'!E36</f>
        <v>H. Mustermann</v>
      </c>
      <c r="F40" s="41">
        <f>'Personnel Expenses'!F36</f>
        <v>3000</v>
      </c>
      <c r="G40" s="42">
        <f>'Personnel Expenses'!Q36</f>
        <v>3628.25</v>
      </c>
      <c r="H40" s="83"/>
      <c r="I40" s="84"/>
      <c r="J40" s="84"/>
      <c r="K40" s="84"/>
      <c r="L40" s="84"/>
      <c r="M40" s="85"/>
      <c r="N40" s="80"/>
      <c r="O40" s="81"/>
      <c r="P40" s="81"/>
      <c r="Q40" s="81"/>
      <c r="R40" s="81"/>
      <c r="S40" s="81"/>
      <c r="T40" s="81">
        <v>0.5</v>
      </c>
      <c r="U40" s="81">
        <v>0.5</v>
      </c>
      <c r="V40" s="81">
        <v>0.5</v>
      </c>
      <c r="W40" s="81">
        <v>1</v>
      </c>
      <c r="X40" s="81">
        <v>1</v>
      </c>
      <c r="Y40" s="82">
        <v>1</v>
      </c>
      <c r="Z40" s="83">
        <v>0.5</v>
      </c>
      <c r="AA40" s="84">
        <v>0.5</v>
      </c>
      <c r="AB40" s="84">
        <v>0.5</v>
      </c>
    </row>
    <row r="41" spans="1:28" s="43" customFormat="1" outlineLevel="1" x14ac:dyDescent="0.25">
      <c r="A41" s="39">
        <f>'Personnel Expenses'!A37</f>
        <v>0</v>
      </c>
      <c r="B41" s="39">
        <f>'Personnel Expenses'!B37</f>
        <v>0</v>
      </c>
      <c r="C41" s="39" t="str">
        <f>'Personnel Expenses'!C37</f>
        <v>QA-Assistant</v>
      </c>
      <c r="D41" s="39" t="str">
        <f>'Personnel Expenses'!D37</f>
        <v>Junior</v>
      </c>
      <c r="E41" s="40" t="str">
        <f>'Personnel Expenses'!E37</f>
        <v>H. Mustermann</v>
      </c>
      <c r="F41" s="41">
        <f>'Personnel Expenses'!F37</f>
        <v>2000</v>
      </c>
      <c r="G41" s="42">
        <f>'Personnel Expenses'!Q37</f>
        <v>2435.5</v>
      </c>
      <c r="H41" s="83"/>
      <c r="I41" s="84"/>
      <c r="J41" s="84"/>
      <c r="K41" s="84"/>
      <c r="L41" s="84"/>
      <c r="M41" s="85"/>
      <c r="N41" s="80"/>
      <c r="O41" s="81"/>
      <c r="P41" s="81"/>
      <c r="Q41" s="81"/>
      <c r="R41" s="81"/>
      <c r="S41" s="81"/>
      <c r="T41" s="81">
        <v>0.5</v>
      </c>
      <c r="U41" s="81">
        <v>0.5</v>
      </c>
      <c r="V41" s="81">
        <v>0.5</v>
      </c>
      <c r="W41" s="81">
        <v>1</v>
      </c>
      <c r="X41" s="81">
        <v>1</v>
      </c>
      <c r="Y41" s="82">
        <v>1</v>
      </c>
      <c r="Z41" s="83">
        <v>0.5</v>
      </c>
      <c r="AA41" s="84">
        <v>0.5</v>
      </c>
      <c r="AB41" s="84">
        <v>0.5</v>
      </c>
    </row>
    <row r="42" spans="1:28" s="43" customFormat="1" outlineLevel="1" x14ac:dyDescent="0.25">
      <c r="A42" s="39">
        <f>'Personnel Expenses'!A38</f>
        <v>0</v>
      </c>
      <c r="B42" s="39">
        <f>'Personnel Expenses'!B38</f>
        <v>0</v>
      </c>
      <c r="C42" s="39" t="str">
        <f>'Personnel Expenses'!C38</f>
        <v>QA-Assistant</v>
      </c>
      <c r="D42" s="39" t="str">
        <f>'Personnel Expenses'!D38</f>
        <v>temp</v>
      </c>
      <c r="E42" s="40" t="str">
        <f>'Personnel Expenses'!E38</f>
        <v>Planstelle</v>
      </c>
      <c r="F42" s="41">
        <f>'Personnel Expenses'!F38</f>
        <v>0</v>
      </c>
      <c r="G42" s="42">
        <f>'Personnel Expenses'!Q38</f>
        <v>0</v>
      </c>
      <c r="H42" s="83"/>
      <c r="I42" s="84"/>
      <c r="J42" s="84"/>
      <c r="K42" s="84"/>
      <c r="L42" s="84"/>
      <c r="M42" s="85"/>
      <c r="N42" s="80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2"/>
      <c r="Z42" s="83"/>
      <c r="AA42" s="84"/>
      <c r="AB42" s="84"/>
    </row>
    <row r="43" spans="1:28" s="43" customFormat="1" outlineLevel="1" x14ac:dyDescent="0.25">
      <c r="A43" s="39">
        <f>'Personnel Expenses'!A39</f>
        <v>0</v>
      </c>
      <c r="B43" s="39">
        <f>'Personnel Expenses'!B39</f>
        <v>0</v>
      </c>
      <c r="C43" s="39" t="str">
        <f>'Personnel Expenses'!C39</f>
        <v>QA-Assistant</v>
      </c>
      <c r="D43" s="39" t="str">
        <f>'Personnel Expenses'!D39</f>
        <v>temp</v>
      </c>
      <c r="E43" s="40" t="str">
        <f>'Personnel Expenses'!E39</f>
        <v>Planstelle</v>
      </c>
      <c r="F43" s="41">
        <f>'Personnel Expenses'!F39</f>
        <v>0</v>
      </c>
      <c r="G43" s="42">
        <f>'Personnel Expenses'!Q39</f>
        <v>0</v>
      </c>
      <c r="H43" s="83"/>
      <c r="I43" s="84"/>
      <c r="J43" s="84"/>
      <c r="K43" s="84"/>
      <c r="L43" s="84"/>
      <c r="M43" s="85"/>
      <c r="N43" s="80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2"/>
      <c r="Z43" s="83"/>
      <c r="AA43" s="84"/>
      <c r="AB43" s="84"/>
    </row>
    <row r="44" spans="1:28" s="43" customFormat="1" outlineLevel="1" x14ac:dyDescent="0.25">
      <c r="A44" s="39">
        <f>'Personnel Expenses'!A40</f>
        <v>0</v>
      </c>
      <c r="B44" s="39">
        <f>'Personnel Expenses'!B40</f>
        <v>0</v>
      </c>
      <c r="C44" s="39" t="str">
        <f>'Personnel Expenses'!C40</f>
        <v>QA-Assistant</v>
      </c>
      <c r="D44" s="39" t="str">
        <f>'Personnel Expenses'!D40</f>
        <v>temp</v>
      </c>
      <c r="E44" s="40" t="str">
        <f>'Personnel Expenses'!E40</f>
        <v>Planstelle</v>
      </c>
      <c r="F44" s="41">
        <f>'Personnel Expenses'!F40</f>
        <v>0</v>
      </c>
      <c r="G44" s="42">
        <f>'Personnel Expenses'!Q40</f>
        <v>0</v>
      </c>
      <c r="H44" s="83"/>
      <c r="I44" s="84"/>
      <c r="J44" s="84"/>
      <c r="K44" s="84"/>
      <c r="L44" s="84"/>
      <c r="M44" s="85"/>
      <c r="N44" s="80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2"/>
      <c r="Z44" s="83"/>
      <c r="AA44" s="84"/>
      <c r="AB44" s="84"/>
    </row>
    <row r="45" spans="1:28" s="381" customFormat="1" x14ac:dyDescent="0.25">
      <c r="A45" s="371">
        <f>'Personnel Expenses'!A41</f>
        <v>8</v>
      </c>
      <c r="B45" s="371" t="str">
        <f>'Personnel Expenses'!B41</f>
        <v>Community Support</v>
      </c>
      <c r="C45" s="371">
        <f>'Personnel Expenses'!C41</f>
        <v>0</v>
      </c>
      <c r="D45" s="371">
        <f>'Personnel Expenses'!D41</f>
        <v>0</v>
      </c>
      <c r="E45" s="372">
        <f>'Personnel Expenses'!E41</f>
        <v>0</v>
      </c>
      <c r="F45" s="373">
        <f>'Personnel Expenses'!F41</f>
        <v>0</v>
      </c>
      <c r="G45" s="374">
        <f>'Personnel Expenses'!Q41</f>
        <v>0</v>
      </c>
      <c r="H45" s="375"/>
      <c r="I45" s="376"/>
      <c r="J45" s="376"/>
      <c r="K45" s="376"/>
      <c r="L45" s="376"/>
      <c r="M45" s="377"/>
      <c r="N45" s="378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80"/>
      <c r="Z45" s="375"/>
      <c r="AA45" s="376"/>
      <c r="AB45" s="376"/>
    </row>
    <row r="46" spans="1:28" s="43" customFormat="1" outlineLevel="1" x14ac:dyDescent="0.25">
      <c r="A46" s="39">
        <f>'Personnel Expenses'!A42</f>
        <v>0</v>
      </c>
      <c r="B46" s="39">
        <f>'Personnel Expenses'!B42</f>
        <v>0</v>
      </c>
      <c r="C46" s="39" t="str">
        <f>'Personnel Expenses'!C42</f>
        <v>Community Manager</v>
      </c>
      <c r="D46" s="39" t="str">
        <f>'Personnel Expenses'!D42</f>
        <v>Lead</v>
      </c>
      <c r="E46" s="40" t="str">
        <f>'Personnel Expenses'!E42</f>
        <v>H. Mustermann</v>
      </c>
      <c r="F46" s="41">
        <f>'Personnel Expenses'!F42</f>
        <v>4000</v>
      </c>
      <c r="G46" s="42">
        <f>'Personnel Expenses'!Q42</f>
        <v>4821</v>
      </c>
      <c r="H46" s="83"/>
      <c r="I46" s="84"/>
      <c r="J46" s="84"/>
      <c r="K46" s="84">
        <v>0.5</v>
      </c>
      <c r="L46" s="84">
        <v>0.5</v>
      </c>
      <c r="M46" s="85">
        <v>0.5</v>
      </c>
      <c r="N46" s="80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2"/>
      <c r="Z46" s="83"/>
      <c r="AA46" s="84"/>
      <c r="AB46" s="84"/>
    </row>
    <row r="47" spans="1:28" s="43" customFormat="1" outlineLevel="1" x14ac:dyDescent="0.25">
      <c r="A47" s="39">
        <f>'Personnel Expenses'!A43</f>
        <v>0</v>
      </c>
      <c r="B47" s="39">
        <f>'Personnel Expenses'!B43</f>
        <v>0</v>
      </c>
      <c r="C47" s="39" t="str">
        <f>'Personnel Expenses'!C43</f>
        <v>Community Support</v>
      </c>
      <c r="D47" s="39" t="str">
        <f>'Personnel Expenses'!D43</f>
        <v>Junior</v>
      </c>
      <c r="E47" s="40" t="str">
        <f>'Personnel Expenses'!E43</f>
        <v>Planstelle</v>
      </c>
      <c r="F47" s="41">
        <f>'Personnel Expenses'!F43</f>
        <v>0</v>
      </c>
      <c r="G47" s="42">
        <f>'Personnel Expenses'!Q43</f>
        <v>0</v>
      </c>
      <c r="H47" s="83"/>
      <c r="I47" s="84"/>
      <c r="J47" s="84"/>
      <c r="K47" s="84"/>
      <c r="L47" s="84"/>
      <c r="M47" s="85"/>
      <c r="N47" s="80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2"/>
      <c r="Z47" s="83"/>
      <c r="AA47" s="84"/>
      <c r="AB47" s="84"/>
    </row>
    <row r="48" spans="1:28" s="43" customFormat="1" outlineLevel="1" x14ac:dyDescent="0.25">
      <c r="A48" s="39">
        <f>'Personnel Expenses'!A44</f>
        <v>0</v>
      </c>
      <c r="B48" s="39">
        <f>'Personnel Expenses'!B44</f>
        <v>0</v>
      </c>
      <c r="C48" s="39" t="str">
        <f>'Personnel Expenses'!C44</f>
        <v>Community Support</v>
      </c>
      <c r="D48" s="39" t="str">
        <f>'Personnel Expenses'!D44</f>
        <v>Junior</v>
      </c>
      <c r="E48" s="40" t="str">
        <f>'Personnel Expenses'!E44</f>
        <v>Planstelle</v>
      </c>
      <c r="F48" s="41">
        <f>'Personnel Expenses'!F44</f>
        <v>0</v>
      </c>
      <c r="G48" s="42">
        <f>'Personnel Expenses'!Q44</f>
        <v>0</v>
      </c>
      <c r="H48" s="83"/>
      <c r="I48" s="84"/>
      <c r="J48" s="84"/>
      <c r="K48" s="84"/>
      <c r="L48" s="84"/>
      <c r="M48" s="85"/>
      <c r="N48" s="80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2"/>
      <c r="Z48" s="83"/>
      <c r="AA48" s="84"/>
      <c r="AB48" s="84"/>
    </row>
    <row r="49" spans="1:148" s="43" customFormat="1" outlineLevel="1" x14ac:dyDescent="0.25">
      <c r="A49" s="39">
        <f>'Personnel Expenses'!A45</f>
        <v>0</v>
      </c>
      <c r="B49" s="39">
        <f>'Personnel Expenses'!B45</f>
        <v>0</v>
      </c>
      <c r="C49" s="39" t="str">
        <f>'Personnel Expenses'!C45</f>
        <v>Community Support</v>
      </c>
      <c r="D49" s="39" t="str">
        <f>'Personnel Expenses'!D45</f>
        <v>temp</v>
      </c>
      <c r="E49" s="40" t="str">
        <f>'Personnel Expenses'!E45</f>
        <v>Planstelle</v>
      </c>
      <c r="F49" s="41">
        <f>'Personnel Expenses'!F45</f>
        <v>0</v>
      </c>
      <c r="G49" s="42">
        <f>'Personnel Expenses'!Q45</f>
        <v>0</v>
      </c>
      <c r="H49" s="83"/>
      <c r="I49" s="84"/>
      <c r="J49" s="84"/>
      <c r="K49" s="84"/>
      <c r="L49" s="84"/>
      <c r="M49" s="85"/>
      <c r="N49" s="80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2"/>
      <c r="Z49" s="83"/>
      <c r="AA49" s="84"/>
      <c r="AB49" s="84"/>
    </row>
    <row r="50" spans="1:148" s="43" customFormat="1" outlineLevel="1" x14ac:dyDescent="0.25">
      <c r="A50" s="39">
        <f>'Personnel Expenses'!A46</f>
        <v>0</v>
      </c>
      <c r="B50" s="39">
        <f>'Personnel Expenses'!B46</f>
        <v>0</v>
      </c>
      <c r="C50" s="39" t="str">
        <f>'Personnel Expenses'!C46</f>
        <v>Community Support</v>
      </c>
      <c r="D50" s="39" t="str">
        <f>'Personnel Expenses'!D46</f>
        <v>temp</v>
      </c>
      <c r="E50" s="40" t="str">
        <f>'Personnel Expenses'!E46</f>
        <v>Planstelle</v>
      </c>
      <c r="F50" s="41">
        <f>'Personnel Expenses'!F46</f>
        <v>0</v>
      </c>
      <c r="G50" s="42">
        <f>'Personnel Expenses'!Q46</f>
        <v>0</v>
      </c>
      <c r="H50" s="83"/>
      <c r="I50" s="84"/>
      <c r="J50" s="84"/>
      <c r="K50" s="84"/>
      <c r="L50" s="84"/>
      <c r="M50" s="85"/>
      <c r="N50" s="80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2"/>
      <c r="Z50" s="83"/>
      <c r="AA50" s="84"/>
      <c r="AB50" s="84"/>
    </row>
    <row r="51" spans="1:148" s="43" customFormat="1" outlineLevel="1" x14ac:dyDescent="0.25">
      <c r="A51" s="44">
        <f>'Personnel Expenses'!A78</f>
        <v>0</v>
      </c>
      <c r="B51" s="44">
        <f>'Personnel Expenses'!B78</f>
        <v>0</v>
      </c>
      <c r="C51" s="44">
        <f>'Personnel Expenses'!C78</f>
        <v>0</v>
      </c>
      <c r="D51" s="44">
        <f>'Personnel Expenses'!D78</f>
        <v>0</v>
      </c>
      <c r="E51" s="45">
        <f>'Personnel Expenses'!E78</f>
        <v>0</v>
      </c>
      <c r="F51" s="86">
        <v>0</v>
      </c>
      <c r="G51" s="87">
        <v>0</v>
      </c>
      <c r="H51" s="83"/>
      <c r="I51" s="84"/>
      <c r="J51" s="84"/>
      <c r="K51" s="84"/>
      <c r="L51" s="84"/>
      <c r="M51" s="85"/>
      <c r="N51" s="88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90"/>
      <c r="Z51" s="83"/>
      <c r="AA51" s="84"/>
      <c r="AB51" s="84"/>
    </row>
    <row r="52" spans="1:148" s="38" customFormat="1" x14ac:dyDescent="0.25">
      <c r="A52" s="47"/>
      <c r="B52" s="47"/>
      <c r="C52" s="47"/>
      <c r="D52" s="48"/>
      <c r="E52" s="49"/>
      <c r="F52" s="92"/>
      <c r="G52" s="91"/>
      <c r="H52" s="93"/>
      <c r="I52" s="94"/>
      <c r="J52" s="94"/>
      <c r="K52" s="94"/>
      <c r="L52" s="94"/>
      <c r="M52" s="95"/>
      <c r="N52" s="93"/>
      <c r="O52" s="94"/>
      <c r="P52" s="95"/>
      <c r="Q52" s="96"/>
      <c r="R52" s="94"/>
      <c r="S52" s="94"/>
      <c r="T52" s="94"/>
      <c r="U52" s="94"/>
      <c r="V52" s="96"/>
      <c r="W52" s="94"/>
      <c r="X52" s="94"/>
      <c r="Y52" s="95"/>
      <c r="Z52" s="93"/>
      <c r="AA52" s="95"/>
      <c r="AB52" s="95"/>
    </row>
    <row r="53" spans="1:148" x14ac:dyDescent="0.25">
      <c r="A53" s="51"/>
      <c r="B53" s="52"/>
      <c r="C53" s="1"/>
      <c r="D53" s="53"/>
      <c r="E53" s="54"/>
      <c r="F53" s="5"/>
      <c r="G53" s="8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4"/>
      <c r="EL53" s="54"/>
      <c r="EM53" s="54"/>
      <c r="EN53" s="54"/>
      <c r="EO53" s="54"/>
      <c r="EP53" s="54"/>
      <c r="EQ53" s="54"/>
      <c r="ER53" s="54"/>
    </row>
    <row r="69" spans="1:148" x14ac:dyDescent="0.25">
      <c r="A69" s="1"/>
      <c r="B69" s="1"/>
      <c r="C69" s="1"/>
      <c r="D69" s="53"/>
      <c r="E69" s="54"/>
      <c r="F69" s="5"/>
      <c r="G69" s="8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</row>
    <row r="70" spans="1:148" x14ac:dyDescent="0.25">
      <c r="A70" s="51"/>
      <c r="B70" s="1"/>
      <c r="C70" s="1"/>
      <c r="D70" s="53"/>
      <c r="E70" s="54"/>
      <c r="F70" s="5"/>
      <c r="G70" s="8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  <c r="CO70" s="54"/>
      <c r="CP70" s="54"/>
      <c r="CQ70" s="54"/>
      <c r="CR70" s="54"/>
      <c r="CS70" s="54"/>
      <c r="CT70" s="54"/>
      <c r="CU70" s="54"/>
      <c r="CV70" s="54"/>
      <c r="CW70" s="54"/>
      <c r="CX70" s="54"/>
      <c r="CY70" s="54"/>
      <c r="CZ70" s="54"/>
      <c r="DA70" s="54"/>
      <c r="DB70" s="54"/>
      <c r="DC70" s="54"/>
      <c r="DD70" s="54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</row>
    <row r="71" spans="1:148" x14ac:dyDescent="0.25">
      <c r="A71" s="51"/>
      <c r="B71" s="1"/>
      <c r="C71" s="1"/>
      <c r="D71" s="53"/>
      <c r="E71" s="54"/>
      <c r="F71" s="5"/>
      <c r="G71" s="8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</row>
    <row r="72" spans="1:148" x14ac:dyDescent="0.25">
      <c r="A72" s="51"/>
      <c r="B72" s="1"/>
      <c r="C72" s="1"/>
      <c r="D72" s="53"/>
      <c r="E72" s="54"/>
      <c r="F72" s="5"/>
      <c r="G72" s="8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</row>
    <row r="73" spans="1:148" x14ac:dyDescent="0.25">
      <c r="A73" s="51"/>
      <c r="B73" s="1"/>
      <c r="C73" s="1"/>
      <c r="D73" s="53"/>
      <c r="E73" s="54"/>
      <c r="F73" s="5"/>
      <c r="G73" s="8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</row>
    <row r="74" spans="1:148" x14ac:dyDescent="0.25">
      <c r="A74" s="51"/>
      <c r="B74" s="1"/>
      <c r="C74" s="1"/>
      <c r="D74" s="53"/>
      <c r="E74" s="54"/>
      <c r="F74" s="5"/>
      <c r="G74" s="8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</row>
    <row r="75" spans="1:148" x14ac:dyDescent="0.25">
      <c r="A75" s="51"/>
      <c r="B75" s="1"/>
      <c r="C75" s="1"/>
      <c r="D75" s="53"/>
      <c r="E75" s="54"/>
      <c r="F75" s="5"/>
      <c r="G75" s="8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</row>
    <row r="76" spans="1:148" x14ac:dyDescent="0.25">
      <c r="A76" s="51"/>
      <c r="B76" s="1"/>
      <c r="C76" s="1"/>
      <c r="D76" s="53"/>
      <c r="E76" s="54"/>
      <c r="F76" s="5"/>
      <c r="G76" s="8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</row>
    <row r="77" spans="1:148" x14ac:dyDescent="0.25">
      <c r="A77" s="51"/>
      <c r="B77" s="1"/>
      <c r="C77" s="1"/>
      <c r="D77" s="53"/>
      <c r="E77" s="54"/>
      <c r="F77" s="5"/>
      <c r="G77" s="8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  <c r="CR77" s="54"/>
      <c r="CS77" s="54"/>
      <c r="CT77" s="54"/>
      <c r="CU77" s="54"/>
      <c r="CV77" s="54"/>
      <c r="CW77" s="54"/>
      <c r="CX77" s="54"/>
      <c r="CY77" s="54"/>
      <c r="CZ77" s="54"/>
      <c r="DA77" s="54"/>
      <c r="DB77" s="54"/>
      <c r="DC77" s="54"/>
      <c r="DD77" s="54"/>
      <c r="DE77" s="54"/>
      <c r="DF77" s="54"/>
      <c r="DG77" s="54"/>
      <c r="DH77" s="54"/>
      <c r="DI77" s="54"/>
      <c r="DJ77" s="54"/>
      <c r="DK77" s="54"/>
      <c r="DL77" s="54"/>
      <c r="DM77" s="54"/>
      <c r="DN77" s="54"/>
      <c r="DO77" s="54"/>
      <c r="DP77" s="54"/>
      <c r="DQ77" s="54"/>
      <c r="DR77" s="54"/>
      <c r="DS77" s="54"/>
      <c r="DT77" s="54"/>
      <c r="DU77" s="54"/>
      <c r="DV77" s="54"/>
      <c r="DW77" s="54"/>
      <c r="DX77" s="54"/>
      <c r="DY77" s="54"/>
      <c r="DZ77" s="54"/>
      <c r="EA77" s="54"/>
      <c r="EB77" s="54"/>
      <c r="EC77" s="54"/>
      <c r="ED77" s="54"/>
      <c r="EE77" s="54"/>
      <c r="EF77" s="54"/>
      <c r="EG77" s="54"/>
      <c r="EH77" s="54"/>
      <c r="EI77" s="54"/>
      <c r="EJ77" s="54"/>
      <c r="EK77" s="54"/>
      <c r="EL77" s="54"/>
      <c r="EM77" s="54"/>
      <c r="EN77" s="54"/>
      <c r="EO77" s="54"/>
      <c r="EP77" s="54"/>
      <c r="EQ77" s="54"/>
      <c r="ER77" s="54"/>
    </row>
    <row r="78" spans="1:148" x14ac:dyDescent="0.25">
      <c r="A78" s="51"/>
      <c r="B78" s="1"/>
      <c r="C78" s="1"/>
      <c r="D78" s="53"/>
      <c r="E78" s="54"/>
      <c r="F78" s="5"/>
      <c r="G78" s="8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54"/>
      <c r="CU78" s="54"/>
      <c r="CV78" s="54"/>
      <c r="CW78" s="54"/>
      <c r="CX78" s="54"/>
      <c r="CY78" s="54"/>
      <c r="CZ78" s="54"/>
      <c r="DA78" s="54"/>
      <c r="DB78" s="54"/>
      <c r="DC78" s="54"/>
      <c r="DD78" s="54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4"/>
      <c r="DS78" s="54"/>
      <c r="DT78" s="54"/>
      <c r="DU78" s="54"/>
      <c r="DV78" s="54"/>
      <c r="DW78" s="54"/>
      <c r="DX78" s="54"/>
      <c r="DY78" s="54"/>
      <c r="DZ78" s="54"/>
      <c r="EA78" s="54"/>
      <c r="EB78" s="54"/>
      <c r="EC78" s="54"/>
      <c r="ED78" s="54"/>
      <c r="EE78" s="54"/>
      <c r="EF78" s="54"/>
      <c r="EG78" s="54"/>
      <c r="EH78" s="54"/>
      <c r="EI78" s="54"/>
      <c r="EJ78" s="54"/>
      <c r="EK78" s="54"/>
      <c r="EL78" s="54"/>
      <c r="EM78" s="54"/>
      <c r="EN78" s="54"/>
      <c r="EO78" s="54"/>
      <c r="EP78" s="54"/>
      <c r="EQ78" s="54"/>
      <c r="ER78" s="54"/>
    </row>
    <row r="79" spans="1:148" x14ac:dyDescent="0.25">
      <c r="A79" s="51"/>
      <c r="B79" s="1"/>
      <c r="C79" s="1"/>
      <c r="D79" s="53"/>
      <c r="E79" s="54"/>
      <c r="F79" s="5"/>
      <c r="G79" s="8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  <c r="CC79" s="54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  <c r="CR79" s="54"/>
      <c r="CS79" s="54"/>
      <c r="CT79" s="54"/>
      <c r="CU79" s="54"/>
      <c r="CV79" s="54"/>
      <c r="CW79" s="54"/>
      <c r="CX79" s="54"/>
      <c r="CY79" s="54"/>
      <c r="CZ79" s="54"/>
      <c r="DA79" s="54"/>
      <c r="DB79" s="54"/>
      <c r="DC79" s="54"/>
      <c r="DD79" s="54"/>
      <c r="DE79" s="54"/>
      <c r="DF79" s="54"/>
      <c r="DG79" s="54"/>
      <c r="DH79" s="54"/>
      <c r="DI79" s="54"/>
      <c r="DJ79" s="54"/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54"/>
      <c r="ER79" s="54"/>
    </row>
    <row r="80" spans="1:148" x14ac:dyDescent="0.25">
      <c r="A80" s="51"/>
      <c r="B80" s="1"/>
      <c r="C80" s="1"/>
      <c r="D80" s="53"/>
      <c r="E80" s="54"/>
      <c r="F80" s="5"/>
      <c r="G80" s="8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  <c r="CU80" s="54"/>
      <c r="CV80" s="54"/>
      <c r="CW80" s="54"/>
      <c r="CX80" s="54"/>
      <c r="CY80" s="54"/>
      <c r="CZ80" s="54"/>
      <c r="DA80" s="54"/>
      <c r="DB80" s="54"/>
      <c r="DC80" s="54"/>
      <c r="DD80" s="54"/>
      <c r="DE80" s="54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54"/>
      <c r="ER80" s="54"/>
    </row>
    <row r="81" spans="1:148" x14ac:dyDescent="0.25">
      <c r="A81" s="51"/>
      <c r="B81" s="1"/>
      <c r="C81" s="1"/>
      <c r="D81" s="53"/>
      <c r="E81" s="54"/>
      <c r="F81" s="5"/>
      <c r="G81" s="8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  <c r="CR81" s="54"/>
      <c r="CS81" s="54"/>
      <c r="CT81" s="54"/>
      <c r="CU81" s="54"/>
      <c r="CV81" s="54"/>
      <c r="CW81" s="54"/>
      <c r="CX81" s="54"/>
      <c r="CY81" s="54"/>
      <c r="CZ81" s="54"/>
      <c r="DA81" s="54"/>
      <c r="DB81" s="54"/>
      <c r="DC81" s="54"/>
      <c r="DD81" s="54"/>
      <c r="DE81" s="54"/>
      <c r="DF81" s="54"/>
      <c r="DG81" s="54"/>
      <c r="DH81" s="54"/>
      <c r="DI81" s="54"/>
      <c r="DJ81" s="54"/>
      <c r="DK81" s="54"/>
      <c r="DL81" s="54"/>
      <c r="DM81" s="54"/>
      <c r="DN81" s="54"/>
      <c r="DO81" s="54"/>
      <c r="DP81" s="54"/>
      <c r="DQ81" s="54"/>
      <c r="DR81" s="54"/>
      <c r="DS81" s="54"/>
      <c r="DT81" s="54"/>
      <c r="DU81" s="54"/>
      <c r="DV81" s="54"/>
      <c r="DW81" s="54"/>
      <c r="DX81" s="54"/>
      <c r="DY81" s="54"/>
      <c r="DZ81" s="54"/>
      <c r="EA81" s="54"/>
      <c r="EB81" s="54"/>
      <c r="EC81" s="54"/>
      <c r="ED81" s="54"/>
      <c r="EE81" s="54"/>
      <c r="EF81" s="54"/>
      <c r="EG81" s="54"/>
      <c r="EH81" s="54"/>
      <c r="EI81" s="54"/>
      <c r="EJ81" s="54"/>
      <c r="EK81" s="54"/>
      <c r="EL81" s="54"/>
      <c r="EM81" s="54"/>
      <c r="EN81" s="54"/>
      <c r="EO81" s="54"/>
      <c r="EP81" s="54"/>
      <c r="EQ81" s="54"/>
      <c r="ER81" s="54"/>
    </row>
    <row r="82" spans="1:148" x14ac:dyDescent="0.25">
      <c r="A82" s="51"/>
      <c r="B82" s="1"/>
      <c r="C82" s="1"/>
      <c r="D82" s="53"/>
      <c r="E82" s="54"/>
      <c r="F82" s="5"/>
      <c r="G82" s="8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</row>
    <row r="83" spans="1:148" x14ac:dyDescent="0.25">
      <c r="A83" s="51"/>
      <c r="B83" s="1"/>
      <c r="C83" s="1"/>
      <c r="D83" s="53"/>
      <c r="E83" s="54"/>
      <c r="F83" s="5"/>
      <c r="G83" s="8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  <c r="BV83" s="54"/>
      <c r="BW83" s="54"/>
      <c r="BX83" s="54"/>
      <c r="BY83" s="54"/>
      <c r="BZ83" s="54"/>
      <c r="CA83" s="54"/>
      <c r="CB83" s="54"/>
      <c r="CC83" s="54"/>
      <c r="CD83" s="54"/>
      <c r="CE83" s="54"/>
      <c r="CF83" s="54"/>
      <c r="CG83" s="54"/>
      <c r="CH83" s="54"/>
      <c r="CI83" s="54"/>
      <c r="CJ83" s="54"/>
      <c r="CK83" s="54"/>
      <c r="CL83" s="54"/>
      <c r="CM83" s="54"/>
      <c r="CN83" s="54"/>
      <c r="CO83" s="54"/>
      <c r="CP83" s="54"/>
      <c r="CQ83" s="54"/>
      <c r="CR83" s="54"/>
      <c r="CS83" s="54"/>
      <c r="CT83" s="54"/>
      <c r="CU83" s="54"/>
      <c r="CV83" s="54"/>
      <c r="CW83" s="54"/>
      <c r="CX83" s="54"/>
      <c r="CY83" s="54"/>
      <c r="CZ83" s="54"/>
      <c r="DA83" s="54"/>
      <c r="DB83" s="54"/>
      <c r="DC83" s="54"/>
      <c r="DD83" s="54"/>
      <c r="DE83" s="54"/>
      <c r="DF83" s="54"/>
      <c r="DG83" s="54"/>
      <c r="DH83" s="54"/>
      <c r="DI83" s="54"/>
      <c r="DJ83" s="54"/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54"/>
      <c r="ER83" s="54"/>
    </row>
    <row r="84" spans="1:148" x14ac:dyDescent="0.25">
      <c r="A84" s="51"/>
      <c r="B84" s="1"/>
      <c r="C84" s="1"/>
      <c r="D84" s="53"/>
      <c r="E84" s="54"/>
      <c r="F84" s="5"/>
      <c r="G84" s="8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4"/>
      <c r="BR84" s="54"/>
      <c r="BS84" s="54"/>
      <c r="BT84" s="54"/>
      <c r="BU84" s="54"/>
      <c r="BV84" s="54"/>
      <c r="BW84" s="54"/>
      <c r="BX84" s="54"/>
      <c r="BY84" s="54"/>
      <c r="BZ84" s="54"/>
      <c r="CA84" s="54"/>
      <c r="CB84" s="54"/>
      <c r="CC84" s="54"/>
      <c r="CD84" s="54"/>
      <c r="CE84" s="54"/>
      <c r="CF84" s="54"/>
      <c r="CG84" s="54"/>
      <c r="CH84" s="54"/>
      <c r="CI84" s="54"/>
      <c r="CJ84" s="54"/>
      <c r="CK84" s="54"/>
      <c r="CL84" s="54"/>
      <c r="CM84" s="54"/>
      <c r="CN84" s="54"/>
      <c r="CO84" s="54"/>
      <c r="CP84" s="54"/>
      <c r="CQ84" s="54"/>
      <c r="CR84" s="54"/>
      <c r="CS84" s="54"/>
      <c r="CT84" s="54"/>
      <c r="CU84" s="54"/>
      <c r="CV84" s="54"/>
      <c r="CW84" s="54"/>
      <c r="CX84" s="54"/>
      <c r="CY84" s="54"/>
      <c r="CZ84" s="54"/>
      <c r="DA84" s="54"/>
      <c r="DB84" s="54"/>
      <c r="DC84" s="54"/>
      <c r="DD84" s="54"/>
      <c r="DE84" s="54"/>
      <c r="DF84" s="54"/>
      <c r="DG84" s="54"/>
      <c r="DH84" s="54"/>
      <c r="DI84" s="54"/>
      <c r="DJ84" s="54"/>
      <c r="DK84" s="54"/>
      <c r="DL84" s="54"/>
      <c r="DM84" s="54"/>
      <c r="DN84" s="54"/>
      <c r="DO84" s="54"/>
      <c r="DP84" s="54"/>
      <c r="DQ84" s="54"/>
      <c r="DR84" s="54"/>
      <c r="DS84" s="54"/>
      <c r="DT84" s="54"/>
      <c r="DU84" s="54"/>
      <c r="DV84" s="54"/>
      <c r="DW84" s="54"/>
      <c r="DX84" s="54"/>
      <c r="DY84" s="54"/>
      <c r="DZ84" s="54"/>
      <c r="EA84" s="54"/>
      <c r="EB84" s="54"/>
      <c r="EC84" s="54"/>
      <c r="ED84" s="54"/>
      <c r="EE84" s="54"/>
      <c r="EF84" s="54"/>
      <c r="EG84" s="54"/>
      <c r="EH84" s="54"/>
      <c r="EI84" s="54"/>
      <c r="EJ84" s="54"/>
      <c r="EK84" s="54"/>
      <c r="EL84" s="54"/>
      <c r="EM84" s="54"/>
      <c r="EN84" s="54"/>
      <c r="EO84" s="54"/>
      <c r="EP84" s="54"/>
      <c r="EQ84" s="54"/>
      <c r="ER84" s="54"/>
    </row>
    <row r="85" spans="1:148" ht="16.5" thickBot="1" x14ac:dyDescent="0.3">
      <c r="A85" s="65"/>
      <c r="B85" s="66"/>
      <c r="C85" s="60"/>
      <c r="D85" s="61"/>
      <c r="E85" s="54"/>
      <c r="F85" s="5"/>
      <c r="G85" s="8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  <c r="CW85" s="54"/>
      <c r="CX85" s="54"/>
      <c r="CY85" s="54"/>
      <c r="CZ85" s="54"/>
      <c r="DA85" s="54"/>
      <c r="DB85" s="54"/>
      <c r="DC85" s="54"/>
      <c r="DD85" s="54"/>
      <c r="DE85" s="54"/>
      <c r="DF85" s="54"/>
      <c r="DG85" s="54"/>
      <c r="DH85" s="54"/>
      <c r="DI85" s="54"/>
      <c r="DJ85" s="54"/>
      <c r="DK85" s="54"/>
      <c r="DL85" s="54"/>
      <c r="DM85" s="54"/>
      <c r="DN85" s="54"/>
      <c r="DO85" s="54"/>
      <c r="DP85" s="54"/>
      <c r="DQ85" s="54"/>
      <c r="DR85" s="54"/>
      <c r="DS85" s="54"/>
      <c r="DT85" s="54"/>
      <c r="DU85" s="54"/>
      <c r="DV85" s="54"/>
      <c r="DW85" s="54"/>
      <c r="DX85" s="54"/>
      <c r="DY85" s="54"/>
      <c r="DZ85" s="54"/>
      <c r="EA85" s="54"/>
      <c r="EB85" s="54"/>
      <c r="EC85" s="54"/>
      <c r="ED85" s="54"/>
      <c r="EE85" s="54"/>
      <c r="EF85" s="54"/>
      <c r="EG85" s="54"/>
      <c r="EH85" s="54"/>
      <c r="EI85" s="54"/>
      <c r="EJ85" s="54"/>
      <c r="EK85" s="54"/>
      <c r="EL85" s="54"/>
      <c r="EM85" s="54"/>
      <c r="EN85" s="54"/>
      <c r="EO85" s="54"/>
      <c r="EP85" s="54"/>
      <c r="EQ85" s="54"/>
      <c r="ER85" s="54"/>
    </row>
    <row r="86" spans="1:148" x14ac:dyDescent="0.25">
      <c r="A86" s="67"/>
      <c r="B86" s="63"/>
      <c r="C86" s="63"/>
      <c r="D86" s="64"/>
      <c r="E86" s="54"/>
      <c r="F86" s="5"/>
      <c r="G86" s="8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  <c r="BV86" s="54"/>
      <c r="BW86" s="54"/>
      <c r="BX86" s="54"/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4"/>
      <c r="CO86" s="54"/>
      <c r="CP86" s="54"/>
      <c r="CQ86" s="54"/>
      <c r="CR86" s="54"/>
      <c r="CS86" s="54"/>
      <c r="CT86" s="54"/>
      <c r="CU86" s="54"/>
      <c r="CV86" s="54"/>
      <c r="CW86" s="54"/>
      <c r="CX86" s="54"/>
      <c r="CY86" s="54"/>
      <c r="CZ86" s="54"/>
      <c r="DA86" s="54"/>
      <c r="DB86" s="54"/>
      <c r="DC86" s="54"/>
      <c r="DD86" s="54"/>
      <c r="DE86" s="54"/>
      <c r="DF86" s="54"/>
      <c r="DG86" s="54"/>
      <c r="DH86" s="54"/>
      <c r="DI86" s="54"/>
      <c r="DJ86" s="54"/>
      <c r="DK86" s="54"/>
      <c r="DL86" s="54"/>
      <c r="DM86" s="54"/>
      <c r="DN86" s="54"/>
      <c r="DO86" s="54"/>
      <c r="DP86" s="54"/>
      <c r="DQ86" s="54"/>
      <c r="DR86" s="54"/>
      <c r="DS86" s="54"/>
      <c r="DT86" s="54"/>
      <c r="DU86" s="54"/>
      <c r="DV86" s="54"/>
      <c r="DW86" s="54"/>
      <c r="DX86" s="54"/>
      <c r="DY86" s="54"/>
      <c r="DZ86" s="54"/>
      <c r="EA86" s="54"/>
      <c r="EB86" s="54"/>
      <c r="EC86" s="54"/>
      <c r="ED86" s="54"/>
      <c r="EE86" s="54"/>
      <c r="EF86" s="54"/>
      <c r="EG86" s="54"/>
      <c r="EH86" s="54"/>
      <c r="EI86" s="54"/>
      <c r="EJ86" s="54"/>
      <c r="EK86" s="54"/>
      <c r="EL86" s="54"/>
      <c r="EM86" s="54"/>
      <c r="EN86" s="54"/>
      <c r="EO86" s="54"/>
      <c r="EP86" s="54"/>
      <c r="EQ86" s="54"/>
      <c r="ER86" s="54"/>
    </row>
    <row r="87" spans="1:148" x14ac:dyDescent="0.25">
      <c r="A87" s="51"/>
      <c r="B87" s="1"/>
      <c r="C87" s="1"/>
      <c r="D87" s="53"/>
      <c r="E87" s="54"/>
      <c r="F87" s="5"/>
      <c r="G87" s="8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4"/>
      <c r="BR87" s="54"/>
      <c r="BS87" s="54"/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4"/>
      <c r="CO87" s="54"/>
      <c r="CP87" s="54"/>
      <c r="CQ87" s="54"/>
      <c r="CR87" s="54"/>
      <c r="CS87" s="54"/>
      <c r="CT87" s="54"/>
      <c r="CU87" s="54"/>
      <c r="CV87" s="54"/>
      <c r="CW87" s="54"/>
      <c r="CX87" s="54"/>
      <c r="CY87" s="54"/>
      <c r="CZ87" s="54"/>
      <c r="DA87" s="54"/>
      <c r="DB87" s="54"/>
      <c r="DC87" s="54"/>
      <c r="DD87" s="54"/>
      <c r="DE87" s="54"/>
      <c r="DF87" s="54"/>
      <c r="DG87" s="54"/>
      <c r="DH87" s="54"/>
      <c r="DI87" s="54"/>
      <c r="DJ87" s="54"/>
      <c r="DK87" s="54"/>
      <c r="DL87" s="54"/>
      <c r="DM87" s="54"/>
      <c r="DN87" s="54"/>
      <c r="DO87" s="54"/>
      <c r="DP87" s="54"/>
      <c r="DQ87" s="54"/>
      <c r="DR87" s="54"/>
      <c r="DS87" s="54"/>
      <c r="DT87" s="54"/>
      <c r="DU87" s="54"/>
      <c r="DV87" s="54"/>
      <c r="DW87" s="54"/>
      <c r="DX87" s="54"/>
      <c r="DY87" s="54"/>
      <c r="DZ87" s="54"/>
      <c r="EA87" s="54"/>
      <c r="EB87" s="54"/>
      <c r="EC87" s="54"/>
      <c r="ED87" s="54"/>
      <c r="EE87" s="54"/>
      <c r="EF87" s="54"/>
      <c r="EG87" s="54"/>
      <c r="EH87" s="54"/>
      <c r="EI87" s="54"/>
      <c r="EJ87" s="54"/>
      <c r="EK87" s="54"/>
      <c r="EL87" s="54"/>
      <c r="EM87" s="54"/>
      <c r="EN87" s="54"/>
      <c r="EO87" s="54"/>
      <c r="EP87" s="54"/>
      <c r="EQ87" s="54"/>
      <c r="ER87" s="54"/>
    </row>
    <row r="88" spans="1:148" x14ac:dyDescent="0.25">
      <c r="A88" s="51"/>
      <c r="B88" s="1"/>
      <c r="C88" s="1"/>
      <c r="D88" s="53"/>
      <c r="E88" s="54"/>
      <c r="F88" s="5"/>
      <c r="G88" s="8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  <c r="BV88" s="54"/>
      <c r="BW88" s="54"/>
      <c r="BX88" s="54"/>
      <c r="BY88" s="54"/>
      <c r="BZ88" s="54"/>
      <c r="CA88" s="54"/>
      <c r="CB88" s="54"/>
      <c r="CC88" s="54"/>
      <c r="CD88" s="54"/>
      <c r="CE88" s="54"/>
      <c r="CF88" s="54"/>
      <c r="CG88" s="54"/>
      <c r="CH88" s="54"/>
      <c r="CI88" s="54"/>
      <c r="CJ88" s="54"/>
      <c r="CK88" s="54"/>
      <c r="CL88" s="54"/>
      <c r="CM88" s="54"/>
      <c r="CN88" s="54"/>
      <c r="CO88" s="54"/>
      <c r="CP88" s="54"/>
      <c r="CQ88" s="54"/>
      <c r="CR88" s="54"/>
      <c r="CS88" s="54"/>
      <c r="CT88" s="54"/>
      <c r="CU88" s="54"/>
      <c r="CV88" s="54"/>
      <c r="CW88" s="54"/>
      <c r="CX88" s="54"/>
      <c r="CY88" s="54"/>
      <c r="CZ88" s="54"/>
      <c r="DA88" s="54"/>
      <c r="DB88" s="54"/>
      <c r="DC88" s="54"/>
      <c r="DD88" s="54"/>
      <c r="DE88" s="54"/>
      <c r="DF88" s="54"/>
      <c r="DG88" s="54"/>
      <c r="DH88" s="54"/>
      <c r="DI88" s="54"/>
      <c r="DJ88" s="54"/>
      <c r="DK88" s="54"/>
      <c r="DL88" s="54"/>
      <c r="DM88" s="54"/>
      <c r="DN88" s="54"/>
      <c r="DO88" s="54"/>
      <c r="DP88" s="54"/>
      <c r="DQ88" s="54"/>
      <c r="DR88" s="54"/>
      <c r="DS88" s="54"/>
      <c r="DT88" s="54"/>
      <c r="DU88" s="54"/>
      <c r="DV88" s="54"/>
      <c r="DW88" s="54"/>
      <c r="DX88" s="54"/>
      <c r="DY88" s="54"/>
      <c r="DZ88" s="54"/>
      <c r="EA88" s="54"/>
      <c r="EB88" s="54"/>
      <c r="EC88" s="54"/>
      <c r="ED88" s="54"/>
      <c r="EE88" s="54"/>
      <c r="EF88" s="54"/>
      <c r="EG88" s="54"/>
      <c r="EH88" s="54"/>
      <c r="EI88" s="54"/>
      <c r="EJ88" s="54"/>
      <c r="EK88" s="54"/>
      <c r="EL88" s="54"/>
      <c r="EM88" s="54"/>
      <c r="EN88" s="54"/>
      <c r="EO88" s="54"/>
      <c r="EP88" s="54"/>
      <c r="EQ88" s="54"/>
      <c r="ER88" s="54"/>
    </row>
    <row r="89" spans="1:148" x14ac:dyDescent="0.25">
      <c r="A89" s="1"/>
      <c r="B89" s="1"/>
      <c r="C89" s="1"/>
      <c r="D89" s="53"/>
      <c r="E89" s="54"/>
      <c r="F89" s="5"/>
      <c r="G89" s="8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4"/>
      <c r="CN89" s="54"/>
      <c r="CO89" s="54"/>
      <c r="CP89" s="54"/>
      <c r="CQ89" s="54"/>
      <c r="CR89" s="54"/>
      <c r="CS89" s="54"/>
      <c r="CT89" s="54"/>
      <c r="CU89" s="54"/>
      <c r="CV89" s="54"/>
      <c r="CW89" s="54"/>
      <c r="CX89" s="54"/>
      <c r="CY89" s="54"/>
      <c r="CZ89" s="54"/>
      <c r="DA89" s="54"/>
      <c r="DB89" s="54"/>
      <c r="DC89" s="54"/>
      <c r="DD89" s="54"/>
      <c r="DE89" s="54"/>
      <c r="DF89" s="54"/>
      <c r="DG89" s="54"/>
      <c r="DH89" s="54"/>
      <c r="DI89" s="54"/>
      <c r="DJ89" s="54"/>
      <c r="DK89" s="54"/>
      <c r="DL89" s="54"/>
      <c r="DM89" s="54"/>
      <c r="DN89" s="54"/>
      <c r="DO89" s="54"/>
      <c r="DP89" s="54"/>
      <c r="DQ89" s="54"/>
      <c r="DR89" s="54"/>
      <c r="DS89" s="54"/>
      <c r="DT89" s="54"/>
      <c r="DU89" s="54"/>
      <c r="DV89" s="54"/>
      <c r="DW89" s="54"/>
      <c r="DX89" s="54"/>
      <c r="DY89" s="54"/>
      <c r="DZ89" s="54"/>
      <c r="EA89" s="54"/>
      <c r="EB89" s="54"/>
      <c r="EC89" s="54"/>
      <c r="ED89" s="54"/>
      <c r="EE89" s="54"/>
      <c r="EF89" s="54"/>
      <c r="EG89" s="54"/>
      <c r="EH89" s="54"/>
      <c r="EI89" s="54"/>
      <c r="EJ89" s="54"/>
      <c r="EK89" s="54"/>
      <c r="EL89" s="54"/>
      <c r="EM89" s="54"/>
      <c r="EN89" s="54"/>
      <c r="EO89" s="54"/>
      <c r="EP89" s="54"/>
      <c r="EQ89" s="54"/>
      <c r="ER89" s="54"/>
    </row>
    <row r="90" spans="1:148" x14ac:dyDescent="0.25">
      <c r="A90" s="1"/>
      <c r="B90" s="1"/>
      <c r="C90" s="1"/>
      <c r="D90" s="53"/>
      <c r="E90" s="54"/>
      <c r="F90" s="5"/>
      <c r="G90" s="8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  <c r="CO90" s="54"/>
      <c r="CP90" s="54"/>
      <c r="CQ90" s="54"/>
      <c r="CR90" s="54"/>
      <c r="CS90" s="54"/>
      <c r="CT90" s="54"/>
      <c r="CU90" s="54"/>
      <c r="CV90" s="54"/>
      <c r="CW90" s="54"/>
      <c r="CX90" s="54"/>
      <c r="CY90" s="54"/>
      <c r="CZ90" s="54"/>
      <c r="DA90" s="54"/>
      <c r="DB90" s="54"/>
      <c r="DC90" s="54"/>
      <c r="DD90" s="54"/>
      <c r="DE90" s="54"/>
      <c r="DF90" s="54"/>
      <c r="DG90" s="54"/>
      <c r="DH90" s="54"/>
      <c r="DI90" s="54"/>
      <c r="DJ90" s="54"/>
      <c r="DK90" s="54"/>
      <c r="DL90" s="54"/>
      <c r="DM90" s="54"/>
      <c r="DN90" s="54"/>
      <c r="DO90" s="54"/>
      <c r="DP90" s="54"/>
      <c r="DQ90" s="54"/>
      <c r="DR90" s="54"/>
      <c r="DS90" s="54"/>
      <c r="DT90" s="54"/>
      <c r="DU90" s="54"/>
      <c r="DV90" s="54"/>
      <c r="DW90" s="54"/>
      <c r="DX90" s="54"/>
      <c r="DY90" s="54"/>
      <c r="DZ90" s="54"/>
      <c r="EA90" s="54"/>
      <c r="EB90" s="54"/>
      <c r="EC90" s="54"/>
      <c r="ED90" s="54"/>
      <c r="EE90" s="54"/>
      <c r="EF90" s="54"/>
      <c r="EG90" s="54"/>
      <c r="EH90" s="54"/>
      <c r="EI90" s="54"/>
      <c r="EJ90" s="54"/>
      <c r="EK90" s="54"/>
      <c r="EL90" s="54"/>
      <c r="EM90" s="54"/>
      <c r="EN90" s="54"/>
      <c r="EO90" s="54"/>
      <c r="EP90" s="54"/>
      <c r="EQ90" s="54"/>
      <c r="ER90" s="54"/>
    </row>
    <row r="91" spans="1:148" x14ac:dyDescent="0.25">
      <c r="A91" s="51"/>
      <c r="B91" s="1"/>
      <c r="C91" s="1"/>
      <c r="D91" s="53"/>
      <c r="E91" s="54"/>
      <c r="F91" s="5"/>
      <c r="G91" s="8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  <c r="CO91" s="54"/>
      <c r="CP91" s="54"/>
      <c r="CQ91" s="54"/>
      <c r="CR91" s="54"/>
      <c r="CS91" s="54"/>
      <c r="CT91" s="54"/>
      <c r="CU91" s="54"/>
      <c r="CV91" s="54"/>
      <c r="CW91" s="54"/>
      <c r="CX91" s="54"/>
      <c r="CY91" s="54"/>
      <c r="CZ91" s="54"/>
      <c r="DA91" s="54"/>
      <c r="DB91" s="54"/>
      <c r="DC91" s="54"/>
      <c r="DD91" s="54"/>
      <c r="DE91" s="54"/>
      <c r="DF91" s="54"/>
      <c r="DG91" s="54"/>
      <c r="DH91" s="54"/>
      <c r="DI91" s="54"/>
      <c r="DJ91" s="54"/>
      <c r="DK91" s="54"/>
      <c r="DL91" s="54"/>
      <c r="DM91" s="54"/>
      <c r="DN91" s="54"/>
      <c r="DO91" s="54"/>
      <c r="DP91" s="54"/>
      <c r="DQ91" s="54"/>
      <c r="DR91" s="54"/>
      <c r="DS91" s="54"/>
      <c r="DT91" s="54"/>
      <c r="DU91" s="54"/>
      <c r="DV91" s="54"/>
      <c r="DW91" s="54"/>
      <c r="DX91" s="54"/>
      <c r="DY91" s="54"/>
      <c r="DZ91" s="54"/>
      <c r="EA91" s="54"/>
      <c r="EB91" s="54"/>
      <c r="EC91" s="54"/>
      <c r="ED91" s="54"/>
      <c r="EE91" s="54"/>
      <c r="EF91" s="54"/>
      <c r="EG91" s="54"/>
      <c r="EH91" s="54"/>
      <c r="EI91" s="54"/>
      <c r="EJ91" s="54"/>
      <c r="EK91" s="54"/>
      <c r="EL91" s="54"/>
      <c r="EM91" s="54"/>
      <c r="EN91" s="54"/>
      <c r="EO91" s="54"/>
      <c r="EP91" s="54"/>
      <c r="EQ91" s="54"/>
      <c r="ER91" s="54"/>
    </row>
    <row r="92" spans="1:148" x14ac:dyDescent="0.25">
      <c r="A92" s="51"/>
      <c r="B92" s="1"/>
      <c r="C92" s="1"/>
      <c r="D92" s="53"/>
      <c r="E92" s="54"/>
      <c r="F92" s="5"/>
      <c r="G92" s="8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4"/>
      <c r="DL92" s="54"/>
      <c r="DM92" s="54"/>
      <c r="DN92" s="54"/>
      <c r="DO92" s="54"/>
      <c r="DP92" s="54"/>
      <c r="DQ92" s="54"/>
      <c r="DR92" s="54"/>
      <c r="DS92" s="54"/>
      <c r="DT92" s="54"/>
      <c r="DU92" s="54"/>
      <c r="DV92" s="54"/>
      <c r="DW92" s="54"/>
      <c r="DX92" s="54"/>
      <c r="DY92" s="54"/>
      <c r="DZ92" s="54"/>
      <c r="EA92" s="54"/>
      <c r="EB92" s="54"/>
      <c r="EC92" s="54"/>
      <c r="ED92" s="54"/>
      <c r="EE92" s="54"/>
      <c r="EF92" s="54"/>
      <c r="EG92" s="54"/>
      <c r="EH92" s="54"/>
      <c r="EI92" s="54"/>
      <c r="EJ92" s="54"/>
      <c r="EK92" s="54"/>
      <c r="EL92" s="54"/>
      <c r="EM92" s="54"/>
      <c r="EN92" s="54"/>
      <c r="EO92" s="54"/>
      <c r="EP92" s="54"/>
      <c r="EQ92" s="54"/>
      <c r="ER92" s="54"/>
    </row>
    <row r="93" spans="1:148" x14ac:dyDescent="0.25">
      <c r="A93" s="51"/>
      <c r="B93" s="1"/>
      <c r="C93" s="1"/>
      <c r="D93" s="53"/>
      <c r="E93" s="54"/>
      <c r="F93" s="5"/>
      <c r="G93" s="8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  <c r="DE93" s="54"/>
      <c r="DF93" s="54"/>
      <c r="DG93" s="54"/>
      <c r="DH93" s="54"/>
      <c r="DI93" s="54"/>
      <c r="DJ93" s="54"/>
      <c r="DK93" s="54"/>
      <c r="DL93" s="54"/>
      <c r="DM93" s="54"/>
      <c r="DN93" s="54"/>
      <c r="DO93" s="54"/>
      <c r="DP93" s="54"/>
      <c r="DQ93" s="54"/>
      <c r="DR93" s="54"/>
      <c r="DS93" s="54"/>
      <c r="DT93" s="54"/>
      <c r="DU93" s="54"/>
      <c r="DV93" s="54"/>
      <c r="DW93" s="54"/>
      <c r="DX93" s="54"/>
      <c r="DY93" s="54"/>
      <c r="DZ93" s="54"/>
      <c r="EA93" s="54"/>
      <c r="EB93" s="54"/>
      <c r="EC93" s="54"/>
      <c r="ED93" s="54"/>
      <c r="EE93" s="54"/>
      <c r="EF93" s="54"/>
      <c r="EG93" s="54"/>
      <c r="EH93" s="54"/>
      <c r="EI93" s="54"/>
      <c r="EJ93" s="54"/>
      <c r="EK93" s="54"/>
      <c r="EL93" s="54"/>
      <c r="EM93" s="54"/>
      <c r="EN93" s="54"/>
      <c r="EO93" s="54"/>
      <c r="EP93" s="54"/>
      <c r="EQ93" s="54"/>
      <c r="ER93" s="54"/>
    </row>
    <row r="94" spans="1:148" x14ac:dyDescent="0.25">
      <c r="A94" s="51"/>
      <c r="B94" s="68"/>
      <c r="C94" s="1"/>
      <c r="D94" s="53"/>
      <c r="E94" s="54"/>
      <c r="F94" s="5"/>
      <c r="G94" s="8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4"/>
      <c r="DL94" s="54"/>
      <c r="DM94" s="54"/>
      <c r="DN94" s="54"/>
      <c r="DO94" s="54"/>
      <c r="DP94" s="54"/>
      <c r="DQ94" s="54"/>
      <c r="DR94" s="54"/>
      <c r="DS94" s="54"/>
      <c r="DT94" s="54"/>
      <c r="DU94" s="54"/>
      <c r="DV94" s="54"/>
      <c r="DW94" s="54"/>
      <c r="DX94" s="54"/>
      <c r="DY94" s="54"/>
      <c r="DZ94" s="54"/>
      <c r="EA94" s="54"/>
      <c r="EB94" s="54"/>
      <c r="EC94" s="54"/>
      <c r="ED94" s="54"/>
      <c r="EE94" s="54"/>
      <c r="EF94" s="54"/>
      <c r="EG94" s="54"/>
      <c r="EH94" s="54"/>
      <c r="EI94" s="54"/>
      <c r="EJ94" s="54"/>
      <c r="EK94" s="54"/>
      <c r="EL94" s="54"/>
      <c r="EM94" s="54"/>
      <c r="EN94" s="54"/>
      <c r="EO94" s="54"/>
      <c r="EP94" s="54"/>
      <c r="EQ94" s="54"/>
      <c r="ER94" s="54"/>
    </row>
    <row r="95" spans="1:148" ht="16.5" thickBot="1" x14ac:dyDescent="0.3">
      <c r="A95" s="69"/>
      <c r="B95" s="69"/>
      <c r="C95" s="69"/>
      <c r="D95" s="70"/>
      <c r="E95" s="54"/>
      <c r="F95" s="5"/>
      <c r="G95" s="8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  <c r="CO95" s="54"/>
      <c r="CP95" s="54"/>
      <c r="CQ95" s="54"/>
      <c r="CR95" s="54"/>
      <c r="CS95" s="54"/>
      <c r="CT95" s="54"/>
      <c r="CU95" s="54"/>
      <c r="CV95" s="54"/>
      <c r="CW95" s="54"/>
      <c r="CX95" s="54"/>
      <c r="CY95" s="54"/>
      <c r="CZ95" s="54"/>
      <c r="DA95" s="54"/>
      <c r="DB95" s="54"/>
      <c r="DC95" s="54"/>
      <c r="DD95" s="54"/>
      <c r="DE95" s="54"/>
      <c r="DF95" s="54"/>
      <c r="DG95" s="54"/>
      <c r="DH95" s="54"/>
      <c r="DI95" s="54"/>
      <c r="DJ95" s="54"/>
      <c r="DK95" s="54"/>
      <c r="DL95" s="54"/>
      <c r="DM95" s="54"/>
      <c r="DN95" s="54"/>
      <c r="DO95" s="54"/>
      <c r="DP95" s="54"/>
      <c r="DQ95" s="54"/>
      <c r="DR95" s="54"/>
      <c r="DS95" s="54"/>
      <c r="DT95" s="54"/>
      <c r="DU95" s="54"/>
      <c r="DV95" s="54"/>
      <c r="DW95" s="54"/>
      <c r="DX95" s="54"/>
      <c r="DY95" s="54"/>
      <c r="DZ95" s="54"/>
      <c r="EA95" s="54"/>
      <c r="EB95" s="54"/>
      <c r="EC95" s="54"/>
      <c r="ED95" s="54"/>
      <c r="EE95" s="54"/>
      <c r="EF95" s="54"/>
      <c r="EG95" s="54"/>
      <c r="EH95" s="54"/>
      <c r="EI95" s="54"/>
      <c r="EJ95" s="54"/>
      <c r="EK95" s="54"/>
      <c r="EL95" s="54"/>
      <c r="EM95" s="54"/>
      <c r="EN95" s="54"/>
      <c r="EO95" s="54"/>
      <c r="EP95" s="54"/>
      <c r="EQ95" s="54"/>
      <c r="ER95" s="54"/>
    </row>
    <row r="96" spans="1:148" ht="16.5" thickTop="1" x14ac:dyDescent="0.25">
      <c r="A96" s="71"/>
      <c r="B96" s="71"/>
      <c r="C96" s="71"/>
      <c r="D96" s="71"/>
      <c r="E96" s="54"/>
      <c r="F96" s="5"/>
      <c r="G96" s="8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4"/>
      <c r="BR96" s="54"/>
      <c r="BS96" s="54"/>
      <c r="BT96" s="54"/>
      <c r="BU96" s="54"/>
      <c r="BV96" s="54"/>
      <c r="BW96" s="54"/>
      <c r="BX96" s="54"/>
      <c r="BY96" s="54"/>
      <c r="BZ96" s="54"/>
      <c r="CA96" s="54"/>
      <c r="CB96" s="54"/>
      <c r="CC96" s="54"/>
      <c r="CD96" s="54"/>
      <c r="CE96" s="54"/>
      <c r="CF96" s="54"/>
      <c r="CG96" s="54"/>
      <c r="CH96" s="54"/>
      <c r="CI96" s="54"/>
      <c r="CJ96" s="54"/>
      <c r="CK96" s="54"/>
      <c r="CL96" s="54"/>
      <c r="CM96" s="54"/>
      <c r="CN96" s="54"/>
      <c r="CO96" s="54"/>
      <c r="CP96" s="54"/>
      <c r="CQ96" s="54"/>
      <c r="CR96" s="54"/>
      <c r="CS96" s="54"/>
      <c r="CT96" s="54"/>
      <c r="CU96" s="54"/>
      <c r="CV96" s="54"/>
      <c r="CW96" s="54"/>
      <c r="CX96" s="54"/>
      <c r="CY96" s="54"/>
      <c r="CZ96" s="54"/>
      <c r="DA96" s="54"/>
      <c r="DB96" s="54"/>
      <c r="DC96" s="54"/>
      <c r="DD96" s="54"/>
      <c r="DE96" s="54"/>
      <c r="DF96" s="54"/>
      <c r="DG96" s="54"/>
      <c r="DH96" s="54"/>
      <c r="DI96" s="54"/>
      <c r="DJ96" s="54"/>
      <c r="DK96" s="54"/>
      <c r="DL96" s="54"/>
      <c r="DM96" s="54"/>
      <c r="DN96" s="54"/>
      <c r="DO96" s="54"/>
      <c r="DP96" s="54"/>
      <c r="DQ96" s="54"/>
      <c r="DR96" s="54"/>
      <c r="DS96" s="54"/>
      <c r="DT96" s="54"/>
      <c r="DU96" s="54"/>
      <c r="DV96" s="54"/>
      <c r="DW96" s="54"/>
      <c r="DX96" s="54"/>
      <c r="DY96" s="54"/>
      <c r="DZ96" s="54"/>
      <c r="EA96" s="54"/>
      <c r="EB96" s="54"/>
      <c r="EC96" s="54"/>
      <c r="ED96" s="54"/>
      <c r="EE96" s="54"/>
      <c r="EF96" s="54"/>
      <c r="EG96" s="54"/>
      <c r="EH96" s="54"/>
      <c r="EI96" s="54"/>
      <c r="EJ96" s="54"/>
      <c r="EK96" s="54"/>
      <c r="EL96" s="54"/>
      <c r="EM96" s="54"/>
      <c r="EN96" s="54"/>
      <c r="EO96" s="54"/>
      <c r="EP96" s="54"/>
      <c r="EQ96" s="54"/>
      <c r="ER96" s="54"/>
    </row>
    <row r="97" spans="1:148" x14ac:dyDescent="0.25">
      <c r="A97" s="72"/>
      <c r="B97" s="72"/>
      <c r="C97" s="73"/>
      <c r="D97" s="73"/>
      <c r="E97" s="54"/>
      <c r="F97" s="5"/>
      <c r="G97" s="8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4"/>
      <c r="BR97" s="54"/>
      <c r="BS97" s="54"/>
      <c r="BT97" s="54"/>
      <c r="BU97" s="54"/>
      <c r="BV97" s="54"/>
      <c r="BW97" s="54"/>
      <c r="BX97" s="54"/>
      <c r="BY97" s="54"/>
      <c r="BZ97" s="54"/>
      <c r="CA97" s="54"/>
      <c r="CB97" s="54"/>
      <c r="CC97" s="54"/>
      <c r="CD97" s="54"/>
      <c r="CE97" s="54"/>
      <c r="CF97" s="54"/>
      <c r="CG97" s="54"/>
      <c r="CH97" s="54"/>
      <c r="CI97" s="54"/>
      <c r="CJ97" s="54"/>
      <c r="CK97" s="54"/>
      <c r="CL97" s="54"/>
      <c r="CM97" s="54"/>
      <c r="CN97" s="54"/>
      <c r="CO97" s="54"/>
      <c r="CP97" s="54"/>
      <c r="CQ97" s="54"/>
      <c r="CR97" s="54"/>
      <c r="CS97" s="54"/>
      <c r="CT97" s="54"/>
      <c r="CU97" s="54"/>
      <c r="CV97" s="54"/>
      <c r="CW97" s="54"/>
      <c r="CX97" s="54"/>
      <c r="CY97" s="54"/>
      <c r="CZ97" s="54"/>
      <c r="DA97" s="54"/>
      <c r="DB97" s="54"/>
      <c r="DC97" s="54"/>
      <c r="DD97" s="54"/>
      <c r="DE97" s="54"/>
      <c r="DF97" s="54"/>
      <c r="DG97" s="54"/>
      <c r="DH97" s="54"/>
      <c r="DI97" s="54"/>
      <c r="DJ97" s="54"/>
      <c r="DK97" s="54"/>
      <c r="DL97" s="54"/>
      <c r="DM97" s="54"/>
      <c r="DN97" s="54"/>
      <c r="DO97" s="54"/>
      <c r="DP97" s="54"/>
      <c r="DQ97" s="54"/>
      <c r="DR97" s="54"/>
      <c r="DS97" s="54"/>
      <c r="DT97" s="54"/>
      <c r="DU97" s="54"/>
      <c r="DV97" s="54"/>
      <c r="DW97" s="54"/>
      <c r="DX97" s="54"/>
      <c r="DY97" s="54"/>
      <c r="DZ97" s="54"/>
      <c r="EA97" s="54"/>
      <c r="EB97" s="54"/>
      <c r="EC97" s="54"/>
      <c r="ED97" s="54"/>
      <c r="EE97" s="54"/>
      <c r="EF97" s="54"/>
      <c r="EG97" s="54"/>
      <c r="EH97" s="54"/>
      <c r="EI97" s="54"/>
      <c r="EJ97" s="54"/>
      <c r="EK97" s="54"/>
      <c r="EL97" s="54"/>
      <c r="EM97" s="54"/>
      <c r="EN97" s="54"/>
      <c r="EO97" s="54"/>
      <c r="EP97" s="54"/>
      <c r="EQ97" s="54"/>
      <c r="ER97" s="54"/>
    </row>
    <row r="98" spans="1:148" x14ac:dyDescent="0.25">
      <c r="A98" s="74"/>
      <c r="B98" s="75"/>
      <c r="C98" s="74"/>
      <c r="D98" s="74"/>
      <c r="E98" s="54"/>
      <c r="F98" s="5"/>
      <c r="G98" s="8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  <c r="BV98" s="54"/>
      <c r="BW98" s="54"/>
      <c r="BX98" s="54"/>
      <c r="BY98" s="54"/>
      <c r="BZ98" s="54"/>
      <c r="CA98" s="54"/>
      <c r="CB98" s="54"/>
      <c r="CC98" s="54"/>
      <c r="CD98" s="54"/>
      <c r="CE98" s="54"/>
      <c r="CF98" s="54"/>
      <c r="CG98" s="54"/>
      <c r="CH98" s="54"/>
      <c r="CI98" s="54"/>
      <c r="CJ98" s="54"/>
      <c r="CK98" s="54"/>
      <c r="CL98" s="54"/>
      <c r="CM98" s="54"/>
      <c r="CN98" s="54"/>
      <c r="CO98" s="54"/>
      <c r="CP98" s="54"/>
      <c r="CQ98" s="54"/>
      <c r="CR98" s="54"/>
      <c r="CS98" s="54"/>
      <c r="CT98" s="54"/>
      <c r="CU98" s="54"/>
      <c r="CV98" s="54"/>
      <c r="CW98" s="54"/>
      <c r="CX98" s="54"/>
      <c r="CY98" s="54"/>
      <c r="CZ98" s="54"/>
      <c r="DA98" s="54"/>
      <c r="DB98" s="54"/>
      <c r="DC98" s="54"/>
      <c r="DD98" s="54"/>
      <c r="DE98" s="54"/>
      <c r="DF98" s="54"/>
      <c r="DG98" s="54"/>
      <c r="DH98" s="54"/>
      <c r="DI98" s="54"/>
      <c r="DJ98" s="54"/>
      <c r="DK98" s="54"/>
      <c r="DL98" s="54"/>
      <c r="DM98" s="54"/>
      <c r="DN98" s="54"/>
      <c r="DO98" s="54"/>
      <c r="DP98" s="54"/>
      <c r="DQ98" s="54"/>
      <c r="DR98" s="54"/>
      <c r="DS98" s="54"/>
      <c r="DT98" s="54"/>
      <c r="DU98" s="54"/>
      <c r="DV98" s="54"/>
      <c r="DW98" s="54"/>
      <c r="DX98" s="54"/>
      <c r="DY98" s="54"/>
      <c r="DZ98" s="54"/>
      <c r="EA98" s="54"/>
      <c r="EB98" s="54"/>
      <c r="EC98" s="54"/>
      <c r="ED98" s="54"/>
      <c r="EE98" s="54"/>
      <c r="EF98" s="54"/>
      <c r="EG98" s="54"/>
      <c r="EH98" s="54"/>
      <c r="EI98" s="54"/>
      <c r="EJ98" s="54"/>
      <c r="EK98" s="54"/>
      <c r="EL98" s="54"/>
      <c r="EM98" s="54"/>
      <c r="EN98" s="54"/>
      <c r="EO98" s="54"/>
      <c r="EP98" s="54"/>
      <c r="EQ98" s="54"/>
      <c r="ER98" s="54"/>
    </row>
    <row r="99" spans="1:148" x14ac:dyDescent="0.25">
      <c r="A99" s="54"/>
      <c r="B99" s="54"/>
      <c r="C99" s="54"/>
      <c r="D99" s="54"/>
      <c r="E99" s="54"/>
      <c r="F99" s="5"/>
      <c r="G99" s="8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</row>
    <row r="100" spans="1:148" x14ac:dyDescent="0.25">
      <c r="A100" s="54"/>
      <c r="B100" s="54"/>
      <c r="C100" s="54"/>
      <c r="D100" s="54"/>
      <c r="E100" s="54"/>
      <c r="F100" s="5"/>
      <c r="G100" s="8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</row>
    <row r="101" spans="1:148" x14ac:dyDescent="0.25">
      <c r="A101" s="54"/>
      <c r="B101" s="54"/>
      <c r="C101" s="54"/>
      <c r="D101" s="54"/>
      <c r="E101" s="54"/>
      <c r="F101" s="5"/>
      <c r="G101" s="8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  <c r="CO101" s="54"/>
      <c r="CP101" s="54"/>
      <c r="CQ101" s="54"/>
      <c r="CR101" s="54"/>
      <c r="CS101" s="54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4"/>
      <c r="DF101" s="54"/>
      <c r="DG101" s="54"/>
      <c r="DH101" s="54"/>
      <c r="DI101" s="54"/>
      <c r="DJ101" s="54"/>
      <c r="DK101" s="54"/>
      <c r="DL101" s="54"/>
      <c r="DM101" s="54"/>
      <c r="DN101" s="54"/>
      <c r="DO101" s="54"/>
      <c r="DP101" s="54"/>
      <c r="DQ101" s="54"/>
      <c r="DR101" s="54"/>
      <c r="DS101" s="54"/>
      <c r="DT101" s="54"/>
      <c r="DU101" s="54"/>
      <c r="DV101" s="54"/>
      <c r="DW101" s="54"/>
      <c r="DX101" s="54"/>
      <c r="DY101" s="54"/>
      <c r="DZ101" s="54"/>
      <c r="EA101" s="54"/>
      <c r="EB101" s="54"/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</row>
    <row r="102" spans="1:148" x14ac:dyDescent="0.25">
      <c r="A102" s="54"/>
      <c r="B102" s="54"/>
      <c r="C102" s="54"/>
      <c r="D102" s="54"/>
      <c r="E102" s="54"/>
      <c r="F102" s="5"/>
      <c r="G102" s="8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</row>
    <row r="103" spans="1:148" x14ac:dyDescent="0.25">
      <c r="A103" s="54"/>
      <c r="B103" s="54"/>
      <c r="C103" s="54"/>
      <c r="D103" s="54"/>
      <c r="E103" s="54"/>
      <c r="F103" s="5"/>
      <c r="G103" s="8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  <c r="CO103" s="54"/>
      <c r="CP103" s="54"/>
      <c r="CQ103" s="54"/>
      <c r="CR103" s="54"/>
      <c r="CS103" s="54"/>
      <c r="CT103" s="54"/>
      <c r="CU103" s="54"/>
      <c r="CV103" s="54"/>
      <c r="CW103" s="54"/>
      <c r="CX103" s="54"/>
      <c r="CY103" s="54"/>
      <c r="CZ103" s="54"/>
      <c r="DA103" s="54"/>
      <c r="DB103" s="54"/>
      <c r="DC103" s="54"/>
      <c r="DD103" s="54"/>
      <c r="DE103" s="54"/>
      <c r="DF103" s="54"/>
      <c r="DG103" s="54"/>
      <c r="DH103" s="54"/>
      <c r="DI103" s="54"/>
      <c r="DJ103" s="54"/>
      <c r="DK103" s="54"/>
      <c r="DL103" s="54"/>
      <c r="DM103" s="54"/>
      <c r="DN103" s="54"/>
      <c r="DO103" s="54"/>
      <c r="DP103" s="54"/>
      <c r="DQ103" s="54"/>
      <c r="DR103" s="54"/>
      <c r="DS103" s="54"/>
      <c r="DT103" s="54"/>
      <c r="DU103" s="54"/>
      <c r="DV103" s="54"/>
      <c r="DW103" s="54"/>
      <c r="DX103" s="54"/>
      <c r="DY103" s="54"/>
      <c r="DZ103" s="54"/>
      <c r="EA103" s="54"/>
      <c r="EB103" s="54"/>
      <c r="EC103" s="54"/>
      <c r="ED103" s="54"/>
      <c r="EE103" s="54"/>
      <c r="EF103" s="54"/>
      <c r="EG103" s="54"/>
      <c r="EH103" s="54"/>
      <c r="EI103" s="54"/>
      <c r="EJ103" s="54"/>
      <c r="EK103" s="54"/>
      <c r="EL103" s="54"/>
      <c r="EM103" s="54"/>
      <c r="EN103" s="54"/>
      <c r="EO103" s="54"/>
      <c r="EP103" s="54"/>
      <c r="EQ103" s="54"/>
      <c r="ER103" s="54"/>
    </row>
    <row r="104" spans="1:148" x14ac:dyDescent="0.25">
      <c r="A104" s="54"/>
      <c r="B104" s="54"/>
      <c r="C104" s="54"/>
      <c r="D104" s="54"/>
      <c r="E104" s="54"/>
      <c r="F104" s="5"/>
      <c r="G104" s="8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  <c r="CO104" s="54"/>
      <c r="CP104" s="54"/>
      <c r="CQ104" s="54"/>
      <c r="CR104" s="54"/>
      <c r="CS104" s="54"/>
      <c r="CT104" s="54"/>
      <c r="CU104" s="54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54"/>
      <c r="DG104" s="54"/>
      <c r="DH104" s="54"/>
      <c r="DI104" s="54"/>
      <c r="DJ104" s="54"/>
      <c r="DK104" s="54"/>
      <c r="DL104" s="54"/>
      <c r="DM104" s="54"/>
      <c r="DN104" s="54"/>
      <c r="DO104" s="54"/>
      <c r="DP104" s="54"/>
      <c r="DQ104" s="54"/>
      <c r="DR104" s="54"/>
      <c r="DS104" s="54"/>
      <c r="DT104" s="54"/>
      <c r="DU104" s="54"/>
      <c r="DV104" s="54"/>
      <c r="DW104" s="54"/>
      <c r="DX104" s="54"/>
      <c r="DY104" s="54"/>
      <c r="DZ104" s="54"/>
      <c r="EA104" s="54"/>
      <c r="EB104" s="54"/>
      <c r="EC104" s="54"/>
      <c r="ED104" s="54"/>
      <c r="EE104" s="54"/>
      <c r="EF104" s="54"/>
      <c r="EG104" s="54"/>
      <c r="EH104" s="54"/>
      <c r="EI104" s="54"/>
      <c r="EJ104" s="54"/>
      <c r="EK104" s="54"/>
      <c r="EL104" s="54"/>
      <c r="EM104" s="54"/>
      <c r="EN104" s="54"/>
      <c r="EO104" s="54"/>
      <c r="EP104" s="54"/>
      <c r="EQ104" s="54"/>
      <c r="ER104" s="54"/>
    </row>
    <row r="105" spans="1:148" x14ac:dyDescent="0.25">
      <c r="A105" s="54"/>
      <c r="B105" s="54"/>
      <c r="C105" s="54"/>
      <c r="D105" s="54"/>
      <c r="E105" s="54"/>
      <c r="F105" s="5"/>
      <c r="G105" s="8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  <c r="CO105" s="54"/>
      <c r="CP105" s="54"/>
      <c r="CQ105" s="54"/>
      <c r="CR105" s="54"/>
      <c r="CS105" s="54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4"/>
      <c r="DF105" s="54"/>
      <c r="DG105" s="54"/>
      <c r="DH105" s="54"/>
      <c r="DI105" s="54"/>
      <c r="DJ105" s="54"/>
      <c r="DK105" s="54"/>
      <c r="DL105" s="54"/>
      <c r="DM105" s="54"/>
      <c r="DN105" s="54"/>
      <c r="DO105" s="54"/>
      <c r="DP105" s="54"/>
      <c r="DQ105" s="54"/>
      <c r="DR105" s="54"/>
      <c r="DS105" s="54"/>
      <c r="DT105" s="54"/>
      <c r="DU105" s="54"/>
      <c r="DV105" s="54"/>
      <c r="DW105" s="54"/>
      <c r="DX105" s="54"/>
      <c r="DY105" s="54"/>
      <c r="DZ105" s="54"/>
      <c r="EA105" s="54"/>
      <c r="EB105" s="54"/>
      <c r="EC105" s="54"/>
      <c r="ED105" s="54"/>
      <c r="EE105" s="54"/>
      <c r="EF105" s="54"/>
      <c r="EG105" s="54"/>
      <c r="EH105" s="54"/>
      <c r="EI105" s="54"/>
      <c r="EJ105" s="54"/>
      <c r="EK105" s="54"/>
      <c r="EL105" s="54"/>
      <c r="EM105" s="54"/>
      <c r="EN105" s="54"/>
      <c r="EO105" s="54"/>
      <c r="EP105" s="54"/>
      <c r="EQ105" s="54"/>
      <c r="ER105" s="54"/>
    </row>
    <row r="106" spans="1:148" x14ac:dyDescent="0.25">
      <c r="A106" s="54"/>
      <c r="B106" s="54"/>
      <c r="C106" s="54"/>
      <c r="D106" s="54"/>
      <c r="E106" s="54"/>
      <c r="F106" s="5"/>
      <c r="G106" s="8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  <c r="CO106" s="54"/>
      <c r="CP106" s="54"/>
      <c r="CQ106" s="54"/>
      <c r="CR106" s="54"/>
      <c r="CS106" s="54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54"/>
      <c r="DF106" s="54"/>
      <c r="DG106" s="54"/>
      <c r="DH106" s="54"/>
      <c r="DI106" s="54"/>
      <c r="DJ106" s="54"/>
      <c r="DK106" s="54"/>
      <c r="DL106" s="54"/>
      <c r="DM106" s="54"/>
      <c r="DN106" s="54"/>
      <c r="DO106" s="54"/>
      <c r="DP106" s="54"/>
      <c r="DQ106" s="54"/>
      <c r="DR106" s="54"/>
      <c r="DS106" s="54"/>
      <c r="DT106" s="54"/>
      <c r="DU106" s="54"/>
      <c r="DV106" s="54"/>
      <c r="DW106" s="54"/>
      <c r="DX106" s="54"/>
      <c r="DY106" s="54"/>
      <c r="DZ106" s="54"/>
      <c r="EA106" s="54"/>
      <c r="EB106" s="54"/>
      <c r="EC106" s="54"/>
      <c r="ED106" s="54"/>
      <c r="EE106" s="54"/>
      <c r="EF106" s="54"/>
      <c r="EG106" s="54"/>
      <c r="EH106" s="54"/>
      <c r="EI106" s="54"/>
      <c r="EJ106" s="54"/>
      <c r="EK106" s="54"/>
      <c r="EL106" s="54"/>
      <c r="EM106" s="54"/>
      <c r="EN106" s="54"/>
      <c r="EO106" s="54"/>
      <c r="EP106" s="54"/>
      <c r="EQ106" s="54"/>
      <c r="ER106" s="54"/>
    </row>
    <row r="107" spans="1:148" x14ac:dyDescent="0.25">
      <c r="A107" s="54"/>
      <c r="B107" s="54"/>
      <c r="C107" s="54"/>
      <c r="D107" s="54"/>
      <c r="E107" s="54"/>
      <c r="F107" s="5"/>
      <c r="G107" s="8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  <c r="BV107" s="54"/>
      <c r="BW107" s="54"/>
      <c r="BX107" s="54"/>
      <c r="BY107" s="54"/>
      <c r="BZ107" s="54"/>
      <c r="CA107" s="54"/>
      <c r="CB107" s="54"/>
      <c r="CC107" s="54"/>
      <c r="CD107" s="54"/>
      <c r="CE107" s="54"/>
      <c r="CF107" s="54"/>
      <c r="CG107" s="54"/>
      <c r="CH107" s="54"/>
      <c r="CI107" s="54"/>
      <c r="CJ107" s="54"/>
      <c r="CK107" s="54"/>
      <c r="CL107" s="54"/>
      <c r="CM107" s="54"/>
      <c r="CN107" s="54"/>
      <c r="CO107" s="54"/>
      <c r="CP107" s="54"/>
      <c r="CQ107" s="54"/>
      <c r="CR107" s="54"/>
      <c r="CS107" s="54"/>
      <c r="CT107" s="54"/>
      <c r="CU107" s="54"/>
      <c r="CV107" s="54"/>
      <c r="CW107" s="54"/>
      <c r="CX107" s="54"/>
      <c r="CY107" s="54"/>
      <c r="CZ107" s="54"/>
      <c r="DA107" s="54"/>
      <c r="DB107" s="54"/>
      <c r="DC107" s="54"/>
      <c r="DD107" s="54"/>
      <c r="DE107" s="54"/>
      <c r="DF107" s="54"/>
      <c r="DG107" s="54"/>
      <c r="DH107" s="54"/>
      <c r="DI107" s="54"/>
      <c r="DJ107" s="54"/>
      <c r="DK107" s="54"/>
      <c r="DL107" s="54"/>
      <c r="DM107" s="54"/>
      <c r="DN107" s="54"/>
      <c r="DO107" s="54"/>
      <c r="DP107" s="54"/>
      <c r="DQ107" s="54"/>
      <c r="DR107" s="54"/>
      <c r="DS107" s="54"/>
      <c r="DT107" s="54"/>
      <c r="DU107" s="54"/>
      <c r="DV107" s="54"/>
      <c r="DW107" s="54"/>
      <c r="DX107" s="54"/>
      <c r="DY107" s="54"/>
      <c r="DZ107" s="54"/>
      <c r="EA107" s="54"/>
      <c r="EB107" s="54"/>
      <c r="EC107" s="54"/>
      <c r="ED107" s="54"/>
      <c r="EE107" s="54"/>
      <c r="EF107" s="54"/>
      <c r="EG107" s="54"/>
      <c r="EH107" s="54"/>
      <c r="EI107" s="54"/>
      <c r="EJ107" s="54"/>
      <c r="EK107" s="54"/>
      <c r="EL107" s="54"/>
      <c r="EM107" s="54"/>
      <c r="EN107" s="54"/>
      <c r="EO107" s="54"/>
      <c r="EP107" s="54"/>
      <c r="EQ107" s="54"/>
      <c r="ER107" s="54"/>
    </row>
    <row r="108" spans="1:148" x14ac:dyDescent="0.25">
      <c r="A108" s="54"/>
      <c r="B108" s="54"/>
      <c r="C108" s="54"/>
      <c r="D108" s="54"/>
      <c r="E108" s="54"/>
      <c r="F108" s="5"/>
      <c r="G108" s="8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  <c r="BV108" s="54"/>
      <c r="BW108" s="54"/>
      <c r="BX108" s="54"/>
      <c r="BY108" s="54"/>
      <c r="BZ108" s="54"/>
      <c r="CA108" s="54"/>
      <c r="CB108" s="54"/>
      <c r="CC108" s="54"/>
      <c r="CD108" s="54"/>
      <c r="CE108" s="54"/>
      <c r="CF108" s="54"/>
      <c r="CG108" s="54"/>
      <c r="CH108" s="54"/>
      <c r="CI108" s="54"/>
      <c r="CJ108" s="54"/>
      <c r="CK108" s="54"/>
      <c r="CL108" s="54"/>
      <c r="CM108" s="54"/>
      <c r="CN108" s="54"/>
      <c r="CO108" s="54"/>
      <c r="CP108" s="54"/>
      <c r="CQ108" s="54"/>
      <c r="CR108" s="54"/>
      <c r="CS108" s="54"/>
      <c r="CT108" s="54"/>
      <c r="CU108" s="54"/>
      <c r="CV108" s="54"/>
      <c r="CW108" s="54"/>
      <c r="CX108" s="54"/>
      <c r="CY108" s="54"/>
      <c r="CZ108" s="54"/>
      <c r="DA108" s="54"/>
      <c r="DB108" s="54"/>
      <c r="DC108" s="54"/>
      <c r="DD108" s="54"/>
      <c r="DE108" s="54"/>
      <c r="DF108" s="54"/>
      <c r="DG108" s="54"/>
      <c r="DH108" s="54"/>
      <c r="DI108" s="54"/>
      <c r="DJ108" s="54"/>
      <c r="DK108" s="54"/>
      <c r="DL108" s="54"/>
      <c r="DM108" s="54"/>
      <c r="DN108" s="54"/>
      <c r="DO108" s="54"/>
      <c r="DP108" s="54"/>
      <c r="DQ108" s="54"/>
      <c r="DR108" s="54"/>
      <c r="DS108" s="54"/>
      <c r="DT108" s="54"/>
      <c r="DU108" s="54"/>
      <c r="DV108" s="54"/>
      <c r="DW108" s="54"/>
      <c r="DX108" s="54"/>
      <c r="DY108" s="54"/>
      <c r="DZ108" s="54"/>
      <c r="EA108" s="54"/>
      <c r="EB108" s="54"/>
      <c r="EC108" s="54"/>
      <c r="ED108" s="54"/>
      <c r="EE108" s="54"/>
      <c r="EF108" s="54"/>
      <c r="EG108" s="54"/>
      <c r="EH108" s="54"/>
      <c r="EI108" s="54"/>
      <c r="EJ108" s="54"/>
      <c r="EK108" s="54"/>
      <c r="EL108" s="54"/>
      <c r="EM108" s="54"/>
      <c r="EN108" s="54"/>
      <c r="EO108" s="54"/>
      <c r="EP108" s="54"/>
      <c r="EQ108" s="54"/>
      <c r="ER108" s="54"/>
    </row>
    <row r="109" spans="1:148" x14ac:dyDescent="0.25">
      <c r="A109" s="54"/>
      <c r="B109" s="54"/>
      <c r="C109" s="54"/>
      <c r="D109" s="54"/>
      <c r="E109" s="54"/>
      <c r="F109" s="5"/>
      <c r="G109" s="8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  <c r="BV109" s="54"/>
      <c r="BW109" s="54"/>
      <c r="BX109" s="54"/>
      <c r="BY109" s="54"/>
      <c r="BZ109" s="54"/>
      <c r="CA109" s="54"/>
      <c r="CB109" s="54"/>
      <c r="CC109" s="54"/>
      <c r="CD109" s="54"/>
      <c r="CE109" s="54"/>
      <c r="CF109" s="54"/>
      <c r="CG109" s="54"/>
      <c r="CH109" s="54"/>
      <c r="CI109" s="54"/>
      <c r="CJ109" s="54"/>
      <c r="CK109" s="54"/>
      <c r="CL109" s="54"/>
      <c r="CM109" s="54"/>
      <c r="CN109" s="54"/>
      <c r="CO109" s="54"/>
      <c r="CP109" s="54"/>
      <c r="CQ109" s="54"/>
      <c r="CR109" s="54"/>
      <c r="CS109" s="54"/>
      <c r="CT109" s="54"/>
      <c r="CU109" s="54"/>
      <c r="CV109" s="54"/>
      <c r="CW109" s="54"/>
      <c r="CX109" s="54"/>
      <c r="CY109" s="54"/>
      <c r="CZ109" s="54"/>
      <c r="DA109" s="54"/>
      <c r="DB109" s="54"/>
      <c r="DC109" s="54"/>
      <c r="DD109" s="54"/>
      <c r="DE109" s="54"/>
      <c r="DF109" s="54"/>
      <c r="DG109" s="54"/>
      <c r="DH109" s="54"/>
      <c r="DI109" s="54"/>
      <c r="DJ109" s="54"/>
      <c r="DK109" s="54"/>
      <c r="DL109" s="54"/>
      <c r="DM109" s="54"/>
      <c r="DN109" s="54"/>
      <c r="DO109" s="54"/>
      <c r="DP109" s="54"/>
      <c r="DQ109" s="54"/>
      <c r="DR109" s="54"/>
      <c r="DS109" s="54"/>
      <c r="DT109" s="54"/>
      <c r="DU109" s="54"/>
      <c r="DV109" s="54"/>
      <c r="DW109" s="54"/>
      <c r="DX109" s="54"/>
      <c r="DY109" s="54"/>
      <c r="DZ109" s="54"/>
      <c r="EA109" s="54"/>
      <c r="EB109" s="54"/>
      <c r="EC109" s="54"/>
      <c r="ED109" s="54"/>
      <c r="EE109" s="54"/>
      <c r="EF109" s="54"/>
      <c r="EG109" s="54"/>
      <c r="EH109" s="54"/>
      <c r="EI109" s="54"/>
      <c r="EJ109" s="54"/>
      <c r="EK109" s="54"/>
      <c r="EL109" s="54"/>
      <c r="EM109" s="54"/>
      <c r="EN109" s="54"/>
      <c r="EO109" s="54"/>
      <c r="EP109" s="54"/>
      <c r="EQ109" s="54"/>
      <c r="ER109" s="54"/>
    </row>
    <row r="110" spans="1:148" x14ac:dyDescent="0.25">
      <c r="A110" s="54"/>
      <c r="B110" s="54"/>
      <c r="C110" s="54"/>
      <c r="D110" s="54"/>
      <c r="E110" s="54"/>
      <c r="F110" s="5"/>
      <c r="G110" s="8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  <c r="CO110" s="54"/>
      <c r="CP110" s="54"/>
      <c r="CQ110" s="54"/>
      <c r="CR110" s="54"/>
      <c r="CS110" s="54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4"/>
      <c r="DF110" s="54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54"/>
      <c r="DW110" s="54"/>
      <c r="DX110" s="54"/>
      <c r="DY110" s="54"/>
      <c r="DZ110" s="54"/>
      <c r="EA110" s="54"/>
      <c r="EB110" s="54"/>
      <c r="EC110" s="54"/>
      <c r="ED110" s="54"/>
      <c r="EE110" s="54"/>
      <c r="EF110" s="54"/>
      <c r="EG110" s="54"/>
      <c r="EH110" s="54"/>
      <c r="EI110" s="54"/>
      <c r="EJ110" s="54"/>
      <c r="EK110" s="54"/>
      <c r="EL110" s="54"/>
      <c r="EM110" s="54"/>
      <c r="EN110" s="54"/>
      <c r="EO110" s="54"/>
      <c r="EP110" s="54"/>
      <c r="EQ110" s="54"/>
      <c r="ER110" s="54"/>
    </row>
    <row r="111" spans="1:148" x14ac:dyDescent="0.25">
      <c r="A111" s="54"/>
      <c r="B111" s="54"/>
      <c r="C111" s="54"/>
      <c r="D111" s="54"/>
      <c r="E111" s="54"/>
      <c r="F111" s="5"/>
      <c r="G111" s="8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4"/>
      <c r="BR111" s="54"/>
      <c r="BS111" s="54"/>
      <c r="BT111" s="54"/>
      <c r="BU111" s="54"/>
      <c r="BV111" s="54"/>
      <c r="BW111" s="54"/>
      <c r="BX111" s="54"/>
      <c r="BY111" s="54"/>
      <c r="BZ111" s="54"/>
      <c r="CA111" s="54"/>
      <c r="CB111" s="54"/>
      <c r="CC111" s="54"/>
      <c r="CD111" s="54"/>
      <c r="CE111" s="54"/>
      <c r="CF111" s="54"/>
      <c r="CG111" s="54"/>
      <c r="CH111" s="54"/>
      <c r="CI111" s="54"/>
      <c r="CJ111" s="54"/>
      <c r="CK111" s="54"/>
      <c r="CL111" s="54"/>
      <c r="CM111" s="54"/>
      <c r="CN111" s="54"/>
      <c r="CO111" s="54"/>
      <c r="CP111" s="54"/>
      <c r="CQ111" s="54"/>
      <c r="CR111" s="54"/>
      <c r="CS111" s="54"/>
      <c r="CT111" s="54"/>
      <c r="CU111" s="54"/>
      <c r="CV111" s="54"/>
      <c r="CW111" s="54"/>
      <c r="CX111" s="54"/>
      <c r="CY111" s="54"/>
      <c r="CZ111" s="54"/>
      <c r="DA111" s="54"/>
      <c r="DB111" s="54"/>
      <c r="DC111" s="54"/>
      <c r="DD111" s="54"/>
      <c r="DE111" s="54"/>
      <c r="DF111" s="54"/>
      <c r="DG111" s="54"/>
      <c r="DH111" s="54"/>
      <c r="DI111" s="54"/>
      <c r="DJ111" s="54"/>
      <c r="DK111" s="54"/>
      <c r="DL111" s="54"/>
      <c r="DM111" s="54"/>
      <c r="DN111" s="54"/>
      <c r="DO111" s="54"/>
      <c r="DP111" s="54"/>
      <c r="DQ111" s="54"/>
      <c r="DR111" s="54"/>
      <c r="DS111" s="54"/>
      <c r="DT111" s="54"/>
      <c r="DU111" s="54"/>
      <c r="DV111" s="54"/>
      <c r="DW111" s="54"/>
      <c r="DX111" s="54"/>
      <c r="DY111" s="54"/>
      <c r="DZ111" s="54"/>
      <c r="EA111" s="54"/>
      <c r="EB111" s="54"/>
      <c r="EC111" s="54"/>
      <c r="ED111" s="54"/>
      <c r="EE111" s="54"/>
      <c r="EF111" s="54"/>
      <c r="EG111" s="54"/>
      <c r="EH111" s="54"/>
      <c r="EI111" s="54"/>
      <c r="EJ111" s="54"/>
      <c r="EK111" s="54"/>
      <c r="EL111" s="54"/>
      <c r="EM111" s="54"/>
      <c r="EN111" s="54"/>
      <c r="EO111" s="54"/>
      <c r="EP111" s="54"/>
      <c r="EQ111" s="54"/>
      <c r="ER111" s="54"/>
    </row>
    <row r="112" spans="1:148" x14ac:dyDescent="0.25">
      <c r="A112" s="54"/>
      <c r="B112" s="54"/>
      <c r="C112" s="54"/>
      <c r="D112" s="54"/>
      <c r="E112" s="54"/>
      <c r="F112" s="5"/>
      <c r="G112" s="8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54"/>
      <c r="CB112" s="54"/>
      <c r="CC112" s="54"/>
      <c r="CD112" s="54"/>
      <c r="CE112" s="54"/>
      <c r="CF112" s="54"/>
      <c r="CG112" s="54"/>
      <c r="CH112" s="54"/>
      <c r="CI112" s="54"/>
      <c r="CJ112" s="54"/>
      <c r="CK112" s="54"/>
      <c r="CL112" s="54"/>
      <c r="CM112" s="54"/>
      <c r="CN112" s="54"/>
      <c r="CO112" s="54"/>
      <c r="CP112" s="54"/>
      <c r="CQ112" s="54"/>
      <c r="CR112" s="54"/>
      <c r="CS112" s="54"/>
      <c r="CT112" s="54"/>
      <c r="CU112" s="54"/>
      <c r="CV112" s="54"/>
      <c r="CW112" s="54"/>
      <c r="CX112" s="54"/>
      <c r="CY112" s="54"/>
      <c r="CZ112" s="54"/>
      <c r="DA112" s="54"/>
      <c r="DB112" s="54"/>
      <c r="DC112" s="54"/>
      <c r="DD112" s="54"/>
      <c r="DE112" s="54"/>
      <c r="DF112" s="54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54"/>
      <c r="DW112" s="54"/>
      <c r="DX112" s="54"/>
      <c r="DY112" s="54"/>
      <c r="DZ112" s="54"/>
      <c r="EA112" s="54"/>
      <c r="EB112" s="54"/>
      <c r="EC112" s="54"/>
      <c r="ED112" s="54"/>
      <c r="EE112" s="54"/>
      <c r="EF112" s="54"/>
      <c r="EG112" s="54"/>
      <c r="EH112" s="54"/>
      <c r="EI112" s="54"/>
      <c r="EJ112" s="54"/>
      <c r="EK112" s="54"/>
      <c r="EL112" s="54"/>
      <c r="EM112" s="54"/>
      <c r="EN112" s="54"/>
      <c r="EO112" s="54"/>
      <c r="EP112" s="54"/>
      <c r="EQ112" s="54"/>
      <c r="ER112" s="54"/>
    </row>
    <row r="113" spans="1:148" x14ac:dyDescent="0.25">
      <c r="A113" s="54"/>
      <c r="B113" s="54"/>
      <c r="C113" s="54"/>
      <c r="D113" s="54"/>
      <c r="E113" s="54"/>
      <c r="F113" s="5"/>
      <c r="G113" s="8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4"/>
      <c r="BR113" s="54"/>
      <c r="BS113" s="54"/>
      <c r="BT113" s="54"/>
      <c r="BU113" s="54"/>
      <c r="BV113" s="54"/>
      <c r="BW113" s="54"/>
      <c r="BX113" s="54"/>
      <c r="BY113" s="54"/>
      <c r="BZ113" s="54"/>
      <c r="CA113" s="54"/>
      <c r="CB113" s="54"/>
      <c r="CC113" s="54"/>
      <c r="CD113" s="54"/>
      <c r="CE113" s="54"/>
      <c r="CF113" s="54"/>
      <c r="CG113" s="54"/>
      <c r="CH113" s="54"/>
      <c r="CI113" s="54"/>
      <c r="CJ113" s="54"/>
      <c r="CK113" s="54"/>
      <c r="CL113" s="54"/>
      <c r="CM113" s="54"/>
      <c r="CN113" s="54"/>
      <c r="CO113" s="54"/>
      <c r="CP113" s="54"/>
      <c r="CQ113" s="54"/>
      <c r="CR113" s="54"/>
      <c r="CS113" s="54"/>
      <c r="CT113" s="54"/>
      <c r="CU113" s="54"/>
      <c r="CV113" s="54"/>
      <c r="CW113" s="54"/>
      <c r="CX113" s="54"/>
      <c r="CY113" s="54"/>
      <c r="CZ113" s="54"/>
      <c r="DA113" s="54"/>
      <c r="DB113" s="54"/>
      <c r="DC113" s="54"/>
      <c r="DD113" s="54"/>
      <c r="DE113" s="54"/>
      <c r="DF113" s="54"/>
      <c r="DG113" s="54"/>
      <c r="DH113" s="54"/>
      <c r="DI113" s="54"/>
      <c r="DJ113" s="54"/>
      <c r="DK113" s="54"/>
      <c r="DL113" s="54"/>
      <c r="DM113" s="54"/>
      <c r="DN113" s="54"/>
      <c r="DO113" s="54"/>
      <c r="DP113" s="54"/>
      <c r="DQ113" s="54"/>
      <c r="DR113" s="54"/>
      <c r="DS113" s="54"/>
      <c r="DT113" s="54"/>
      <c r="DU113" s="54"/>
      <c r="DV113" s="54"/>
      <c r="DW113" s="54"/>
      <c r="DX113" s="54"/>
      <c r="DY113" s="54"/>
      <c r="DZ113" s="54"/>
      <c r="EA113" s="54"/>
      <c r="EB113" s="54"/>
      <c r="EC113" s="54"/>
      <c r="ED113" s="54"/>
      <c r="EE113" s="54"/>
      <c r="EF113" s="54"/>
      <c r="EG113" s="54"/>
      <c r="EH113" s="54"/>
      <c r="EI113" s="54"/>
      <c r="EJ113" s="54"/>
      <c r="EK113" s="54"/>
      <c r="EL113" s="54"/>
      <c r="EM113" s="54"/>
      <c r="EN113" s="54"/>
      <c r="EO113" s="54"/>
      <c r="EP113" s="54"/>
      <c r="EQ113" s="54"/>
      <c r="ER113" s="54"/>
    </row>
    <row r="114" spans="1:148" x14ac:dyDescent="0.25">
      <c r="A114" s="54"/>
      <c r="B114" s="54"/>
      <c r="C114" s="54"/>
      <c r="D114" s="54"/>
      <c r="E114" s="54"/>
      <c r="F114" s="5"/>
      <c r="G114" s="8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4"/>
      <c r="BR114" s="54"/>
      <c r="BS114" s="54"/>
      <c r="BT114" s="54"/>
      <c r="BU114" s="54"/>
      <c r="BV114" s="54"/>
      <c r="BW114" s="54"/>
      <c r="BX114" s="54"/>
      <c r="BY114" s="54"/>
      <c r="BZ114" s="54"/>
      <c r="CA114" s="54"/>
      <c r="CB114" s="54"/>
      <c r="CC114" s="54"/>
      <c r="CD114" s="54"/>
      <c r="CE114" s="54"/>
      <c r="CF114" s="54"/>
      <c r="CG114" s="54"/>
      <c r="CH114" s="54"/>
      <c r="CI114" s="54"/>
      <c r="CJ114" s="54"/>
      <c r="CK114" s="54"/>
      <c r="CL114" s="54"/>
      <c r="CM114" s="54"/>
      <c r="CN114" s="54"/>
      <c r="CO114" s="54"/>
      <c r="CP114" s="54"/>
      <c r="CQ114" s="54"/>
      <c r="CR114" s="54"/>
      <c r="CS114" s="54"/>
      <c r="CT114" s="54"/>
      <c r="CU114" s="54"/>
      <c r="CV114" s="54"/>
      <c r="CW114" s="54"/>
      <c r="CX114" s="54"/>
      <c r="CY114" s="54"/>
      <c r="CZ114" s="54"/>
      <c r="DA114" s="54"/>
      <c r="DB114" s="54"/>
      <c r="DC114" s="54"/>
      <c r="DD114" s="54"/>
      <c r="DE114" s="54"/>
      <c r="DF114" s="54"/>
      <c r="DG114" s="54"/>
      <c r="DH114" s="54"/>
      <c r="DI114" s="54"/>
      <c r="DJ114" s="54"/>
      <c r="DK114" s="54"/>
      <c r="DL114" s="54"/>
      <c r="DM114" s="54"/>
      <c r="DN114" s="54"/>
      <c r="DO114" s="54"/>
      <c r="DP114" s="54"/>
      <c r="DQ114" s="54"/>
      <c r="DR114" s="54"/>
      <c r="DS114" s="54"/>
      <c r="DT114" s="54"/>
      <c r="DU114" s="54"/>
      <c r="DV114" s="54"/>
      <c r="DW114" s="54"/>
      <c r="DX114" s="54"/>
      <c r="DY114" s="54"/>
      <c r="DZ114" s="54"/>
      <c r="EA114" s="54"/>
      <c r="EB114" s="54"/>
      <c r="EC114" s="54"/>
      <c r="ED114" s="54"/>
      <c r="EE114" s="54"/>
      <c r="EF114" s="54"/>
      <c r="EG114" s="54"/>
      <c r="EH114" s="54"/>
      <c r="EI114" s="54"/>
      <c r="EJ114" s="54"/>
      <c r="EK114" s="54"/>
      <c r="EL114" s="54"/>
      <c r="EM114" s="54"/>
      <c r="EN114" s="54"/>
      <c r="EO114" s="54"/>
      <c r="EP114" s="54"/>
      <c r="EQ114" s="54"/>
      <c r="ER114" s="54"/>
    </row>
    <row r="115" spans="1:148" x14ac:dyDescent="0.25">
      <c r="A115" s="54"/>
      <c r="B115" s="54"/>
      <c r="C115" s="54"/>
      <c r="D115" s="54"/>
      <c r="E115" s="54"/>
      <c r="F115" s="5"/>
      <c r="G115" s="8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54"/>
      <c r="BR115" s="54"/>
      <c r="BS115" s="54"/>
      <c r="BT115" s="54"/>
      <c r="BU115" s="54"/>
      <c r="BV115" s="54"/>
      <c r="BW115" s="54"/>
      <c r="BX115" s="54"/>
      <c r="BY115" s="54"/>
      <c r="BZ115" s="54"/>
      <c r="CA115" s="54"/>
      <c r="CB115" s="54"/>
      <c r="CC115" s="54"/>
      <c r="CD115" s="54"/>
      <c r="CE115" s="54"/>
      <c r="CF115" s="54"/>
      <c r="CG115" s="54"/>
      <c r="CH115" s="54"/>
      <c r="CI115" s="54"/>
      <c r="CJ115" s="54"/>
      <c r="CK115" s="54"/>
      <c r="CL115" s="54"/>
      <c r="CM115" s="54"/>
      <c r="CN115" s="54"/>
      <c r="CO115" s="54"/>
      <c r="CP115" s="54"/>
      <c r="CQ115" s="54"/>
      <c r="CR115" s="54"/>
      <c r="CS115" s="54"/>
      <c r="CT115" s="54"/>
      <c r="CU115" s="54"/>
      <c r="CV115" s="54"/>
      <c r="CW115" s="54"/>
      <c r="CX115" s="54"/>
      <c r="CY115" s="54"/>
      <c r="CZ115" s="54"/>
      <c r="DA115" s="54"/>
      <c r="DB115" s="54"/>
      <c r="DC115" s="54"/>
      <c r="DD115" s="54"/>
      <c r="DE115" s="54"/>
      <c r="DF115" s="54"/>
      <c r="DG115" s="54"/>
      <c r="DH115" s="54"/>
      <c r="DI115" s="54"/>
      <c r="DJ115" s="54"/>
      <c r="DK115" s="54"/>
      <c r="DL115" s="54"/>
      <c r="DM115" s="54"/>
      <c r="DN115" s="54"/>
      <c r="DO115" s="54"/>
      <c r="DP115" s="54"/>
      <c r="DQ115" s="54"/>
      <c r="DR115" s="54"/>
      <c r="DS115" s="54"/>
      <c r="DT115" s="54"/>
      <c r="DU115" s="54"/>
      <c r="DV115" s="54"/>
      <c r="DW115" s="54"/>
      <c r="DX115" s="54"/>
      <c r="DY115" s="54"/>
      <c r="DZ115" s="54"/>
      <c r="EA115" s="54"/>
      <c r="EB115" s="54"/>
      <c r="EC115" s="54"/>
      <c r="ED115" s="54"/>
      <c r="EE115" s="54"/>
      <c r="EF115" s="54"/>
      <c r="EG115" s="54"/>
      <c r="EH115" s="54"/>
      <c r="EI115" s="54"/>
      <c r="EJ115" s="54"/>
      <c r="EK115" s="54"/>
      <c r="EL115" s="54"/>
      <c r="EM115" s="54"/>
      <c r="EN115" s="54"/>
      <c r="EO115" s="54"/>
      <c r="EP115" s="54"/>
      <c r="EQ115" s="54"/>
      <c r="ER115" s="54"/>
    </row>
    <row r="116" spans="1:148" x14ac:dyDescent="0.25">
      <c r="A116" s="54"/>
      <c r="B116" s="54"/>
      <c r="C116" s="54"/>
      <c r="D116" s="54"/>
      <c r="E116" s="54"/>
      <c r="F116" s="5"/>
      <c r="G116" s="8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4"/>
      <c r="BQ116" s="54"/>
      <c r="BR116" s="54"/>
      <c r="BS116" s="54"/>
      <c r="BT116" s="54"/>
      <c r="BU116" s="54"/>
      <c r="BV116" s="54"/>
      <c r="BW116" s="54"/>
      <c r="BX116" s="54"/>
      <c r="BY116" s="54"/>
      <c r="BZ116" s="54"/>
      <c r="CA116" s="54"/>
      <c r="CB116" s="54"/>
      <c r="CC116" s="54"/>
      <c r="CD116" s="54"/>
      <c r="CE116" s="54"/>
      <c r="CF116" s="54"/>
      <c r="CG116" s="54"/>
      <c r="CH116" s="54"/>
      <c r="CI116" s="54"/>
      <c r="CJ116" s="54"/>
      <c r="CK116" s="54"/>
      <c r="CL116" s="54"/>
      <c r="CM116" s="54"/>
      <c r="CN116" s="54"/>
      <c r="CO116" s="54"/>
      <c r="CP116" s="54"/>
      <c r="CQ116" s="54"/>
      <c r="CR116" s="54"/>
      <c r="CS116" s="54"/>
      <c r="CT116" s="54"/>
      <c r="CU116" s="54"/>
      <c r="CV116" s="54"/>
      <c r="CW116" s="54"/>
      <c r="CX116" s="54"/>
      <c r="CY116" s="54"/>
      <c r="CZ116" s="54"/>
      <c r="DA116" s="54"/>
      <c r="DB116" s="54"/>
      <c r="DC116" s="54"/>
      <c r="DD116" s="54"/>
      <c r="DE116" s="54"/>
      <c r="DF116" s="54"/>
      <c r="DG116" s="54"/>
      <c r="DH116" s="54"/>
      <c r="DI116" s="54"/>
      <c r="DJ116" s="54"/>
      <c r="DK116" s="54"/>
      <c r="DL116" s="54"/>
      <c r="DM116" s="54"/>
      <c r="DN116" s="54"/>
      <c r="DO116" s="54"/>
      <c r="DP116" s="54"/>
      <c r="DQ116" s="54"/>
      <c r="DR116" s="54"/>
      <c r="DS116" s="54"/>
      <c r="DT116" s="54"/>
      <c r="DU116" s="54"/>
      <c r="DV116" s="54"/>
      <c r="DW116" s="54"/>
      <c r="DX116" s="54"/>
      <c r="DY116" s="54"/>
      <c r="DZ116" s="54"/>
      <c r="EA116" s="54"/>
      <c r="EB116" s="54"/>
      <c r="EC116" s="54"/>
      <c r="ED116" s="54"/>
      <c r="EE116" s="54"/>
      <c r="EF116" s="54"/>
      <c r="EG116" s="54"/>
      <c r="EH116" s="54"/>
      <c r="EI116" s="54"/>
      <c r="EJ116" s="54"/>
      <c r="EK116" s="54"/>
      <c r="EL116" s="54"/>
      <c r="EM116" s="54"/>
      <c r="EN116" s="54"/>
      <c r="EO116" s="54"/>
      <c r="EP116" s="54"/>
      <c r="EQ116" s="54"/>
      <c r="ER116" s="54"/>
    </row>
    <row r="117" spans="1:148" x14ac:dyDescent="0.25">
      <c r="A117" s="54"/>
      <c r="B117" s="54"/>
      <c r="C117" s="54"/>
      <c r="D117" s="54"/>
      <c r="E117" s="54"/>
      <c r="F117" s="5"/>
      <c r="G117" s="8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4"/>
      <c r="BR117" s="54"/>
      <c r="BS117" s="54"/>
      <c r="BT117" s="54"/>
      <c r="BU117" s="54"/>
      <c r="BV117" s="54"/>
      <c r="BW117" s="54"/>
      <c r="BX117" s="54"/>
      <c r="BY117" s="54"/>
      <c r="BZ117" s="54"/>
      <c r="CA117" s="54"/>
      <c r="CB117" s="54"/>
      <c r="CC117" s="54"/>
      <c r="CD117" s="54"/>
      <c r="CE117" s="54"/>
      <c r="CF117" s="54"/>
      <c r="CG117" s="54"/>
      <c r="CH117" s="54"/>
      <c r="CI117" s="54"/>
      <c r="CJ117" s="54"/>
      <c r="CK117" s="54"/>
      <c r="CL117" s="54"/>
      <c r="CM117" s="54"/>
      <c r="CN117" s="54"/>
      <c r="CO117" s="54"/>
      <c r="CP117" s="54"/>
      <c r="CQ117" s="54"/>
      <c r="CR117" s="54"/>
      <c r="CS117" s="54"/>
      <c r="CT117" s="54"/>
      <c r="CU117" s="54"/>
      <c r="CV117" s="54"/>
      <c r="CW117" s="54"/>
      <c r="CX117" s="54"/>
      <c r="CY117" s="54"/>
      <c r="CZ117" s="54"/>
      <c r="DA117" s="54"/>
      <c r="DB117" s="54"/>
      <c r="DC117" s="54"/>
      <c r="DD117" s="54"/>
      <c r="DE117" s="54"/>
      <c r="DF117" s="54"/>
      <c r="DG117" s="54"/>
      <c r="DH117" s="54"/>
      <c r="DI117" s="54"/>
      <c r="DJ117" s="54"/>
      <c r="DK117" s="54"/>
      <c r="DL117" s="54"/>
      <c r="DM117" s="54"/>
      <c r="DN117" s="54"/>
      <c r="DO117" s="54"/>
      <c r="DP117" s="54"/>
      <c r="DQ117" s="54"/>
      <c r="DR117" s="54"/>
      <c r="DS117" s="54"/>
      <c r="DT117" s="54"/>
      <c r="DU117" s="54"/>
      <c r="DV117" s="54"/>
      <c r="DW117" s="54"/>
      <c r="DX117" s="54"/>
      <c r="DY117" s="54"/>
      <c r="DZ117" s="54"/>
      <c r="EA117" s="54"/>
      <c r="EB117" s="54"/>
      <c r="EC117" s="54"/>
      <c r="ED117" s="54"/>
      <c r="EE117" s="54"/>
      <c r="EF117" s="54"/>
      <c r="EG117" s="54"/>
      <c r="EH117" s="54"/>
      <c r="EI117" s="54"/>
      <c r="EJ117" s="54"/>
      <c r="EK117" s="54"/>
      <c r="EL117" s="54"/>
      <c r="EM117" s="54"/>
      <c r="EN117" s="54"/>
      <c r="EO117" s="54"/>
      <c r="EP117" s="54"/>
      <c r="EQ117" s="54"/>
      <c r="ER117" s="54"/>
    </row>
    <row r="118" spans="1:148" x14ac:dyDescent="0.25">
      <c r="A118" s="54"/>
      <c r="B118" s="54"/>
      <c r="C118" s="54"/>
      <c r="D118" s="54"/>
      <c r="E118" s="54"/>
      <c r="F118" s="5"/>
      <c r="G118" s="8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4"/>
      <c r="BR118" s="54"/>
      <c r="BS118" s="54"/>
      <c r="BT118" s="54"/>
      <c r="BU118" s="54"/>
      <c r="BV118" s="54"/>
      <c r="BW118" s="54"/>
      <c r="BX118" s="54"/>
      <c r="BY118" s="54"/>
      <c r="BZ118" s="54"/>
      <c r="CA118" s="54"/>
      <c r="CB118" s="54"/>
      <c r="CC118" s="54"/>
      <c r="CD118" s="54"/>
      <c r="CE118" s="54"/>
      <c r="CF118" s="54"/>
      <c r="CG118" s="54"/>
      <c r="CH118" s="54"/>
      <c r="CI118" s="54"/>
      <c r="CJ118" s="54"/>
      <c r="CK118" s="54"/>
      <c r="CL118" s="54"/>
      <c r="CM118" s="54"/>
      <c r="CN118" s="54"/>
      <c r="CO118" s="54"/>
      <c r="CP118" s="54"/>
      <c r="CQ118" s="54"/>
      <c r="CR118" s="54"/>
      <c r="CS118" s="54"/>
      <c r="CT118" s="54"/>
      <c r="CU118" s="54"/>
      <c r="CV118" s="54"/>
      <c r="CW118" s="54"/>
      <c r="CX118" s="54"/>
      <c r="CY118" s="54"/>
      <c r="CZ118" s="54"/>
      <c r="DA118" s="54"/>
      <c r="DB118" s="54"/>
      <c r="DC118" s="54"/>
      <c r="DD118" s="54"/>
      <c r="DE118" s="54"/>
      <c r="DF118" s="54"/>
      <c r="DG118" s="54"/>
      <c r="DH118" s="54"/>
      <c r="DI118" s="54"/>
      <c r="DJ118" s="54"/>
      <c r="DK118" s="54"/>
      <c r="DL118" s="54"/>
      <c r="DM118" s="54"/>
      <c r="DN118" s="54"/>
      <c r="DO118" s="54"/>
      <c r="DP118" s="54"/>
      <c r="DQ118" s="54"/>
      <c r="DR118" s="54"/>
      <c r="DS118" s="54"/>
      <c r="DT118" s="54"/>
      <c r="DU118" s="54"/>
      <c r="DV118" s="54"/>
      <c r="DW118" s="54"/>
      <c r="DX118" s="54"/>
      <c r="DY118" s="54"/>
      <c r="DZ118" s="54"/>
      <c r="EA118" s="54"/>
      <c r="EB118" s="54"/>
      <c r="EC118" s="54"/>
      <c r="ED118" s="54"/>
      <c r="EE118" s="54"/>
      <c r="EF118" s="54"/>
      <c r="EG118" s="54"/>
      <c r="EH118" s="54"/>
      <c r="EI118" s="54"/>
      <c r="EJ118" s="54"/>
      <c r="EK118" s="54"/>
      <c r="EL118" s="54"/>
      <c r="EM118" s="54"/>
      <c r="EN118" s="54"/>
      <c r="EO118" s="54"/>
      <c r="EP118" s="54"/>
      <c r="EQ118" s="54"/>
      <c r="ER118" s="54"/>
    </row>
    <row r="119" spans="1:148" x14ac:dyDescent="0.25">
      <c r="A119" s="54"/>
      <c r="B119" s="54"/>
      <c r="C119" s="54"/>
      <c r="D119" s="54"/>
      <c r="E119" s="54"/>
      <c r="F119" s="5"/>
      <c r="G119" s="8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  <c r="BV119" s="54"/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/>
      <c r="CN119" s="54"/>
      <c r="CO119" s="54"/>
      <c r="CP119" s="54"/>
      <c r="CQ119" s="54"/>
      <c r="CR119" s="54"/>
      <c r="CS119" s="54"/>
      <c r="CT119" s="54"/>
      <c r="CU119" s="54"/>
      <c r="CV119" s="54"/>
      <c r="CW119" s="54"/>
      <c r="CX119" s="54"/>
      <c r="CY119" s="54"/>
      <c r="CZ119" s="54"/>
      <c r="DA119" s="54"/>
      <c r="DB119" s="54"/>
      <c r="DC119" s="54"/>
      <c r="DD119" s="54"/>
      <c r="DE119" s="54"/>
      <c r="DF119" s="54"/>
      <c r="DG119" s="54"/>
      <c r="DH119" s="54"/>
      <c r="DI119" s="54"/>
      <c r="DJ119" s="54"/>
      <c r="DK119" s="54"/>
      <c r="DL119" s="54"/>
      <c r="DM119" s="54"/>
      <c r="DN119" s="54"/>
      <c r="DO119" s="54"/>
      <c r="DP119" s="54"/>
      <c r="DQ119" s="54"/>
      <c r="DR119" s="54"/>
      <c r="DS119" s="54"/>
      <c r="DT119" s="54"/>
      <c r="DU119" s="54"/>
      <c r="DV119" s="54"/>
      <c r="DW119" s="54"/>
      <c r="DX119" s="54"/>
      <c r="DY119" s="54"/>
      <c r="DZ119" s="54"/>
      <c r="EA119" s="54"/>
      <c r="EB119" s="54"/>
      <c r="EC119" s="54"/>
      <c r="ED119" s="54"/>
      <c r="EE119" s="54"/>
      <c r="EF119" s="54"/>
      <c r="EG119" s="54"/>
      <c r="EH119" s="54"/>
      <c r="EI119" s="54"/>
      <c r="EJ119" s="54"/>
      <c r="EK119" s="54"/>
      <c r="EL119" s="54"/>
      <c r="EM119" s="54"/>
      <c r="EN119" s="54"/>
      <c r="EO119" s="54"/>
      <c r="EP119" s="54"/>
      <c r="EQ119" s="54"/>
      <c r="ER119" s="54"/>
    </row>
    <row r="120" spans="1:148" x14ac:dyDescent="0.25">
      <c r="A120" s="54"/>
      <c r="B120" s="54"/>
      <c r="C120" s="54"/>
      <c r="D120" s="54"/>
      <c r="E120" s="54"/>
      <c r="F120" s="5"/>
      <c r="G120" s="8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4"/>
      <c r="BQ120" s="54"/>
      <c r="BR120" s="54"/>
      <c r="BS120" s="54"/>
      <c r="BT120" s="54"/>
      <c r="BU120" s="54"/>
      <c r="BV120" s="54"/>
      <c r="BW120" s="54"/>
      <c r="BX120" s="54"/>
      <c r="BY120" s="54"/>
      <c r="BZ120" s="54"/>
      <c r="CA120" s="54"/>
      <c r="CB120" s="54"/>
      <c r="CC120" s="54"/>
      <c r="CD120" s="54"/>
      <c r="CE120" s="54"/>
      <c r="CF120" s="54"/>
      <c r="CG120" s="54"/>
      <c r="CH120" s="54"/>
      <c r="CI120" s="54"/>
      <c r="CJ120" s="54"/>
      <c r="CK120" s="54"/>
      <c r="CL120" s="54"/>
      <c r="CM120" s="54"/>
      <c r="CN120" s="54"/>
      <c r="CO120" s="54"/>
      <c r="CP120" s="54"/>
      <c r="CQ120" s="54"/>
      <c r="CR120" s="54"/>
      <c r="CS120" s="54"/>
      <c r="CT120" s="54"/>
      <c r="CU120" s="54"/>
      <c r="CV120" s="54"/>
      <c r="CW120" s="54"/>
      <c r="CX120" s="54"/>
      <c r="CY120" s="54"/>
      <c r="CZ120" s="54"/>
      <c r="DA120" s="54"/>
      <c r="DB120" s="54"/>
      <c r="DC120" s="54"/>
      <c r="DD120" s="54"/>
      <c r="DE120" s="54"/>
      <c r="DF120" s="54"/>
      <c r="DG120" s="54"/>
      <c r="DH120" s="54"/>
      <c r="DI120" s="54"/>
      <c r="DJ120" s="54"/>
      <c r="DK120" s="54"/>
      <c r="DL120" s="54"/>
      <c r="DM120" s="54"/>
      <c r="DN120" s="54"/>
      <c r="DO120" s="54"/>
      <c r="DP120" s="54"/>
      <c r="DQ120" s="54"/>
      <c r="DR120" s="54"/>
      <c r="DS120" s="54"/>
      <c r="DT120" s="54"/>
      <c r="DU120" s="54"/>
      <c r="DV120" s="54"/>
      <c r="DW120" s="54"/>
      <c r="DX120" s="54"/>
      <c r="DY120" s="54"/>
      <c r="DZ120" s="54"/>
      <c r="EA120" s="54"/>
      <c r="EB120" s="54"/>
      <c r="EC120" s="54"/>
      <c r="ED120" s="54"/>
      <c r="EE120" s="54"/>
      <c r="EF120" s="54"/>
      <c r="EG120" s="54"/>
      <c r="EH120" s="54"/>
      <c r="EI120" s="54"/>
      <c r="EJ120" s="54"/>
      <c r="EK120" s="54"/>
      <c r="EL120" s="54"/>
      <c r="EM120" s="54"/>
      <c r="EN120" s="54"/>
      <c r="EO120" s="54"/>
      <c r="EP120" s="54"/>
      <c r="EQ120" s="54"/>
      <c r="ER120" s="54"/>
    </row>
    <row r="121" spans="1:148" x14ac:dyDescent="0.25">
      <c r="A121" s="54"/>
      <c r="B121" s="54"/>
      <c r="C121" s="54"/>
      <c r="D121" s="54"/>
      <c r="E121" s="54"/>
      <c r="F121" s="5"/>
      <c r="G121" s="8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  <c r="BV121" s="54"/>
      <c r="BW121" s="54"/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  <c r="CH121" s="54"/>
      <c r="CI121" s="54"/>
      <c r="CJ121" s="54"/>
      <c r="CK121" s="54"/>
      <c r="CL121" s="54"/>
      <c r="CM121" s="54"/>
      <c r="CN121" s="54"/>
      <c r="CO121" s="54"/>
      <c r="CP121" s="54"/>
      <c r="CQ121" s="54"/>
      <c r="CR121" s="54"/>
      <c r="CS121" s="54"/>
      <c r="CT121" s="54"/>
      <c r="CU121" s="54"/>
      <c r="CV121" s="54"/>
      <c r="CW121" s="54"/>
      <c r="CX121" s="54"/>
      <c r="CY121" s="54"/>
      <c r="CZ121" s="54"/>
      <c r="DA121" s="54"/>
      <c r="DB121" s="54"/>
      <c r="DC121" s="54"/>
      <c r="DD121" s="54"/>
      <c r="DE121" s="54"/>
      <c r="DF121" s="54"/>
      <c r="DG121" s="54"/>
      <c r="DH121" s="54"/>
      <c r="DI121" s="54"/>
      <c r="DJ121" s="54"/>
      <c r="DK121" s="54"/>
      <c r="DL121" s="54"/>
      <c r="DM121" s="54"/>
      <c r="DN121" s="54"/>
      <c r="DO121" s="54"/>
      <c r="DP121" s="54"/>
      <c r="DQ121" s="54"/>
      <c r="DR121" s="54"/>
      <c r="DS121" s="54"/>
      <c r="DT121" s="54"/>
      <c r="DU121" s="54"/>
      <c r="DV121" s="54"/>
      <c r="DW121" s="54"/>
      <c r="DX121" s="54"/>
      <c r="DY121" s="54"/>
      <c r="DZ121" s="54"/>
      <c r="EA121" s="54"/>
      <c r="EB121" s="54"/>
      <c r="EC121" s="54"/>
      <c r="ED121" s="54"/>
      <c r="EE121" s="54"/>
      <c r="EF121" s="54"/>
      <c r="EG121" s="54"/>
      <c r="EH121" s="54"/>
      <c r="EI121" s="54"/>
      <c r="EJ121" s="54"/>
      <c r="EK121" s="54"/>
      <c r="EL121" s="54"/>
      <c r="EM121" s="54"/>
      <c r="EN121" s="54"/>
      <c r="EO121" s="54"/>
      <c r="EP121" s="54"/>
      <c r="EQ121" s="54"/>
      <c r="ER121" s="54"/>
    </row>
    <row r="122" spans="1:148" x14ac:dyDescent="0.25">
      <c r="A122" s="54"/>
      <c r="B122" s="54"/>
      <c r="C122" s="54"/>
      <c r="D122" s="54"/>
      <c r="E122" s="54"/>
      <c r="F122" s="5"/>
      <c r="G122" s="8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  <c r="CO122" s="54"/>
      <c r="CP122" s="54"/>
      <c r="CQ122" s="54"/>
      <c r="CR122" s="54"/>
      <c r="CS122" s="54"/>
      <c r="CT122" s="54"/>
      <c r="CU122" s="54"/>
      <c r="CV122" s="54"/>
      <c r="CW122" s="54"/>
      <c r="CX122" s="54"/>
      <c r="CY122" s="54"/>
      <c r="CZ122" s="54"/>
      <c r="DA122" s="54"/>
      <c r="DB122" s="54"/>
      <c r="DC122" s="54"/>
      <c r="DD122" s="54"/>
      <c r="DE122" s="54"/>
      <c r="DF122" s="54"/>
      <c r="DG122" s="54"/>
      <c r="DH122" s="54"/>
      <c r="DI122" s="54"/>
      <c r="DJ122" s="54"/>
      <c r="DK122" s="54"/>
      <c r="DL122" s="54"/>
      <c r="DM122" s="54"/>
      <c r="DN122" s="54"/>
      <c r="DO122" s="54"/>
      <c r="DP122" s="54"/>
      <c r="DQ122" s="54"/>
      <c r="DR122" s="54"/>
      <c r="DS122" s="54"/>
      <c r="DT122" s="54"/>
      <c r="DU122" s="54"/>
      <c r="DV122" s="54"/>
      <c r="DW122" s="54"/>
      <c r="DX122" s="54"/>
      <c r="DY122" s="54"/>
      <c r="DZ122" s="54"/>
      <c r="EA122" s="54"/>
      <c r="EB122" s="54"/>
      <c r="EC122" s="54"/>
      <c r="ED122" s="54"/>
      <c r="EE122" s="54"/>
      <c r="EF122" s="54"/>
      <c r="EG122" s="54"/>
      <c r="EH122" s="54"/>
      <c r="EI122" s="54"/>
      <c r="EJ122" s="54"/>
      <c r="EK122" s="54"/>
      <c r="EL122" s="54"/>
      <c r="EM122" s="54"/>
      <c r="EN122" s="54"/>
      <c r="EO122" s="54"/>
      <c r="EP122" s="54"/>
      <c r="EQ122" s="54"/>
      <c r="ER122" s="54"/>
    </row>
    <row r="123" spans="1:148" x14ac:dyDescent="0.25">
      <c r="A123" s="54"/>
      <c r="B123" s="54"/>
      <c r="C123" s="54"/>
      <c r="D123" s="54"/>
      <c r="E123" s="54"/>
      <c r="F123" s="5"/>
      <c r="G123" s="8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  <c r="CO123" s="54"/>
      <c r="CP123" s="54"/>
      <c r="CQ123" s="54"/>
      <c r="CR123" s="54"/>
      <c r="CS123" s="54"/>
      <c r="CT123" s="54"/>
      <c r="CU123" s="54"/>
      <c r="CV123" s="54"/>
      <c r="CW123" s="54"/>
      <c r="CX123" s="54"/>
      <c r="CY123" s="54"/>
      <c r="CZ123" s="54"/>
      <c r="DA123" s="54"/>
      <c r="DB123" s="54"/>
      <c r="DC123" s="54"/>
      <c r="DD123" s="54"/>
      <c r="DE123" s="54"/>
      <c r="DF123" s="54"/>
      <c r="DG123" s="54"/>
      <c r="DH123" s="54"/>
      <c r="DI123" s="54"/>
      <c r="DJ123" s="54"/>
      <c r="DK123" s="54"/>
      <c r="DL123" s="54"/>
      <c r="DM123" s="54"/>
      <c r="DN123" s="54"/>
      <c r="DO123" s="54"/>
      <c r="DP123" s="54"/>
      <c r="DQ123" s="54"/>
      <c r="DR123" s="54"/>
      <c r="DS123" s="54"/>
      <c r="DT123" s="54"/>
      <c r="DU123" s="54"/>
      <c r="DV123" s="54"/>
      <c r="DW123" s="54"/>
      <c r="DX123" s="54"/>
      <c r="DY123" s="54"/>
      <c r="DZ123" s="54"/>
      <c r="EA123" s="54"/>
      <c r="EB123" s="54"/>
      <c r="EC123" s="54"/>
      <c r="ED123" s="54"/>
      <c r="EE123" s="54"/>
      <c r="EF123" s="54"/>
      <c r="EG123" s="54"/>
      <c r="EH123" s="54"/>
      <c r="EI123" s="54"/>
      <c r="EJ123" s="54"/>
      <c r="EK123" s="54"/>
      <c r="EL123" s="54"/>
      <c r="EM123" s="54"/>
      <c r="EN123" s="54"/>
      <c r="EO123" s="54"/>
      <c r="EP123" s="54"/>
      <c r="EQ123" s="54"/>
      <c r="ER123" s="54"/>
    </row>
    <row r="124" spans="1:148" x14ac:dyDescent="0.25">
      <c r="A124" s="54"/>
      <c r="B124" s="54"/>
      <c r="C124" s="54"/>
      <c r="D124" s="54"/>
      <c r="E124" s="54"/>
      <c r="F124" s="5"/>
      <c r="G124" s="8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  <c r="CO124" s="54"/>
      <c r="CP124" s="54"/>
      <c r="CQ124" s="54"/>
      <c r="CR124" s="54"/>
      <c r="CS124" s="54"/>
      <c r="CT124" s="54"/>
      <c r="CU124" s="54"/>
      <c r="CV124" s="54"/>
      <c r="CW124" s="54"/>
      <c r="CX124" s="54"/>
      <c r="CY124" s="54"/>
      <c r="CZ124" s="54"/>
      <c r="DA124" s="54"/>
      <c r="DB124" s="54"/>
      <c r="DC124" s="54"/>
      <c r="DD124" s="54"/>
      <c r="DE124" s="54"/>
      <c r="DF124" s="54"/>
      <c r="DG124" s="54"/>
      <c r="DH124" s="54"/>
      <c r="DI124" s="54"/>
      <c r="DJ124" s="54"/>
      <c r="DK124" s="54"/>
      <c r="DL124" s="54"/>
      <c r="DM124" s="54"/>
      <c r="DN124" s="54"/>
      <c r="DO124" s="54"/>
      <c r="DP124" s="54"/>
      <c r="DQ124" s="54"/>
      <c r="DR124" s="54"/>
      <c r="DS124" s="54"/>
      <c r="DT124" s="54"/>
      <c r="DU124" s="54"/>
      <c r="DV124" s="54"/>
      <c r="DW124" s="54"/>
      <c r="DX124" s="54"/>
      <c r="DY124" s="54"/>
      <c r="DZ124" s="54"/>
      <c r="EA124" s="54"/>
      <c r="EB124" s="54"/>
      <c r="EC124" s="54"/>
      <c r="ED124" s="54"/>
      <c r="EE124" s="54"/>
      <c r="EF124" s="54"/>
      <c r="EG124" s="54"/>
      <c r="EH124" s="54"/>
      <c r="EI124" s="54"/>
      <c r="EJ124" s="54"/>
      <c r="EK124" s="54"/>
      <c r="EL124" s="54"/>
      <c r="EM124" s="54"/>
      <c r="EN124" s="54"/>
      <c r="EO124" s="54"/>
      <c r="EP124" s="54"/>
      <c r="EQ124" s="54"/>
      <c r="ER124" s="54"/>
    </row>
    <row r="125" spans="1:148" x14ac:dyDescent="0.25">
      <c r="A125" s="54"/>
      <c r="B125" s="54"/>
      <c r="C125" s="54"/>
      <c r="D125" s="54"/>
      <c r="E125" s="54"/>
      <c r="F125" s="5"/>
      <c r="G125" s="8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/>
      <c r="CH125" s="54"/>
      <c r="CI125" s="54"/>
      <c r="CJ125" s="54"/>
      <c r="CK125" s="54"/>
      <c r="CL125" s="54"/>
      <c r="CM125" s="54"/>
      <c r="CN125" s="54"/>
      <c r="CO125" s="54"/>
      <c r="CP125" s="54"/>
      <c r="CQ125" s="54"/>
      <c r="CR125" s="54"/>
      <c r="CS125" s="54"/>
      <c r="CT125" s="54"/>
      <c r="CU125" s="54"/>
      <c r="CV125" s="54"/>
      <c r="CW125" s="54"/>
      <c r="CX125" s="54"/>
      <c r="CY125" s="54"/>
      <c r="CZ125" s="54"/>
      <c r="DA125" s="54"/>
      <c r="DB125" s="54"/>
      <c r="DC125" s="54"/>
      <c r="DD125" s="54"/>
      <c r="DE125" s="54"/>
      <c r="DF125" s="54"/>
      <c r="DG125" s="54"/>
      <c r="DH125" s="54"/>
      <c r="DI125" s="54"/>
      <c r="DJ125" s="54"/>
      <c r="DK125" s="54"/>
      <c r="DL125" s="54"/>
      <c r="DM125" s="54"/>
      <c r="DN125" s="54"/>
      <c r="DO125" s="54"/>
      <c r="DP125" s="54"/>
      <c r="DQ125" s="54"/>
      <c r="DR125" s="54"/>
      <c r="DS125" s="54"/>
      <c r="DT125" s="54"/>
      <c r="DU125" s="54"/>
      <c r="DV125" s="54"/>
      <c r="DW125" s="54"/>
      <c r="DX125" s="54"/>
      <c r="DY125" s="54"/>
      <c r="DZ125" s="54"/>
      <c r="EA125" s="54"/>
      <c r="EB125" s="54"/>
      <c r="EC125" s="54"/>
      <c r="ED125" s="54"/>
      <c r="EE125" s="54"/>
      <c r="EF125" s="54"/>
      <c r="EG125" s="54"/>
      <c r="EH125" s="54"/>
      <c r="EI125" s="54"/>
      <c r="EJ125" s="54"/>
      <c r="EK125" s="54"/>
      <c r="EL125" s="54"/>
      <c r="EM125" s="54"/>
      <c r="EN125" s="54"/>
      <c r="EO125" s="54"/>
      <c r="EP125" s="54"/>
      <c r="EQ125" s="54"/>
      <c r="ER125" s="54"/>
    </row>
    <row r="126" spans="1:148" x14ac:dyDescent="0.25">
      <c r="A126" s="54"/>
      <c r="B126" s="54"/>
      <c r="C126" s="54"/>
      <c r="D126" s="54"/>
      <c r="E126" s="54"/>
      <c r="F126" s="5"/>
      <c r="G126" s="8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  <c r="ED126" s="54"/>
      <c r="EE126" s="54"/>
      <c r="EF126" s="54"/>
      <c r="EG126" s="54"/>
      <c r="EH126" s="54"/>
      <c r="EI126" s="54"/>
      <c r="EJ126" s="54"/>
      <c r="EK126" s="54"/>
      <c r="EL126" s="54"/>
      <c r="EM126" s="54"/>
      <c r="EN126" s="54"/>
      <c r="EO126" s="54"/>
      <c r="EP126" s="54"/>
      <c r="EQ126" s="54"/>
      <c r="ER126" s="54"/>
    </row>
    <row r="127" spans="1:148" x14ac:dyDescent="0.25">
      <c r="A127" s="54"/>
      <c r="B127" s="54"/>
      <c r="C127" s="54"/>
      <c r="D127" s="54"/>
      <c r="E127" s="54"/>
      <c r="F127" s="5"/>
      <c r="G127" s="8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  <c r="CO127" s="54"/>
      <c r="CP127" s="54"/>
      <c r="CQ127" s="54"/>
      <c r="CR127" s="54"/>
      <c r="CS127" s="54"/>
      <c r="CT127" s="54"/>
      <c r="CU127" s="54"/>
      <c r="CV127" s="54"/>
      <c r="CW127" s="54"/>
      <c r="CX127" s="54"/>
      <c r="CY127" s="54"/>
      <c r="CZ127" s="54"/>
      <c r="DA127" s="54"/>
      <c r="DB127" s="54"/>
      <c r="DC127" s="54"/>
      <c r="DD127" s="54"/>
      <c r="DE127" s="54"/>
      <c r="DF127" s="54"/>
      <c r="DG127" s="54"/>
      <c r="DH127" s="54"/>
      <c r="DI127" s="54"/>
      <c r="DJ127" s="54"/>
      <c r="DK127" s="54"/>
      <c r="DL127" s="54"/>
      <c r="DM127" s="54"/>
      <c r="DN127" s="54"/>
      <c r="DO127" s="54"/>
      <c r="DP127" s="54"/>
      <c r="DQ127" s="54"/>
      <c r="DR127" s="54"/>
      <c r="DS127" s="54"/>
      <c r="DT127" s="54"/>
      <c r="DU127" s="54"/>
      <c r="DV127" s="54"/>
      <c r="DW127" s="54"/>
      <c r="DX127" s="54"/>
      <c r="DY127" s="54"/>
      <c r="DZ127" s="54"/>
      <c r="EA127" s="54"/>
      <c r="EB127" s="54"/>
      <c r="EC127" s="54"/>
      <c r="ED127" s="54"/>
      <c r="EE127" s="54"/>
      <c r="EF127" s="54"/>
      <c r="EG127" s="54"/>
      <c r="EH127" s="54"/>
      <c r="EI127" s="54"/>
      <c r="EJ127" s="54"/>
      <c r="EK127" s="54"/>
      <c r="EL127" s="54"/>
      <c r="EM127" s="54"/>
      <c r="EN127" s="54"/>
      <c r="EO127" s="54"/>
      <c r="EP127" s="54"/>
      <c r="EQ127" s="54"/>
      <c r="ER127" s="54"/>
    </row>
    <row r="128" spans="1:148" x14ac:dyDescent="0.25">
      <c r="A128" s="54"/>
      <c r="B128" s="54"/>
      <c r="C128" s="54"/>
      <c r="D128" s="54"/>
      <c r="E128" s="54"/>
      <c r="F128" s="5"/>
      <c r="G128" s="8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  <c r="CO128" s="54"/>
      <c r="CP128" s="54"/>
      <c r="CQ128" s="54"/>
      <c r="CR128" s="54"/>
      <c r="CS128" s="54"/>
      <c r="CT128" s="54"/>
      <c r="CU128" s="54"/>
      <c r="CV128" s="54"/>
      <c r="CW128" s="54"/>
      <c r="CX128" s="54"/>
      <c r="CY128" s="54"/>
      <c r="CZ128" s="54"/>
      <c r="DA128" s="54"/>
      <c r="DB128" s="54"/>
      <c r="DC128" s="54"/>
      <c r="DD128" s="54"/>
      <c r="DE128" s="54"/>
      <c r="DF128" s="54"/>
      <c r="DG128" s="54"/>
      <c r="DH128" s="54"/>
      <c r="DI128" s="54"/>
      <c r="DJ128" s="54"/>
      <c r="DK128" s="54"/>
      <c r="DL128" s="54"/>
      <c r="DM128" s="54"/>
      <c r="DN128" s="54"/>
      <c r="DO128" s="54"/>
      <c r="DP128" s="54"/>
      <c r="DQ128" s="54"/>
      <c r="DR128" s="54"/>
      <c r="DS128" s="54"/>
      <c r="DT128" s="54"/>
      <c r="DU128" s="54"/>
      <c r="DV128" s="54"/>
      <c r="DW128" s="54"/>
      <c r="DX128" s="54"/>
      <c r="DY128" s="54"/>
      <c r="DZ128" s="54"/>
      <c r="EA128" s="54"/>
      <c r="EB128" s="54"/>
      <c r="EC128" s="54"/>
      <c r="ED128" s="54"/>
      <c r="EE128" s="54"/>
      <c r="EF128" s="54"/>
      <c r="EG128" s="54"/>
      <c r="EH128" s="54"/>
      <c r="EI128" s="54"/>
      <c r="EJ128" s="54"/>
      <c r="EK128" s="54"/>
      <c r="EL128" s="54"/>
      <c r="EM128" s="54"/>
      <c r="EN128" s="54"/>
      <c r="EO128" s="54"/>
      <c r="EP128" s="54"/>
      <c r="EQ128" s="54"/>
      <c r="ER128" s="54"/>
    </row>
    <row r="129" spans="1:148" x14ac:dyDescent="0.25">
      <c r="A129" s="54"/>
      <c r="B129" s="54"/>
      <c r="C129" s="54"/>
      <c r="D129" s="54"/>
      <c r="E129" s="54"/>
      <c r="F129" s="5"/>
      <c r="G129" s="8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54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M129" s="54"/>
      <c r="DN129" s="54"/>
      <c r="DO129" s="54"/>
      <c r="DP129" s="54"/>
      <c r="DQ129" s="54"/>
      <c r="DR129" s="54"/>
      <c r="DS129" s="54"/>
      <c r="DT129" s="54"/>
      <c r="DU129" s="54"/>
      <c r="DV129" s="54"/>
      <c r="DW129" s="54"/>
      <c r="DX129" s="54"/>
      <c r="DY129" s="54"/>
      <c r="DZ129" s="54"/>
      <c r="EA129" s="54"/>
      <c r="EB129" s="54"/>
      <c r="EC129" s="54"/>
      <c r="ED129" s="54"/>
      <c r="EE129" s="54"/>
      <c r="EF129" s="54"/>
      <c r="EG129" s="54"/>
      <c r="EH129" s="54"/>
      <c r="EI129" s="54"/>
      <c r="EJ129" s="54"/>
      <c r="EK129" s="54"/>
      <c r="EL129" s="54"/>
      <c r="EM129" s="54"/>
      <c r="EN129" s="54"/>
      <c r="EO129" s="54"/>
      <c r="EP129" s="54"/>
      <c r="EQ129" s="54"/>
      <c r="ER129" s="54"/>
    </row>
    <row r="130" spans="1:148" x14ac:dyDescent="0.25">
      <c r="A130" s="54"/>
      <c r="B130" s="54"/>
      <c r="C130" s="54"/>
      <c r="D130" s="54"/>
      <c r="E130" s="54"/>
      <c r="F130" s="5"/>
      <c r="G130" s="8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  <c r="ED130" s="54"/>
      <c r="EE130" s="54"/>
      <c r="EF130" s="54"/>
      <c r="EG130" s="54"/>
      <c r="EH130" s="54"/>
      <c r="EI130" s="54"/>
      <c r="EJ130" s="54"/>
      <c r="EK130" s="54"/>
      <c r="EL130" s="54"/>
      <c r="EM130" s="54"/>
      <c r="EN130" s="54"/>
      <c r="EO130" s="54"/>
      <c r="EP130" s="54"/>
      <c r="EQ130" s="54"/>
      <c r="ER130" s="54"/>
    </row>
    <row r="131" spans="1:148" x14ac:dyDescent="0.25">
      <c r="A131" s="54"/>
      <c r="B131" s="54"/>
      <c r="C131" s="54"/>
      <c r="D131" s="54"/>
      <c r="E131" s="54"/>
      <c r="F131" s="5"/>
      <c r="G131" s="8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  <c r="BV131" s="54"/>
      <c r="BW131" s="54"/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  <c r="CH131" s="54"/>
      <c r="CI131" s="54"/>
      <c r="CJ131" s="54"/>
      <c r="CK131" s="54"/>
      <c r="CL131" s="54"/>
      <c r="CM131" s="54"/>
      <c r="CN131" s="54"/>
      <c r="CO131" s="54"/>
      <c r="CP131" s="54"/>
      <c r="CQ131" s="54"/>
      <c r="CR131" s="54"/>
      <c r="CS131" s="54"/>
      <c r="CT131" s="54"/>
      <c r="CU131" s="54"/>
      <c r="CV131" s="54"/>
      <c r="CW131" s="54"/>
      <c r="CX131" s="54"/>
      <c r="CY131" s="54"/>
      <c r="CZ131" s="54"/>
      <c r="DA131" s="54"/>
      <c r="DB131" s="54"/>
      <c r="DC131" s="54"/>
      <c r="DD131" s="54"/>
      <c r="DE131" s="54"/>
      <c r="DF131" s="54"/>
      <c r="DG131" s="54"/>
      <c r="DH131" s="54"/>
      <c r="DI131" s="54"/>
      <c r="DJ131" s="54"/>
      <c r="DK131" s="54"/>
      <c r="DL131" s="54"/>
      <c r="DM131" s="54"/>
      <c r="DN131" s="54"/>
      <c r="DO131" s="54"/>
      <c r="DP131" s="54"/>
      <c r="DQ131" s="54"/>
      <c r="DR131" s="54"/>
      <c r="DS131" s="54"/>
      <c r="DT131" s="54"/>
      <c r="DU131" s="54"/>
      <c r="DV131" s="54"/>
      <c r="DW131" s="54"/>
      <c r="DX131" s="54"/>
      <c r="DY131" s="54"/>
      <c r="DZ131" s="54"/>
      <c r="EA131" s="54"/>
      <c r="EB131" s="54"/>
      <c r="EC131" s="54"/>
      <c r="ED131" s="54"/>
      <c r="EE131" s="54"/>
      <c r="EF131" s="54"/>
      <c r="EG131" s="54"/>
      <c r="EH131" s="54"/>
      <c r="EI131" s="54"/>
      <c r="EJ131" s="54"/>
      <c r="EK131" s="54"/>
      <c r="EL131" s="54"/>
      <c r="EM131" s="54"/>
      <c r="EN131" s="54"/>
      <c r="EO131" s="54"/>
      <c r="EP131" s="54"/>
      <c r="EQ131" s="54"/>
      <c r="ER131" s="54"/>
    </row>
    <row r="132" spans="1:148" x14ac:dyDescent="0.25">
      <c r="A132" s="54"/>
      <c r="B132" s="54"/>
      <c r="C132" s="54"/>
      <c r="D132" s="54"/>
      <c r="E132" s="54"/>
      <c r="F132" s="5"/>
      <c r="G132" s="8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  <c r="EE132" s="54"/>
      <c r="EF132" s="54"/>
      <c r="EG132" s="54"/>
      <c r="EH132" s="54"/>
      <c r="EI132" s="54"/>
      <c r="EJ132" s="54"/>
      <c r="EK132" s="54"/>
      <c r="EL132" s="54"/>
      <c r="EM132" s="54"/>
      <c r="EN132" s="54"/>
      <c r="EO132" s="54"/>
      <c r="EP132" s="54"/>
      <c r="EQ132" s="54"/>
      <c r="ER132" s="54"/>
    </row>
    <row r="133" spans="1:148" x14ac:dyDescent="0.25">
      <c r="A133" s="54"/>
      <c r="B133" s="54"/>
      <c r="C133" s="54"/>
      <c r="D133" s="54"/>
      <c r="E133" s="54"/>
      <c r="F133" s="5"/>
      <c r="G133" s="8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  <c r="BV133" s="54"/>
      <c r="BW133" s="54"/>
      <c r="BX133" s="54"/>
      <c r="BY133" s="54"/>
      <c r="BZ133" s="54"/>
      <c r="CA133" s="54"/>
      <c r="CB133" s="54"/>
      <c r="CC133" s="54"/>
      <c r="CD133" s="54"/>
      <c r="CE133" s="54"/>
      <c r="CF133" s="54"/>
      <c r="CG133" s="54"/>
      <c r="CH133" s="54"/>
      <c r="CI133" s="54"/>
      <c r="CJ133" s="54"/>
      <c r="CK133" s="54"/>
      <c r="CL133" s="54"/>
      <c r="CM133" s="54"/>
      <c r="CN133" s="54"/>
      <c r="CO133" s="54"/>
      <c r="CP133" s="54"/>
      <c r="CQ133" s="54"/>
      <c r="CR133" s="54"/>
      <c r="CS133" s="54"/>
      <c r="CT133" s="54"/>
      <c r="CU133" s="54"/>
      <c r="CV133" s="54"/>
      <c r="CW133" s="54"/>
      <c r="CX133" s="54"/>
      <c r="CY133" s="54"/>
      <c r="CZ133" s="54"/>
      <c r="DA133" s="54"/>
      <c r="DB133" s="54"/>
      <c r="DC133" s="54"/>
      <c r="DD133" s="54"/>
      <c r="DE133" s="54"/>
      <c r="DF133" s="54"/>
      <c r="DG133" s="54"/>
      <c r="DH133" s="54"/>
      <c r="DI133" s="54"/>
      <c r="DJ133" s="54"/>
      <c r="DK133" s="54"/>
      <c r="DL133" s="54"/>
      <c r="DM133" s="54"/>
      <c r="DN133" s="54"/>
      <c r="DO133" s="54"/>
      <c r="DP133" s="54"/>
      <c r="DQ133" s="54"/>
      <c r="DR133" s="54"/>
      <c r="DS133" s="54"/>
      <c r="DT133" s="54"/>
      <c r="DU133" s="54"/>
      <c r="DV133" s="54"/>
      <c r="DW133" s="54"/>
      <c r="DX133" s="54"/>
      <c r="DY133" s="54"/>
      <c r="DZ133" s="54"/>
      <c r="EA133" s="54"/>
      <c r="EB133" s="54"/>
      <c r="EC133" s="54"/>
      <c r="ED133" s="54"/>
      <c r="EE133" s="54"/>
      <c r="EF133" s="54"/>
      <c r="EG133" s="54"/>
      <c r="EH133" s="54"/>
      <c r="EI133" s="54"/>
      <c r="EJ133" s="54"/>
      <c r="EK133" s="54"/>
      <c r="EL133" s="54"/>
      <c r="EM133" s="54"/>
      <c r="EN133" s="54"/>
      <c r="EO133" s="54"/>
      <c r="EP133" s="54"/>
      <c r="EQ133" s="54"/>
      <c r="ER133" s="54"/>
    </row>
    <row r="134" spans="1:148" x14ac:dyDescent="0.25">
      <c r="A134" s="54"/>
      <c r="B134" s="54"/>
      <c r="C134" s="54"/>
      <c r="D134" s="54"/>
      <c r="E134" s="54"/>
      <c r="F134" s="5"/>
      <c r="G134" s="8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  <c r="CO134" s="54"/>
      <c r="CP134" s="54"/>
      <c r="CQ134" s="54"/>
      <c r="CR134" s="54"/>
      <c r="CS134" s="54"/>
      <c r="CT134" s="54"/>
      <c r="CU134" s="54"/>
      <c r="CV134" s="54"/>
      <c r="CW134" s="54"/>
      <c r="CX134" s="54"/>
      <c r="CY134" s="54"/>
      <c r="CZ134" s="54"/>
      <c r="DA134" s="54"/>
      <c r="DB134" s="54"/>
      <c r="DC134" s="54"/>
      <c r="DD134" s="54"/>
      <c r="DE134" s="54"/>
      <c r="DF134" s="54"/>
      <c r="DG134" s="54"/>
      <c r="DH134" s="54"/>
      <c r="DI134" s="54"/>
      <c r="DJ134" s="54"/>
      <c r="DK134" s="54"/>
      <c r="DL134" s="54"/>
      <c r="DM134" s="54"/>
      <c r="DN134" s="54"/>
      <c r="DO134" s="54"/>
      <c r="DP134" s="54"/>
      <c r="DQ134" s="54"/>
      <c r="DR134" s="54"/>
      <c r="DS134" s="54"/>
      <c r="DT134" s="54"/>
      <c r="DU134" s="54"/>
      <c r="DV134" s="54"/>
      <c r="DW134" s="54"/>
      <c r="DX134" s="54"/>
      <c r="DY134" s="54"/>
      <c r="DZ134" s="54"/>
      <c r="EA134" s="54"/>
      <c r="EB134" s="54"/>
      <c r="EC134" s="54"/>
      <c r="ED134" s="54"/>
      <c r="EE134" s="54"/>
      <c r="EF134" s="54"/>
      <c r="EG134" s="54"/>
      <c r="EH134" s="54"/>
      <c r="EI134" s="54"/>
      <c r="EJ134" s="54"/>
      <c r="EK134" s="54"/>
      <c r="EL134" s="54"/>
      <c r="EM134" s="54"/>
      <c r="EN134" s="54"/>
      <c r="EO134" s="54"/>
      <c r="EP134" s="54"/>
      <c r="EQ134" s="54"/>
      <c r="ER134" s="54"/>
    </row>
    <row r="135" spans="1:148" x14ac:dyDescent="0.25">
      <c r="A135" s="54"/>
      <c r="B135" s="54"/>
      <c r="C135" s="54"/>
      <c r="D135" s="54"/>
      <c r="E135" s="54"/>
      <c r="F135" s="5"/>
      <c r="G135" s="8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  <c r="BV135" s="54"/>
      <c r="BW135" s="54"/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  <c r="CH135" s="54"/>
      <c r="CI135" s="54"/>
      <c r="CJ135" s="54"/>
      <c r="CK135" s="54"/>
      <c r="CL135" s="54"/>
      <c r="CM135" s="54"/>
      <c r="CN135" s="54"/>
      <c r="CO135" s="54"/>
      <c r="CP135" s="54"/>
      <c r="CQ135" s="54"/>
      <c r="CR135" s="54"/>
      <c r="CS135" s="54"/>
      <c r="CT135" s="54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54"/>
      <c r="DY135" s="54"/>
      <c r="DZ135" s="54"/>
      <c r="EA135" s="54"/>
      <c r="EB135" s="54"/>
      <c r="EC135" s="54"/>
      <c r="ED135" s="54"/>
      <c r="EE135" s="54"/>
      <c r="EF135" s="54"/>
      <c r="EG135" s="54"/>
      <c r="EH135" s="54"/>
      <c r="EI135" s="54"/>
      <c r="EJ135" s="54"/>
      <c r="EK135" s="54"/>
      <c r="EL135" s="54"/>
      <c r="EM135" s="54"/>
      <c r="EN135" s="54"/>
      <c r="EO135" s="54"/>
      <c r="EP135" s="54"/>
      <c r="EQ135" s="54"/>
      <c r="ER135" s="54"/>
    </row>
    <row r="136" spans="1:148" x14ac:dyDescent="0.25">
      <c r="A136" s="54"/>
      <c r="B136" s="54"/>
      <c r="C136" s="54"/>
      <c r="D136" s="54"/>
      <c r="E136" s="54"/>
      <c r="F136" s="5"/>
      <c r="G136" s="8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4"/>
      <c r="BR136" s="54"/>
      <c r="BS136" s="54"/>
      <c r="BT136" s="54"/>
      <c r="BU136" s="54"/>
      <c r="BV136" s="54"/>
      <c r="BW136" s="54"/>
      <c r="BX136" s="54"/>
      <c r="BY136" s="54"/>
      <c r="BZ136" s="54"/>
      <c r="CA136" s="54"/>
      <c r="CB136" s="54"/>
      <c r="CC136" s="54"/>
      <c r="CD136" s="54"/>
      <c r="CE136" s="54"/>
      <c r="CF136" s="54"/>
      <c r="CG136" s="54"/>
      <c r="CH136" s="54"/>
      <c r="CI136" s="54"/>
      <c r="CJ136" s="54"/>
      <c r="CK136" s="54"/>
      <c r="CL136" s="54"/>
      <c r="CM136" s="54"/>
      <c r="CN136" s="54"/>
      <c r="CO136" s="54"/>
      <c r="CP136" s="54"/>
      <c r="CQ136" s="54"/>
      <c r="CR136" s="54"/>
      <c r="CS136" s="54"/>
      <c r="CT136" s="54"/>
      <c r="CU136" s="54"/>
      <c r="CV136" s="54"/>
      <c r="CW136" s="54"/>
      <c r="CX136" s="54"/>
      <c r="CY136" s="54"/>
      <c r="CZ136" s="54"/>
      <c r="DA136" s="54"/>
      <c r="DB136" s="54"/>
      <c r="DC136" s="54"/>
      <c r="DD136" s="54"/>
      <c r="DE136" s="54"/>
      <c r="DF136" s="54"/>
      <c r="DG136" s="54"/>
      <c r="DH136" s="54"/>
      <c r="DI136" s="54"/>
      <c r="DJ136" s="54"/>
      <c r="DK136" s="54"/>
      <c r="DL136" s="54"/>
      <c r="DM136" s="54"/>
      <c r="DN136" s="54"/>
      <c r="DO136" s="54"/>
      <c r="DP136" s="54"/>
      <c r="DQ136" s="54"/>
      <c r="DR136" s="54"/>
      <c r="DS136" s="54"/>
      <c r="DT136" s="54"/>
      <c r="DU136" s="54"/>
      <c r="DV136" s="54"/>
      <c r="DW136" s="54"/>
      <c r="DX136" s="54"/>
      <c r="DY136" s="54"/>
      <c r="DZ136" s="54"/>
      <c r="EA136" s="54"/>
      <c r="EB136" s="54"/>
      <c r="EC136" s="54"/>
      <c r="ED136" s="54"/>
      <c r="EE136" s="54"/>
      <c r="EF136" s="54"/>
      <c r="EG136" s="54"/>
      <c r="EH136" s="54"/>
      <c r="EI136" s="54"/>
      <c r="EJ136" s="54"/>
      <c r="EK136" s="54"/>
      <c r="EL136" s="54"/>
      <c r="EM136" s="54"/>
      <c r="EN136" s="54"/>
      <c r="EO136" s="54"/>
      <c r="EP136" s="54"/>
      <c r="EQ136" s="54"/>
      <c r="ER136" s="54"/>
    </row>
    <row r="137" spans="1:148" x14ac:dyDescent="0.25">
      <c r="A137" s="54"/>
      <c r="B137" s="54"/>
      <c r="C137" s="54"/>
      <c r="D137" s="54"/>
      <c r="E137" s="54"/>
      <c r="F137" s="5"/>
      <c r="G137" s="8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  <c r="BV137" s="54"/>
      <c r="BW137" s="54"/>
      <c r="BX137" s="54"/>
      <c r="BY137" s="54"/>
      <c r="BZ137" s="54"/>
      <c r="CA137" s="54"/>
      <c r="CB137" s="54"/>
      <c r="CC137" s="54"/>
      <c r="CD137" s="54"/>
      <c r="CE137" s="54"/>
      <c r="CF137" s="54"/>
      <c r="CG137" s="54"/>
      <c r="CH137" s="54"/>
      <c r="CI137" s="54"/>
      <c r="CJ137" s="54"/>
      <c r="CK137" s="54"/>
      <c r="CL137" s="54"/>
      <c r="CM137" s="54"/>
      <c r="CN137" s="54"/>
      <c r="CO137" s="54"/>
      <c r="CP137" s="54"/>
      <c r="CQ137" s="54"/>
      <c r="CR137" s="54"/>
      <c r="CS137" s="54"/>
      <c r="CT137" s="54"/>
      <c r="CU137" s="54"/>
      <c r="CV137" s="54"/>
      <c r="CW137" s="54"/>
      <c r="CX137" s="54"/>
      <c r="CY137" s="54"/>
      <c r="CZ137" s="54"/>
      <c r="DA137" s="54"/>
      <c r="DB137" s="54"/>
      <c r="DC137" s="54"/>
      <c r="DD137" s="54"/>
      <c r="DE137" s="54"/>
      <c r="DF137" s="54"/>
      <c r="DG137" s="54"/>
      <c r="DH137" s="54"/>
      <c r="DI137" s="54"/>
      <c r="DJ137" s="54"/>
      <c r="DK137" s="54"/>
      <c r="DL137" s="54"/>
      <c r="DM137" s="54"/>
      <c r="DN137" s="54"/>
      <c r="DO137" s="54"/>
      <c r="DP137" s="54"/>
      <c r="DQ137" s="54"/>
      <c r="DR137" s="54"/>
      <c r="DS137" s="54"/>
      <c r="DT137" s="54"/>
      <c r="DU137" s="54"/>
      <c r="DV137" s="54"/>
      <c r="DW137" s="54"/>
      <c r="DX137" s="54"/>
      <c r="DY137" s="54"/>
      <c r="DZ137" s="54"/>
      <c r="EA137" s="54"/>
      <c r="EB137" s="54"/>
      <c r="EC137" s="54"/>
      <c r="ED137" s="54"/>
      <c r="EE137" s="54"/>
      <c r="EF137" s="54"/>
      <c r="EG137" s="54"/>
      <c r="EH137" s="54"/>
      <c r="EI137" s="54"/>
      <c r="EJ137" s="54"/>
      <c r="EK137" s="54"/>
      <c r="EL137" s="54"/>
      <c r="EM137" s="54"/>
      <c r="EN137" s="54"/>
      <c r="EO137" s="54"/>
      <c r="EP137" s="54"/>
      <c r="EQ137" s="54"/>
      <c r="ER137" s="54"/>
    </row>
    <row r="138" spans="1:148" x14ac:dyDescent="0.25">
      <c r="A138" s="54"/>
      <c r="B138" s="54"/>
      <c r="C138" s="54"/>
      <c r="D138" s="54"/>
      <c r="E138" s="54"/>
      <c r="F138" s="5"/>
      <c r="G138" s="8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  <c r="CO138" s="54"/>
      <c r="CP138" s="54"/>
      <c r="CQ138" s="54"/>
      <c r="CR138" s="54"/>
      <c r="CS138" s="54"/>
      <c r="CT138" s="54"/>
      <c r="CU138" s="54"/>
      <c r="CV138" s="54"/>
      <c r="CW138" s="54"/>
      <c r="CX138" s="54"/>
      <c r="CY138" s="54"/>
      <c r="CZ138" s="54"/>
      <c r="DA138" s="54"/>
      <c r="DB138" s="54"/>
      <c r="DC138" s="54"/>
      <c r="DD138" s="54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54"/>
      <c r="DW138" s="54"/>
      <c r="DX138" s="54"/>
      <c r="DY138" s="54"/>
      <c r="DZ138" s="54"/>
      <c r="EA138" s="54"/>
      <c r="EB138" s="54"/>
      <c r="EC138" s="54"/>
      <c r="ED138" s="54"/>
      <c r="EE138" s="54"/>
      <c r="EF138" s="54"/>
      <c r="EG138" s="54"/>
      <c r="EH138" s="54"/>
      <c r="EI138" s="54"/>
      <c r="EJ138" s="54"/>
      <c r="EK138" s="54"/>
      <c r="EL138" s="54"/>
      <c r="EM138" s="54"/>
      <c r="EN138" s="54"/>
      <c r="EO138" s="54"/>
      <c r="EP138" s="54"/>
      <c r="EQ138" s="54"/>
      <c r="ER138" s="54"/>
    </row>
    <row r="139" spans="1:148" x14ac:dyDescent="0.25">
      <c r="A139" s="54"/>
      <c r="B139" s="54"/>
      <c r="C139" s="54"/>
      <c r="D139" s="54"/>
      <c r="E139" s="54"/>
      <c r="F139" s="5"/>
      <c r="G139" s="8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  <c r="BV139" s="54"/>
      <c r="BW139" s="54"/>
      <c r="BX139" s="54"/>
      <c r="BY139" s="54"/>
      <c r="BZ139" s="54"/>
      <c r="CA139" s="54"/>
      <c r="CB139" s="54"/>
      <c r="CC139" s="54"/>
      <c r="CD139" s="54"/>
      <c r="CE139" s="54"/>
      <c r="CF139" s="54"/>
      <c r="CG139" s="54"/>
      <c r="CH139" s="54"/>
      <c r="CI139" s="54"/>
      <c r="CJ139" s="54"/>
      <c r="CK139" s="54"/>
      <c r="CL139" s="54"/>
      <c r="CM139" s="54"/>
      <c r="CN139" s="54"/>
      <c r="CO139" s="54"/>
      <c r="CP139" s="54"/>
      <c r="CQ139" s="54"/>
      <c r="CR139" s="54"/>
      <c r="CS139" s="54"/>
      <c r="CT139" s="54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54"/>
      <c r="DW139" s="54"/>
      <c r="DX139" s="54"/>
      <c r="DY139" s="54"/>
      <c r="DZ139" s="54"/>
      <c r="EA139" s="54"/>
      <c r="EB139" s="54"/>
      <c r="EC139" s="54"/>
      <c r="ED139" s="54"/>
      <c r="EE139" s="54"/>
      <c r="EF139" s="54"/>
      <c r="EG139" s="54"/>
      <c r="EH139" s="54"/>
      <c r="EI139" s="54"/>
      <c r="EJ139" s="54"/>
      <c r="EK139" s="54"/>
      <c r="EL139" s="54"/>
      <c r="EM139" s="54"/>
      <c r="EN139" s="54"/>
      <c r="EO139" s="54"/>
      <c r="EP139" s="54"/>
      <c r="EQ139" s="54"/>
      <c r="ER139" s="54"/>
    </row>
    <row r="140" spans="1:148" x14ac:dyDescent="0.25">
      <c r="A140" s="54"/>
      <c r="B140" s="54"/>
      <c r="C140" s="54"/>
      <c r="D140" s="54"/>
      <c r="E140" s="54"/>
      <c r="F140" s="5"/>
      <c r="G140" s="8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  <c r="BV140" s="54"/>
      <c r="BW140" s="54"/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  <c r="CH140" s="54"/>
      <c r="CI140" s="54"/>
      <c r="CJ140" s="54"/>
      <c r="CK140" s="54"/>
      <c r="CL140" s="54"/>
      <c r="CM140" s="54"/>
      <c r="CN140" s="54"/>
      <c r="CO140" s="54"/>
      <c r="CP140" s="54"/>
      <c r="CQ140" s="54"/>
      <c r="CR140" s="54"/>
      <c r="CS140" s="54"/>
      <c r="CT140" s="54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54"/>
      <c r="DW140" s="54"/>
      <c r="DX140" s="54"/>
      <c r="DY140" s="54"/>
      <c r="DZ140" s="54"/>
      <c r="EA140" s="54"/>
      <c r="EB140" s="54"/>
      <c r="EC140" s="54"/>
      <c r="ED140" s="54"/>
      <c r="EE140" s="54"/>
      <c r="EF140" s="54"/>
      <c r="EG140" s="54"/>
      <c r="EH140" s="54"/>
      <c r="EI140" s="54"/>
      <c r="EJ140" s="54"/>
      <c r="EK140" s="54"/>
      <c r="EL140" s="54"/>
      <c r="EM140" s="54"/>
      <c r="EN140" s="54"/>
      <c r="EO140" s="54"/>
      <c r="EP140" s="54"/>
      <c r="EQ140" s="54"/>
      <c r="ER140" s="54"/>
    </row>
    <row r="141" spans="1:148" x14ac:dyDescent="0.25">
      <c r="A141" s="54"/>
      <c r="B141" s="54"/>
      <c r="C141" s="54"/>
      <c r="D141" s="54"/>
      <c r="E141" s="54"/>
      <c r="F141" s="5"/>
      <c r="G141" s="8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  <c r="CO141" s="54"/>
      <c r="CP141" s="54"/>
      <c r="CQ141" s="54"/>
      <c r="CR141" s="54"/>
      <c r="CS141" s="54"/>
      <c r="CT141" s="54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54"/>
      <c r="DW141" s="54"/>
      <c r="DX141" s="54"/>
      <c r="DY141" s="54"/>
      <c r="DZ141" s="54"/>
      <c r="EA141" s="54"/>
      <c r="EB141" s="54"/>
      <c r="EC141" s="54"/>
      <c r="ED141" s="54"/>
      <c r="EE141" s="54"/>
      <c r="EF141" s="54"/>
      <c r="EG141" s="54"/>
      <c r="EH141" s="54"/>
      <c r="EI141" s="54"/>
      <c r="EJ141" s="54"/>
      <c r="EK141" s="54"/>
      <c r="EL141" s="54"/>
      <c r="EM141" s="54"/>
      <c r="EN141" s="54"/>
      <c r="EO141" s="54"/>
      <c r="EP141" s="54"/>
      <c r="EQ141" s="54"/>
      <c r="ER141" s="54"/>
    </row>
    <row r="142" spans="1:148" x14ac:dyDescent="0.25">
      <c r="A142" s="54"/>
      <c r="B142" s="54"/>
      <c r="C142" s="54"/>
      <c r="D142" s="54"/>
      <c r="E142" s="54"/>
      <c r="F142" s="5"/>
      <c r="G142" s="8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C142" s="54"/>
      <c r="ED142" s="54"/>
      <c r="EE142" s="54"/>
      <c r="EF142" s="54"/>
      <c r="EG142" s="54"/>
      <c r="EH142" s="54"/>
      <c r="EI142" s="54"/>
      <c r="EJ142" s="54"/>
      <c r="EK142" s="54"/>
      <c r="EL142" s="54"/>
      <c r="EM142" s="54"/>
      <c r="EN142" s="54"/>
      <c r="EO142" s="54"/>
      <c r="EP142" s="54"/>
      <c r="EQ142" s="54"/>
      <c r="ER142" s="54"/>
    </row>
    <row r="143" spans="1:148" x14ac:dyDescent="0.25">
      <c r="A143" s="54"/>
      <c r="B143" s="54"/>
      <c r="C143" s="54"/>
      <c r="D143" s="54"/>
      <c r="E143" s="54"/>
      <c r="F143" s="5"/>
      <c r="G143" s="8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4"/>
      <c r="BQ143" s="54"/>
      <c r="BR143" s="54"/>
      <c r="BS143" s="54"/>
      <c r="BT143" s="54"/>
      <c r="BU143" s="54"/>
      <c r="BV143" s="54"/>
      <c r="BW143" s="54"/>
      <c r="BX143" s="54"/>
      <c r="BY143" s="54"/>
      <c r="BZ143" s="54"/>
      <c r="CA143" s="54"/>
      <c r="CB143" s="54"/>
      <c r="CC143" s="54"/>
      <c r="CD143" s="54"/>
      <c r="CE143" s="54"/>
      <c r="CF143" s="54"/>
      <c r="CG143" s="54"/>
      <c r="CH143" s="54"/>
      <c r="CI143" s="54"/>
      <c r="CJ143" s="54"/>
      <c r="CK143" s="54"/>
      <c r="CL143" s="54"/>
      <c r="CM143" s="54"/>
      <c r="CN143" s="54"/>
      <c r="CO143" s="54"/>
      <c r="CP143" s="54"/>
      <c r="CQ143" s="54"/>
      <c r="CR143" s="54"/>
      <c r="CS143" s="54"/>
      <c r="CT143" s="54"/>
      <c r="CU143" s="54"/>
      <c r="CV143" s="54"/>
      <c r="CW143" s="54"/>
      <c r="CX143" s="54"/>
      <c r="CY143" s="54"/>
      <c r="CZ143" s="54"/>
      <c r="DA143" s="54"/>
      <c r="DB143" s="54"/>
      <c r="DC143" s="54"/>
      <c r="DD143" s="54"/>
      <c r="DE143" s="54"/>
      <c r="DF143" s="54"/>
      <c r="DG143" s="54"/>
      <c r="DH143" s="54"/>
      <c r="DI143" s="54"/>
      <c r="DJ143" s="54"/>
      <c r="DK143" s="54"/>
      <c r="DL143" s="54"/>
      <c r="DM143" s="54"/>
      <c r="DN143" s="54"/>
      <c r="DO143" s="54"/>
      <c r="DP143" s="54"/>
      <c r="DQ143" s="54"/>
      <c r="DR143" s="54"/>
      <c r="DS143" s="54"/>
      <c r="DT143" s="54"/>
      <c r="DU143" s="54"/>
      <c r="DV143" s="54"/>
      <c r="DW143" s="54"/>
      <c r="DX143" s="54"/>
      <c r="DY143" s="54"/>
      <c r="DZ143" s="54"/>
      <c r="EA143" s="54"/>
      <c r="EB143" s="54"/>
      <c r="EC143" s="54"/>
      <c r="ED143" s="54"/>
      <c r="EE143" s="54"/>
      <c r="EF143" s="54"/>
      <c r="EG143" s="54"/>
      <c r="EH143" s="54"/>
      <c r="EI143" s="54"/>
      <c r="EJ143" s="54"/>
      <c r="EK143" s="54"/>
      <c r="EL143" s="54"/>
      <c r="EM143" s="54"/>
      <c r="EN143" s="54"/>
      <c r="EO143" s="54"/>
      <c r="EP143" s="54"/>
      <c r="EQ143" s="54"/>
      <c r="ER143" s="54"/>
    </row>
    <row r="144" spans="1:148" x14ac:dyDescent="0.25">
      <c r="A144" s="54"/>
      <c r="B144" s="54"/>
      <c r="C144" s="54"/>
      <c r="D144" s="54"/>
      <c r="E144" s="54"/>
      <c r="F144" s="5"/>
      <c r="G144" s="8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  <c r="BV144" s="54"/>
      <c r="BW144" s="54"/>
      <c r="BX144" s="54"/>
      <c r="BY144" s="54"/>
      <c r="BZ144" s="54"/>
      <c r="CA144" s="54"/>
      <c r="CB144" s="54"/>
      <c r="CC144" s="54"/>
      <c r="CD144" s="54"/>
      <c r="CE144" s="54"/>
      <c r="CF144" s="54"/>
      <c r="CG144" s="54"/>
      <c r="CH144" s="54"/>
      <c r="CI144" s="54"/>
      <c r="CJ144" s="54"/>
      <c r="CK144" s="54"/>
      <c r="CL144" s="54"/>
      <c r="CM144" s="54"/>
      <c r="CN144" s="54"/>
      <c r="CO144" s="54"/>
      <c r="CP144" s="54"/>
      <c r="CQ144" s="54"/>
      <c r="CR144" s="54"/>
      <c r="CS144" s="54"/>
      <c r="CT144" s="54"/>
      <c r="CU144" s="54"/>
      <c r="CV144" s="54"/>
      <c r="CW144" s="54"/>
      <c r="CX144" s="54"/>
      <c r="CY144" s="54"/>
      <c r="CZ144" s="54"/>
      <c r="DA144" s="54"/>
      <c r="DB144" s="54"/>
      <c r="DC144" s="54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54"/>
      <c r="DW144" s="54"/>
      <c r="DX144" s="54"/>
      <c r="DY144" s="54"/>
      <c r="DZ144" s="54"/>
      <c r="EA144" s="54"/>
      <c r="EB144" s="54"/>
      <c r="EC144" s="54"/>
      <c r="ED144" s="54"/>
      <c r="EE144" s="54"/>
      <c r="EF144" s="54"/>
      <c r="EG144" s="54"/>
      <c r="EH144" s="54"/>
      <c r="EI144" s="54"/>
      <c r="EJ144" s="54"/>
      <c r="EK144" s="54"/>
      <c r="EL144" s="54"/>
      <c r="EM144" s="54"/>
      <c r="EN144" s="54"/>
      <c r="EO144" s="54"/>
      <c r="EP144" s="54"/>
      <c r="EQ144" s="54"/>
      <c r="ER144" s="54"/>
    </row>
    <row r="145" spans="1:148" x14ac:dyDescent="0.25">
      <c r="A145" s="54"/>
      <c r="B145" s="54"/>
      <c r="C145" s="54"/>
      <c r="D145" s="54"/>
      <c r="E145" s="54"/>
      <c r="F145" s="5"/>
      <c r="G145" s="8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  <c r="BV145" s="54"/>
      <c r="BW145" s="54"/>
      <c r="BX145" s="54"/>
      <c r="BY145" s="54"/>
      <c r="BZ145" s="54"/>
      <c r="CA145" s="54"/>
      <c r="CB145" s="54"/>
      <c r="CC145" s="54"/>
      <c r="CD145" s="54"/>
      <c r="CE145" s="54"/>
      <c r="CF145" s="54"/>
      <c r="CG145" s="54"/>
      <c r="CH145" s="54"/>
      <c r="CI145" s="54"/>
      <c r="CJ145" s="54"/>
      <c r="CK145" s="54"/>
      <c r="CL145" s="54"/>
      <c r="CM145" s="54"/>
      <c r="CN145" s="54"/>
      <c r="CO145" s="54"/>
      <c r="CP145" s="54"/>
      <c r="CQ145" s="54"/>
      <c r="CR145" s="54"/>
      <c r="CS145" s="54"/>
      <c r="CT145" s="54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54"/>
      <c r="DW145" s="54"/>
      <c r="DX145" s="54"/>
      <c r="DY145" s="54"/>
      <c r="DZ145" s="54"/>
      <c r="EA145" s="54"/>
      <c r="EB145" s="54"/>
      <c r="EC145" s="54"/>
      <c r="ED145" s="54"/>
      <c r="EE145" s="54"/>
      <c r="EF145" s="54"/>
      <c r="EG145" s="54"/>
      <c r="EH145" s="54"/>
      <c r="EI145" s="54"/>
      <c r="EJ145" s="54"/>
      <c r="EK145" s="54"/>
      <c r="EL145" s="54"/>
      <c r="EM145" s="54"/>
      <c r="EN145" s="54"/>
      <c r="EO145" s="54"/>
      <c r="EP145" s="54"/>
      <c r="EQ145" s="54"/>
      <c r="ER145" s="54"/>
    </row>
    <row r="146" spans="1:148" x14ac:dyDescent="0.25">
      <c r="A146" s="54"/>
      <c r="B146" s="54"/>
      <c r="C146" s="54"/>
      <c r="D146" s="54"/>
      <c r="E146" s="54"/>
      <c r="F146" s="5"/>
      <c r="G146" s="8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54"/>
      <c r="DW146" s="54"/>
      <c r="DX146" s="54"/>
      <c r="DY146" s="54"/>
      <c r="DZ146" s="54"/>
      <c r="EA146" s="54"/>
      <c r="EB146" s="54"/>
      <c r="EC146" s="54"/>
      <c r="ED146" s="54"/>
      <c r="EE146" s="54"/>
      <c r="EF146" s="54"/>
      <c r="EG146" s="54"/>
      <c r="EH146" s="54"/>
      <c r="EI146" s="54"/>
      <c r="EJ146" s="54"/>
      <c r="EK146" s="54"/>
      <c r="EL146" s="54"/>
      <c r="EM146" s="54"/>
      <c r="EN146" s="54"/>
      <c r="EO146" s="54"/>
      <c r="EP146" s="54"/>
      <c r="EQ146" s="54"/>
      <c r="ER146" s="54"/>
    </row>
    <row r="147" spans="1:148" x14ac:dyDescent="0.25">
      <c r="A147" s="54"/>
      <c r="B147" s="54"/>
      <c r="C147" s="54"/>
      <c r="D147" s="54"/>
      <c r="E147" s="54"/>
      <c r="F147" s="5"/>
      <c r="G147" s="8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  <c r="EE147" s="54"/>
      <c r="EF147" s="54"/>
      <c r="EG147" s="54"/>
      <c r="EH147" s="54"/>
      <c r="EI147" s="54"/>
      <c r="EJ147" s="54"/>
      <c r="EK147" s="54"/>
      <c r="EL147" s="54"/>
      <c r="EM147" s="54"/>
      <c r="EN147" s="54"/>
      <c r="EO147" s="54"/>
      <c r="EP147" s="54"/>
      <c r="EQ147" s="54"/>
      <c r="ER147" s="54"/>
    </row>
    <row r="148" spans="1:148" x14ac:dyDescent="0.25">
      <c r="A148" s="54"/>
      <c r="B148" s="54"/>
      <c r="C148" s="54"/>
      <c r="D148" s="54"/>
      <c r="E148" s="54"/>
      <c r="F148" s="5"/>
      <c r="G148" s="8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  <c r="EE148" s="54"/>
      <c r="EF148" s="54"/>
      <c r="EG148" s="54"/>
      <c r="EH148" s="54"/>
      <c r="EI148" s="54"/>
      <c r="EJ148" s="54"/>
      <c r="EK148" s="54"/>
      <c r="EL148" s="54"/>
      <c r="EM148" s="54"/>
      <c r="EN148" s="54"/>
      <c r="EO148" s="54"/>
      <c r="EP148" s="54"/>
      <c r="EQ148" s="54"/>
      <c r="ER148" s="54"/>
    </row>
    <row r="149" spans="1:148" x14ac:dyDescent="0.25">
      <c r="A149" s="54"/>
      <c r="B149" s="54"/>
      <c r="C149" s="54"/>
      <c r="D149" s="54"/>
      <c r="E149" s="54"/>
      <c r="F149" s="5"/>
      <c r="G149" s="8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  <c r="EE149" s="54"/>
      <c r="EF149" s="54"/>
      <c r="EG149" s="54"/>
      <c r="EH149" s="54"/>
      <c r="EI149" s="54"/>
      <c r="EJ149" s="54"/>
      <c r="EK149" s="54"/>
      <c r="EL149" s="54"/>
      <c r="EM149" s="54"/>
      <c r="EN149" s="54"/>
      <c r="EO149" s="54"/>
      <c r="EP149" s="54"/>
      <c r="EQ149" s="54"/>
      <c r="ER149" s="54"/>
    </row>
    <row r="150" spans="1:148" x14ac:dyDescent="0.25">
      <c r="A150" s="54"/>
      <c r="B150" s="54"/>
      <c r="C150" s="54"/>
      <c r="D150" s="54"/>
      <c r="E150" s="54"/>
      <c r="F150" s="5"/>
      <c r="G150" s="8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  <c r="EE150" s="54"/>
      <c r="EF150" s="54"/>
      <c r="EG150" s="54"/>
      <c r="EH150" s="54"/>
      <c r="EI150" s="54"/>
      <c r="EJ150" s="54"/>
      <c r="EK150" s="54"/>
      <c r="EL150" s="54"/>
      <c r="EM150" s="54"/>
      <c r="EN150" s="54"/>
      <c r="EO150" s="54"/>
      <c r="EP150" s="54"/>
      <c r="EQ150" s="54"/>
      <c r="ER150" s="54"/>
    </row>
    <row r="151" spans="1:148" x14ac:dyDescent="0.25">
      <c r="A151" s="54"/>
      <c r="B151" s="54"/>
      <c r="C151" s="54"/>
      <c r="D151" s="54"/>
      <c r="E151" s="54"/>
      <c r="F151" s="5"/>
      <c r="G151" s="8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  <c r="EE151" s="54"/>
      <c r="EF151" s="54"/>
      <c r="EG151" s="54"/>
      <c r="EH151" s="54"/>
      <c r="EI151" s="54"/>
      <c r="EJ151" s="54"/>
      <c r="EK151" s="54"/>
      <c r="EL151" s="54"/>
      <c r="EM151" s="54"/>
      <c r="EN151" s="54"/>
      <c r="EO151" s="54"/>
      <c r="EP151" s="54"/>
      <c r="EQ151" s="54"/>
      <c r="ER151" s="54"/>
    </row>
    <row r="152" spans="1:148" x14ac:dyDescent="0.25">
      <c r="A152" s="54"/>
      <c r="B152" s="54"/>
      <c r="C152" s="54"/>
      <c r="D152" s="54"/>
      <c r="E152" s="54"/>
      <c r="F152" s="5"/>
      <c r="G152" s="8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  <c r="EE152" s="54"/>
      <c r="EF152" s="54"/>
      <c r="EG152" s="54"/>
      <c r="EH152" s="54"/>
      <c r="EI152" s="54"/>
      <c r="EJ152" s="54"/>
      <c r="EK152" s="54"/>
      <c r="EL152" s="54"/>
      <c r="EM152" s="54"/>
      <c r="EN152" s="54"/>
      <c r="EO152" s="54"/>
      <c r="EP152" s="54"/>
      <c r="EQ152" s="54"/>
      <c r="ER152" s="54"/>
    </row>
    <row r="153" spans="1:148" x14ac:dyDescent="0.25">
      <c r="A153" s="54"/>
      <c r="B153" s="54"/>
      <c r="C153" s="54"/>
      <c r="D153" s="54"/>
      <c r="E153" s="54"/>
      <c r="F153" s="5"/>
      <c r="G153" s="8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  <c r="EE153" s="54"/>
      <c r="EF153" s="54"/>
      <c r="EG153" s="54"/>
      <c r="EH153" s="54"/>
      <c r="EI153" s="54"/>
      <c r="EJ153" s="54"/>
      <c r="EK153" s="54"/>
      <c r="EL153" s="54"/>
      <c r="EM153" s="54"/>
      <c r="EN153" s="54"/>
      <c r="EO153" s="54"/>
      <c r="EP153" s="54"/>
      <c r="EQ153" s="54"/>
      <c r="ER153" s="54"/>
    </row>
    <row r="154" spans="1:148" x14ac:dyDescent="0.25">
      <c r="A154" s="54"/>
      <c r="B154" s="54"/>
      <c r="C154" s="54"/>
      <c r="D154" s="54"/>
      <c r="E154" s="54"/>
      <c r="F154" s="5"/>
      <c r="G154" s="8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  <c r="EE154" s="54"/>
      <c r="EF154" s="54"/>
      <c r="EG154" s="54"/>
      <c r="EH154" s="54"/>
      <c r="EI154" s="54"/>
      <c r="EJ154" s="54"/>
      <c r="EK154" s="54"/>
      <c r="EL154" s="54"/>
      <c r="EM154" s="54"/>
      <c r="EN154" s="54"/>
      <c r="EO154" s="54"/>
      <c r="EP154" s="54"/>
      <c r="EQ154" s="54"/>
      <c r="ER154" s="54"/>
    </row>
    <row r="155" spans="1:148" x14ac:dyDescent="0.25">
      <c r="A155" s="54"/>
      <c r="B155" s="54"/>
      <c r="C155" s="54"/>
      <c r="D155" s="54"/>
      <c r="E155" s="54"/>
      <c r="F155" s="5"/>
      <c r="G155" s="8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  <c r="EE155" s="54"/>
      <c r="EF155" s="54"/>
      <c r="EG155" s="54"/>
      <c r="EH155" s="54"/>
      <c r="EI155" s="54"/>
      <c r="EJ155" s="54"/>
      <c r="EK155" s="54"/>
      <c r="EL155" s="54"/>
      <c r="EM155" s="54"/>
      <c r="EN155" s="54"/>
      <c r="EO155" s="54"/>
      <c r="EP155" s="54"/>
      <c r="EQ155" s="54"/>
      <c r="ER155" s="54"/>
    </row>
    <row r="156" spans="1:148" x14ac:dyDescent="0.25">
      <c r="A156" s="54"/>
      <c r="B156" s="54"/>
      <c r="C156" s="54"/>
      <c r="D156" s="54"/>
      <c r="E156" s="54"/>
      <c r="F156" s="5"/>
      <c r="G156" s="8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  <c r="EE156" s="54"/>
      <c r="EF156" s="54"/>
      <c r="EG156" s="54"/>
      <c r="EH156" s="54"/>
      <c r="EI156" s="54"/>
      <c r="EJ156" s="54"/>
      <c r="EK156" s="54"/>
      <c r="EL156" s="54"/>
      <c r="EM156" s="54"/>
      <c r="EN156" s="54"/>
      <c r="EO156" s="54"/>
      <c r="EP156" s="54"/>
      <c r="EQ156" s="54"/>
      <c r="ER156" s="54"/>
    </row>
    <row r="157" spans="1:148" x14ac:dyDescent="0.25">
      <c r="A157" s="54"/>
      <c r="B157" s="54"/>
      <c r="C157" s="54"/>
      <c r="D157" s="54"/>
      <c r="E157" s="54"/>
      <c r="F157" s="5"/>
      <c r="G157" s="8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  <c r="EE157" s="54"/>
      <c r="EF157" s="54"/>
      <c r="EG157" s="54"/>
      <c r="EH157" s="54"/>
      <c r="EI157" s="54"/>
      <c r="EJ157" s="54"/>
      <c r="EK157" s="54"/>
      <c r="EL157" s="54"/>
      <c r="EM157" s="54"/>
      <c r="EN157" s="54"/>
      <c r="EO157" s="54"/>
      <c r="EP157" s="54"/>
      <c r="EQ157" s="54"/>
      <c r="ER157" s="54"/>
    </row>
    <row r="158" spans="1:148" x14ac:dyDescent="0.25">
      <c r="A158" s="54"/>
      <c r="B158" s="54"/>
      <c r="C158" s="54"/>
      <c r="D158" s="54"/>
      <c r="E158" s="54"/>
      <c r="F158" s="5"/>
      <c r="G158" s="8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  <c r="BV158" s="54"/>
      <c r="BW158" s="54"/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  <c r="CH158" s="54"/>
      <c r="CI158" s="54"/>
      <c r="CJ158" s="54"/>
      <c r="CK158" s="54"/>
      <c r="CL158" s="54"/>
      <c r="CM158" s="54"/>
      <c r="CN158" s="54"/>
      <c r="CO158" s="54"/>
      <c r="CP158" s="54"/>
      <c r="CQ158" s="54"/>
      <c r="CR158" s="54"/>
      <c r="CS158" s="54"/>
      <c r="CT158" s="54"/>
      <c r="CU158" s="54"/>
      <c r="CV158" s="54"/>
      <c r="CW158" s="54"/>
      <c r="CX158" s="54"/>
      <c r="CY158" s="54"/>
      <c r="CZ158" s="54"/>
      <c r="DA158" s="54"/>
      <c r="DB158" s="54"/>
      <c r="DC158" s="54"/>
      <c r="DD158" s="54"/>
      <c r="DE158" s="54"/>
      <c r="DF158" s="54"/>
      <c r="DG158" s="54"/>
      <c r="DH158" s="54"/>
      <c r="DI158" s="54"/>
      <c r="DJ158" s="54"/>
      <c r="DK158" s="54"/>
      <c r="DL158" s="54"/>
      <c r="DM158" s="54"/>
      <c r="DN158" s="54"/>
      <c r="DO158" s="54"/>
      <c r="DP158" s="54"/>
      <c r="DQ158" s="54"/>
      <c r="DR158" s="54"/>
      <c r="DS158" s="54"/>
      <c r="DT158" s="54"/>
      <c r="DU158" s="54"/>
      <c r="DV158" s="54"/>
      <c r="DW158" s="54"/>
      <c r="DX158" s="54"/>
      <c r="DY158" s="54"/>
      <c r="DZ158" s="54"/>
      <c r="EA158" s="54"/>
      <c r="EB158" s="54"/>
      <c r="EC158" s="54"/>
      <c r="ED158" s="54"/>
      <c r="EE158" s="54"/>
      <c r="EF158" s="54"/>
      <c r="EG158" s="54"/>
      <c r="EH158" s="54"/>
      <c r="EI158" s="54"/>
      <c r="EJ158" s="54"/>
      <c r="EK158" s="54"/>
      <c r="EL158" s="54"/>
      <c r="EM158" s="54"/>
      <c r="EN158" s="54"/>
      <c r="EO158" s="54"/>
      <c r="EP158" s="54"/>
      <c r="EQ158" s="54"/>
      <c r="ER158" s="54"/>
    </row>
    <row r="159" spans="1:148" x14ac:dyDescent="0.25">
      <c r="A159" s="54"/>
      <c r="B159" s="54"/>
      <c r="C159" s="54"/>
      <c r="D159" s="54"/>
      <c r="E159" s="54"/>
      <c r="F159" s="5"/>
      <c r="G159" s="8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4"/>
      <c r="BR159" s="54"/>
      <c r="BS159" s="54"/>
      <c r="BT159" s="54"/>
      <c r="BU159" s="54"/>
      <c r="BV159" s="54"/>
      <c r="BW159" s="54"/>
      <c r="BX159" s="54"/>
      <c r="BY159" s="54"/>
      <c r="BZ159" s="54"/>
      <c r="CA159" s="54"/>
      <c r="CB159" s="54"/>
      <c r="CC159" s="54"/>
      <c r="CD159" s="54"/>
      <c r="CE159" s="54"/>
      <c r="CF159" s="54"/>
      <c r="CG159" s="54"/>
      <c r="CH159" s="54"/>
      <c r="CI159" s="54"/>
      <c r="CJ159" s="54"/>
      <c r="CK159" s="54"/>
      <c r="CL159" s="54"/>
      <c r="CM159" s="54"/>
      <c r="CN159" s="54"/>
      <c r="CO159" s="54"/>
      <c r="CP159" s="54"/>
      <c r="CQ159" s="54"/>
      <c r="CR159" s="54"/>
      <c r="CS159" s="54"/>
      <c r="CT159" s="54"/>
      <c r="CU159" s="54"/>
      <c r="CV159" s="54"/>
      <c r="CW159" s="54"/>
      <c r="CX159" s="54"/>
      <c r="CY159" s="54"/>
      <c r="CZ159" s="54"/>
      <c r="DA159" s="54"/>
      <c r="DB159" s="54"/>
      <c r="DC159" s="54"/>
      <c r="DD159" s="54"/>
      <c r="DE159" s="54"/>
      <c r="DF159" s="54"/>
      <c r="DG159" s="54"/>
      <c r="DH159" s="54"/>
      <c r="DI159" s="54"/>
      <c r="DJ159" s="54"/>
      <c r="DK159" s="54"/>
      <c r="DL159" s="54"/>
      <c r="DM159" s="54"/>
      <c r="DN159" s="54"/>
      <c r="DO159" s="54"/>
      <c r="DP159" s="54"/>
      <c r="DQ159" s="54"/>
      <c r="DR159" s="54"/>
      <c r="DS159" s="54"/>
      <c r="DT159" s="54"/>
      <c r="DU159" s="54"/>
      <c r="DV159" s="54"/>
      <c r="DW159" s="54"/>
      <c r="DX159" s="54"/>
      <c r="DY159" s="54"/>
      <c r="DZ159" s="54"/>
      <c r="EA159" s="54"/>
      <c r="EB159" s="54"/>
      <c r="EC159" s="54"/>
      <c r="ED159" s="54"/>
      <c r="EE159" s="54"/>
      <c r="EF159" s="54"/>
      <c r="EG159" s="54"/>
      <c r="EH159" s="54"/>
      <c r="EI159" s="54"/>
      <c r="EJ159" s="54"/>
      <c r="EK159" s="54"/>
      <c r="EL159" s="54"/>
      <c r="EM159" s="54"/>
      <c r="EN159" s="54"/>
      <c r="EO159" s="54"/>
      <c r="EP159" s="54"/>
      <c r="EQ159" s="54"/>
      <c r="ER159" s="54"/>
    </row>
    <row r="160" spans="1:148" x14ac:dyDescent="0.25">
      <c r="A160" s="54"/>
      <c r="B160" s="54"/>
      <c r="C160" s="54"/>
      <c r="D160" s="54"/>
      <c r="E160" s="54"/>
      <c r="F160" s="5"/>
      <c r="G160" s="8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  <c r="BV160" s="54"/>
      <c r="BW160" s="54"/>
      <c r="BX160" s="54"/>
      <c r="BY160" s="54"/>
      <c r="BZ160" s="54"/>
      <c r="CA160" s="54"/>
      <c r="CB160" s="54"/>
      <c r="CC160" s="54"/>
      <c r="CD160" s="54"/>
      <c r="CE160" s="54"/>
      <c r="CF160" s="54"/>
      <c r="CG160" s="54"/>
      <c r="CH160" s="54"/>
      <c r="CI160" s="54"/>
      <c r="CJ160" s="54"/>
      <c r="CK160" s="54"/>
      <c r="CL160" s="54"/>
      <c r="CM160" s="54"/>
      <c r="CN160" s="54"/>
      <c r="CO160" s="54"/>
      <c r="CP160" s="54"/>
      <c r="CQ160" s="54"/>
      <c r="CR160" s="54"/>
      <c r="CS160" s="54"/>
      <c r="CT160" s="54"/>
      <c r="CU160" s="54"/>
      <c r="CV160" s="54"/>
      <c r="CW160" s="54"/>
      <c r="CX160" s="54"/>
      <c r="CY160" s="54"/>
      <c r="CZ160" s="54"/>
      <c r="DA160" s="54"/>
      <c r="DB160" s="54"/>
      <c r="DC160" s="54"/>
      <c r="DD160" s="54"/>
      <c r="DE160" s="54"/>
      <c r="DF160" s="54"/>
      <c r="DG160" s="54"/>
      <c r="DH160" s="54"/>
      <c r="DI160" s="54"/>
      <c r="DJ160" s="54"/>
      <c r="DK160" s="54"/>
      <c r="DL160" s="54"/>
      <c r="DM160" s="54"/>
      <c r="DN160" s="54"/>
      <c r="DO160" s="54"/>
      <c r="DP160" s="54"/>
      <c r="DQ160" s="54"/>
      <c r="DR160" s="54"/>
      <c r="DS160" s="54"/>
      <c r="DT160" s="54"/>
      <c r="DU160" s="54"/>
      <c r="DV160" s="54"/>
      <c r="DW160" s="54"/>
      <c r="DX160" s="54"/>
      <c r="DY160" s="54"/>
      <c r="DZ160" s="54"/>
      <c r="EA160" s="54"/>
      <c r="EB160" s="54"/>
      <c r="EC160" s="54"/>
      <c r="ED160" s="54"/>
      <c r="EE160" s="54"/>
      <c r="EF160" s="54"/>
      <c r="EG160" s="54"/>
      <c r="EH160" s="54"/>
      <c r="EI160" s="54"/>
      <c r="EJ160" s="54"/>
      <c r="EK160" s="54"/>
      <c r="EL160" s="54"/>
      <c r="EM160" s="54"/>
      <c r="EN160" s="54"/>
      <c r="EO160" s="54"/>
      <c r="EP160" s="54"/>
      <c r="EQ160" s="54"/>
      <c r="ER160" s="54"/>
    </row>
    <row r="161" spans="1:148" x14ac:dyDescent="0.25">
      <c r="A161" s="54"/>
      <c r="B161" s="54"/>
      <c r="C161" s="54"/>
      <c r="D161" s="54"/>
      <c r="E161" s="54"/>
      <c r="F161" s="5"/>
      <c r="G161" s="8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4"/>
      <c r="BR161" s="54"/>
      <c r="BS161" s="54"/>
      <c r="BT161" s="54"/>
      <c r="BU161" s="54"/>
      <c r="BV161" s="54"/>
      <c r="BW161" s="54"/>
      <c r="BX161" s="54"/>
      <c r="BY161" s="54"/>
      <c r="BZ161" s="54"/>
      <c r="CA161" s="54"/>
      <c r="CB161" s="54"/>
      <c r="CC161" s="54"/>
      <c r="CD161" s="54"/>
      <c r="CE161" s="54"/>
      <c r="CF161" s="54"/>
      <c r="CG161" s="54"/>
      <c r="CH161" s="54"/>
      <c r="CI161" s="54"/>
      <c r="CJ161" s="54"/>
      <c r="CK161" s="54"/>
      <c r="CL161" s="54"/>
      <c r="CM161" s="54"/>
      <c r="CN161" s="54"/>
      <c r="CO161" s="54"/>
      <c r="CP161" s="54"/>
      <c r="CQ161" s="54"/>
      <c r="CR161" s="54"/>
      <c r="CS161" s="54"/>
      <c r="CT161" s="54"/>
      <c r="CU161" s="54"/>
      <c r="CV161" s="54"/>
      <c r="CW161" s="54"/>
      <c r="CX161" s="54"/>
      <c r="CY161" s="54"/>
      <c r="CZ161" s="54"/>
      <c r="DA161" s="54"/>
      <c r="DB161" s="54"/>
      <c r="DC161" s="54"/>
      <c r="DD161" s="54"/>
      <c r="DE161" s="54"/>
      <c r="DF161" s="54"/>
      <c r="DG161" s="54"/>
      <c r="DH161" s="54"/>
      <c r="DI161" s="54"/>
      <c r="DJ161" s="54"/>
      <c r="DK161" s="54"/>
      <c r="DL161" s="54"/>
      <c r="DM161" s="54"/>
      <c r="DN161" s="54"/>
      <c r="DO161" s="54"/>
      <c r="DP161" s="54"/>
      <c r="DQ161" s="54"/>
      <c r="DR161" s="54"/>
      <c r="DS161" s="54"/>
      <c r="DT161" s="54"/>
      <c r="DU161" s="54"/>
      <c r="DV161" s="54"/>
      <c r="DW161" s="54"/>
      <c r="DX161" s="54"/>
      <c r="DY161" s="54"/>
      <c r="DZ161" s="54"/>
      <c r="EA161" s="54"/>
      <c r="EB161" s="54"/>
      <c r="EC161" s="54"/>
      <c r="ED161" s="54"/>
      <c r="EE161" s="54"/>
      <c r="EF161" s="54"/>
      <c r="EG161" s="54"/>
      <c r="EH161" s="54"/>
      <c r="EI161" s="54"/>
      <c r="EJ161" s="54"/>
      <c r="EK161" s="54"/>
      <c r="EL161" s="54"/>
      <c r="EM161" s="54"/>
      <c r="EN161" s="54"/>
      <c r="EO161" s="54"/>
      <c r="EP161" s="54"/>
      <c r="EQ161" s="54"/>
      <c r="ER161" s="54"/>
    </row>
    <row r="162" spans="1:148" x14ac:dyDescent="0.25">
      <c r="A162" s="54"/>
      <c r="B162" s="54"/>
      <c r="C162" s="54"/>
      <c r="D162" s="54"/>
      <c r="E162" s="54"/>
      <c r="F162" s="5"/>
      <c r="G162" s="8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  <c r="BV162" s="54"/>
      <c r="BW162" s="54"/>
      <c r="BX162" s="54"/>
      <c r="BY162" s="54"/>
      <c r="BZ162" s="54"/>
      <c r="CA162" s="54"/>
      <c r="CB162" s="54"/>
      <c r="CC162" s="54"/>
      <c r="CD162" s="54"/>
      <c r="CE162" s="54"/>
      <c r="CF162" s="54"/>
      <c r="CG162" s="54"/>
      <c r="CH162" s="54"/>
      <c r="CI162" s="54"/>
      <c r="CJ162" s="54"/>
      <c r="CK162" s="54"/>
      <c r="CL162" s="54"/>
      <c r="CM162" s="54"/>
      <c r="CN162" s="54"/>
      <c r="CO162" s="54"/>
      <c r="CP162" s="54"/>
      <c r="CQ162" s="54"/>
      <c r="CR162" s="54"/>
      <c r="CS162" s="54"/>
      <c r="CT162" s="54"/>
      <c r="CU162" s="54"/>
      <c r="CV162" s="54"/>
      <c r="CW162" s="54"/>
      <c r="CX162" s="54"/>
      <c r="CY162" s="54"/>
      <c r="CZ162" s="54"/>
      <c r="DA162" s="54"/>
      <c r="DB162" s="54"/>
      <c r="DC162" s="54"/>
      <c r="DD162" s="54"/>
      <c r="DE162" s="54"/>
      <c r="DF162" s="54"/>
      <c r="DG162" s="54"/>
      <c r="DH162" s="54"/>
      <c r="DI162" s="54"/>
      <c r="DJ162" s="54"/>
      <c r="DK162" s="54"/>
      <c r="DL162" s="54"/>
      <c r="DM162" s="54"/>
      <c r="DN162" s="54"/>
      <c r="DO162" s="54"/>
      <c r="DP162" s="54"/>
      <c r="DQ162" s="54"/>
      <c r="DR162" s="54"/>
      <c r="DS162" s="54"/>
      <c r="DT162" s="54"/>
      <c r="DU162" s="54"/>
      <c r="DV162" s="54"/>
      <c r="DW162" s="54"/>
      <c r="DX162" s="54"/>
      <c r="DY162" s="54"/>
      <c r="DZ162" s="54"/>
      <c r="EA162" s="54"/>
      <c r="EB162" s="54"/>
      <c r="EC162" s="54"/>
      <c r="ED162" s="54"/>
      <c r="EE162" s="54"/>
      <c r="EF162" s="54"/>
      <c r="EG162" s="54"/>
      <c r="EH162" s="54"/>
      <c r="EI162" s="54"/>
      <c r="EJ162" s="54"/>
      <c r="EK162" s="54"/>
      <c r="EL162" s="54"/>
      <c r="EM162" s="54"/>
      <c r="EN162" s="54"/>
      <c r="EO162" s="54"/>
      <c r="EP162" s="54"/>
      <c r="EQ162" s="54"/>
      <c r="ER162" s="54"/>
    </row>
    <row r="163" spans="1:148" x14ac:dyDescent="0.25">
      <c r="A163" s="54"/>
      <c r="B163" s="54"/>
      <c r="C163" s="54"/>
      <c r="D163" s="54"/>
      <c r="E163" s="54"/>
      <c r="F163" s="5"/>
      <c r="G163" s="8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4"/>
      <c r="BR163" s="54"/>
      <c r="BS163" s="54"/>
      <c r="BT163" s="54"/>
      <c r="BU163" s="54"/>
      <c r="BV163" s="54"/>
      <c r="BW163" s="54"/>
      <c r="BX163" s="54"/>
      <c r="BY163" s="54"/>
      <c r="BZ163" s="54"/>
      <c r="CA163" s="54"/>
      <c r="CB163" s="54"/>
      <c r="CC163" s="54"/>
      <c r="CD163" s="54"/>
      <c r="CE163" s="54"/>
      <c r="CF163" s="54"/>
      <c r="CG163" s="54"/>
      <c r="CH163" s="54"/>
      <c r="CI163" s="54"/>
      <c r="CJ163" s="54"/>
      <c r="CK163" s="54"/>
      <c r="CL163" s="54"/>
      <c r="CM163" s="54"/>
      <c r="CN163" s="54"/>
      <c r="CO163" s="54"/>
      <c r="CP163" s="54"/>
      <c r="CQ163" s="54"/>
      <c r="CR163" s="54"/>
      <c r="CS163" s="54"/>
      <c r="CT163" s="54"/>
      <c r="CU163" s="54"/>
      <c r="CV163" s="54"/>
      <c r="CW163" s="54"/>
      <c r="CX163" s="54"/>
      <c r="CY163" s="54"/>
      <c r="CZ163" s="54"/>
      <c r="DA163" s="54"/>
      <c r="DB163" s="54"/>
      <c r="DC163" s="54"/>
      <c r="DD163" s="54"/>
      <c r="DE163" s="54"/>
      <c r="DF163" s="54"/>
      <c r="DG163" s="54"/>
      <c r="DH163" s="54"/>
      <c r="DI163" s="54"/>
      <c r="DJ163" s="54"/>
      <c r="DK163" s="54"/>
      <c r="DL163" s="54"/>
      <c r="DM163" s="54"/>
      <c r="DN163" s="54"/>
      <c r="DO163" s="54"/>
      <c r="DP163" s="54"/>
      <c r="DQ163" s="54"/>
      <c r="DR163" s="54"/>
      <c r="DS163" s="54"/>
      <c r="DT163" s="54"/>
      <c r="DU163" s="54"/>
      <c r="DV163" s="54"/>
      <c r="DW163" s="54"/>
      <c r="DX163" s="54"/>
      <c r="DY163" s="54"/>
      <c r="DZ163" s="54"/>
      <c r="EA163" s="54"/>
      <c r="EB163" s="54"/>
      <c r="EC163" s="54"/>
      <c r="ED163" s="54"/>
      <c r="EE163" s="54"/>
      <c r="EF163" s="54"/>
      <c r="EG163" s="54"/>
      <c r="EH163" s="54"/>
      <c r="EI163" s="54"/>
      <c r="EJ163" s="54"/>
      <c r="EK163" s="54"/>
      <c r="EL163" s="54"/>
      <c r="EM163" s="54"/>
      <c r="EN163" s="54"/>
      <c r="EO163" s="54"/>
      <c r="EP163" s="54"/>
      <c r="EQ163" s="54"/>
      <c r="ER163" s="54"/>
    </row>
    <row r="164" spans="1:148" x14ac:dyDescent="0.25">
      <c r="A164" s="54"/>
      <c r="B164" s="54"/>
      <c r="C164" s="54"/>
      <c r="D164" s="54"/>
      <c r="E164" s="54"/>
      <c r="F164" s="5"/>
      <c r="G164" s="8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4"/>
      <c r="BR164" s="54"/>
      <c r="BS164" s="54"/>
      <c r="BT164" s="54"/>
      <c r="BU164" s="54"/>
      <c r="BV164" s="54"/>
      <c r="BW164" s="54"/>
      <c r="BX164" s="54"/>
      <c r="BY164" s="54"/>
      <c r="BZ164" s="54"/>
      <c r="CA164" s="54"/>
      <c r="CB164" s="54"/>
      <c r="CC164" s="54"/>
      <c r="CD164" s="54"/>
      <c r="CE164" s="54"/>
      <c r="CF164" s="54"/>
      <c r="CG164" s="54"/>
      <c r="CH164" s="54"/>
      <c r="CI164" s="54"/>
      <c r="CJ164" s="54"/>
      <c r="CK164" s="54"/>
      <c r="CL164" s="54"/>
      <c r="CM164" s="54"/>
      <c r="CN164" s="54"/>
      <c r="CO164" s="54"/>
      <c r="CP164" s="54"/>
      <c r="CQ164" s="54"/>
      <c r="CR164" s="54"/>
      <c r="CS164" s="54"/>
      <c r="CT164" s="54"/>
      <c r="CU164" s="54"/>
      <c r="CV164" s="54"/>
      <c r="CW164" s="54"/>
      <c r="CX164" s="54"/>
      <c r="CY164" s="54"/>
      <c r="CZ164" s="54"/>
      <c r="DA164" s="54"/>
      <c r="DB164" s="54"/>
      <c r="DC164" s="54"/>
      <c r="DD164" s="54"/>
      <c r="DE164" s="54"/>
      <c r="DF164" s="54"/>
      <c r="DG164" s="54"/>
      <c r="DH164" s="54"/>
      <c r="DI164" s="54"/>
      <c r="DJ164" s="54"/>
      <c r="DK164" s="54"/>
      <c r="DL164" s="54"/>
      <c r="DM164" s="54"/>
      <c r="DN164" s="54"/>
      <c r="DO164" s="54"/>
      <c r="DP164" s="54"/>
      <c r="DQ164" s="54"/>
      <c r="DR164" s="54"/>
      <c r="DS164" s="54"/>
      <c r="DT164" s="54"/>
      <c r="DU164" s="54"/>
      <c r="DV164" s="54"/>
      <c r="DW164" s="54"/>
      <c r="DX164" s="54"/>
      <c r="DY164" s="54"/>
      <c r="DZ164" s="54"/>
      <c r="EA164" s="54"/>
      <c r="EB164" s="54"/>
      <c r="EC164" s="54"/>
      <c r="ED164" s="54"/>
      <c r="EE164" s="54"/>
      <c r="EF164" s="54"/>
      <c r="EG164" s="54"/>
      <c r="EH164" s="54"/>
      <c r="EI164" s="54"/>
      <c r="EJ164" s="54"/>
      <c r="EK164" s="54"/>
      <c r="EL164" s="54"/>
      <c r="EM164" s="54"/>
      <c r="EN164" s="54"/>
      <c r="EO164" s="54"/>
      <c r="EP164" s="54"/>
      <c r="EQ164" s="54"/>
      <c r="ER164" s="54"/>
    </row>
    <row r="165" spans="1:148" x14ac:dyDescent="0.25">
      <c r="A165" s="54"/>
      <c r="B165" s="54"/>
      <c r="C165" s="54"/>
      <c r="D165" s="54"/>
      <c r="E165" s="54"/>
      <c r="F165" s="5"/>
      <c r="G165" s="8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4"/>
      <c r="BR165" s="54"/>
      <c r="BS165" s="54"/>
      <c r="BT165" s="54"/>
      <c r="BU165" s="54"/>
      <c r="BV165" s="54"/>
      <c r="BW165" s="54"/>
      <c r="BX165" s="54"/>
      <c r="BY165" s="54"/>
      <c r="BZ165" s="54"/>
      <c r="CA165" s="54"/>
      <c r="CB165" s="54"/>
      <c r="CC165" s="54"/>
      <c r="CD165" s="54"/>
      <c r="CE165" s="54"/>
      <c r="CF165" s="54"/>
      <c r="CG165" s="54"/>
      <c r="CH165" s="54"/>
      <c r="CI165" s="54"/>
      <c r="CJ165" s="54"/>
      <c r="CK165" s="54"/>
      <c r="CL165" s="54"/>
      <c r="CM165" s="54"/>
      <c r="CN165" s="54"/>
      <c r="CO165" s="54"/>
      <c r="CP165" s="54"/>
      <c r="CQ165" s="54"/>
      <c r="CR165" s="54"/>
      <c r="CS165" s="54"/>
      <c r="CT165" s="54"/>
      <c r="CU165" s="54"/>
      <c r="CV165" s="54"/>
      <c r="CW165" s="54"/>
      <c r="CX165" s="54"/>
      <c r="CY165" s="54"/>
      <c r="CZ165" s="54"/>
      <c r="DA165" s="54"/>
      <c r="DB165" s="54"/>
      <c r="DC165" s="54"/>
      <c r="DD165" s="54"/>
      <c r="DE165" s="54"/>
      <c r="DF165" s="54"/>
      <c r="DG165" s="54"/>
      <c r="DH165" s="54"/>
      <c r="DI165" s="54"/>
      <c r="DJ165" s="54"/>
      <c r="DK165" s="54"/>
      <c r="DL165" s="54"/>
      <c r="DM165" s="54"/>
      <c r="DN165" s="54"/>
      <c r="DO165" s="54"/>
      <c r="DP165" s="54"/>
      <c r="DQ165" s="54"/>
      <c r="DR165" s="54"/>
      <c r="DS165" s="54"/>
      <c r="DT165" s="54"/>
      <c r="DU165" s="54"/>
      <c r="DV165" s="54"/>
      <c r="DW165" s="54"/>
      <c r="DX165" s="54"/>
      <c r="DY165" s="54"/>
      <c r="DZ165" s="54"/>
      <c r="EA165" s="54"/>
      <c r="EB165" s="54"/>
      <c r="EC165" s="54"/>
      <c r="ED165" s="54"/>
      <c r="EE165" s="54"/>
      <c r="EF165" s="54"/>
      <c r="EG165" s="54"/>
      <c r="EH165" s="54"/>
      <c r="EI165" s="54"/>
      <c r="EJ165" s="54"/>
      <c r="EK165" s="54"/>
      <c r="EL165" s="54"/>
      <c r="EM165" s="54"/>
      <c r="EN165" s="54"/>
      <c r="EO165" s="54"/>
      <c r="EP165" s="54"/>
      <c r="EQ165" s="54"/>
      <c r="ER165" s="54"/>
    </row>
    <row r="166" spans="1:148" x14ac:dyDescent="0.25">
      <c r="A166" s="54"/>
      <c r="B166" s="54"/>
      <c r="C166" s="54"/>
      <c r="D166" s="54"/>
      <c r="E166" s="54"/>
      <c r="F166" s="5"/>
      <c r="G166" s="8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  <c r="EE166" s="54"/>
      <c r="EF166" s="54"/>
      <c r="EG166" s="54"/>
      <c r="EH166" s="54"/>
      <c r="EI166" s="54"/>
      <c r="EJ166" s="54"/>
      <c r="EK166" s="54"/>
      <c r="EL166" s="54"/>
      <c r="EM166" s="54"/>
      <c r="EN166" s="54"/>
      <c r="EO166" s="54"/>
      <c r="EP166" s="54"/>
      <c r="EQ166" s="54"/>
      <c r="ER166" s="54"/>
    </row>
    <row r="167" spans="1:148" x14ac:dyDescent="0.25">
      <c r="A167" s="54"/>
      <c r="B167" s="54"/>
      <c r="C167" s="54"/>
      <c r="D167" s="54"/>
      <c r="E167" s="54"/>
      <c r="F167" s="5"/>
      <c r="G167" s="8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  <c r="EE167" s="54"/>
      <c r="EF167" s="54"/>
      <c r="EG167" s="54"/>
      <c r="EH167" s="54"/>
      <c r="EI167" s="54"/>
      <c r="EJ167" s="54"/>
      <c r="EK167" s="54"/>
      <c r="EL167" s="54"/>
      <c r="EM167" s="54"/>
      <c r="EN167" s="54"/>
      <c r="EO167" s="54"/>
      <c r="EP167" s="54"/>
      <c r="EQ167" s="54"/>
      <c r="ER167" s="54"/>
    </row>
    <row r="168" spans="1:148" x14ac:dyDescent="0.25">
      <c r="A168" s="54"/>
      <c r="B168" s="54"/>
      <c r="C168" s="54"/>
      <c r="D168" s="54"/>
      <c r="E168" s="54"/>
      <c r="F168" s="5"/>
      <c r="G168" s="8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  <c r="EE168" s="54"/>
      <c r="EF168" s="54"/>
      <c r="EG168" s="54"/>
      <c r="EH168" s="54"/>
      <c r="EI168" s="54"/>
      <c r="EJ168" s="54"/>
      <c r="EK168" s="54"/>
      <c r="EL168" s="54"/>
      <c r="EM168" s="54"/>
      <c r="EN168" s="54"/>
      <c r="EO168" s="54"/>
      <c r="EP168" s="54"/>
      <c r="EQ168" s="54"/>
      <c r="ER168" s="54"/>
    </row>
    <row r="169" spans="1:148" x14ac:dyDescent="0.25">
      <c r="A169" s="54"/>
      <c r="B169" s="54"/>
      <c r="C169" s="54"/>
      <c r="D169" s="54"/>
      <c r="E169" s="54"/>
      <c r="F169" s="5"/>
      <c r="G169" s="8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  <c r="CS169" s="54"/>
      <c r="CT169" s="54"/>
      <c r="CU169" s="54"/>
      <c r="CV169" s="54"/>
      <c r="CW169" s="54"/>
      <c r="CX169" s="54"/>
      <c r="CY169" s="54"/>
      <c r="CZ169" s="54"/>
      <c r="DA169" s="54"/>
      <c r="DB169" s="54"/>
      <c r="DC169" s="54"/>
      <c r="DD169" s="54"/>
      <c r="DE169" s="54"/>
      <c r="DF169" s="54"/>
      <c r="DG169" s="54"/>
      <c r="DH169" s="54"/>
      <c r="DI169" s="54"/>
      <c r="DJ169" s="54"/>
      <c r="DK169" s="54"/>
      <c r="DL169" s="54"/>
      <c r="DM169" s="54"/>
      <c r="DN169" s="54"/>
      <c r="DO169" s="54"/>
      <c r="DP169" s="54"/>
      <c r="DQ169" s="54"/>
      <c r="DR169" s="54"/>
      <c r="DS169" s="54"/>
      <c r="DT169" s="54"/>
      <c r="DU169" s="54"/>
      <c r="DV169" s="54"/>
      <c r="DW169" s="54"/>
      <c r="DX169" s="54"/>
      <c r="DY169" s="54"/>
      <c r="DZ169" s="54"/>
      <c r="EA169" s="54"/>
      <c r="EB169" s="54"/>
      <c r="EC169" s="54"/>
      <c r="ED169" s="54"/>
      <c r="EE169" s="54"/>
      <c r="EF169" s="54"/>
      <c r="EG169" s="54"/>
      <c r="EH169" s="54"/>
      <c r="EI169" s="54"/>
      <c r="EJ169" s="54"/>
      <c r="EK169" s="54"/>
      <c r="EL169" s="54"/>
      <c r="EM169" s="54"/>
      <c r="EN169" s="54"/>
      <c r="EO169" s="54"/>
      <c r="EP169" s="54"/>
      <c r="EQ169" s="54"/>
      <c r="ER169" s="54"/>
    </row>
    <row r="170" spans="1:148" x14ac:dyDescent="0.25">
      <c r="A170" s="54"/>
      <c r="B170" s="54"/>
      <c r="C170" s="54"/>
      <c r="D170" s="54"/>
      <c r="E170" s="54"/>
      <c r="F170" s="5"/>
      <c r="G170" s="8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  <c r="CV170" s="54"/>
      <c r="CW170" s="54"/>
      <c r="CX170" s="54"/>
      <c r="CY170" s="54"/>
      <c r="CZ170" s="54"/>
      <c r="DA170" s="54"/>
      <c r="DB170" s="54"/>
      <c r="DC170" s="54"/>
      <c r="DD170" s="54"/>
      <c r="DE170" s="54"/>
      <c r="DF170" s="54"/>
      <c r="DG170" s="54"/>
      <c r="DH170" s="54"/>
      <c r="DI170" s="54"/>
      <c r="DJ170" s="54"/>
      <c r="DK170" s="54"/>
      <c r="DL170" s="54"/>
      <c r="DM170" s="54"/>
      <c r="DN170" s="54"/>
      <c r="DO170" s="54"/>
      <c r="DP170" s="54"/>
      <c r="DQ170" s="54"/>
      <c r="DR170" s="54"/>
      <c r="DS170" s="54"/>
      <c r="DT170" s="54"/>
      <c r="DU170" s="54"/>
      <c r="DV170" s="54"/>
      <c r="DW170" s="54"/>
      <c r="DX170" s="54"/>
      <c r="DY170" s="54"/>
      <c r="DZ170" s="54"/>
      <c r="EA170" s="54"/>
      <c r="EB170" s="54"/>
      <c r="EC170" s="54"/>
      <c r="ED170" s="54"/>
      <c r="EE170" s="54"/>
      <c r="EF170" s="54"/>
      <c r="EG170" s="54"/>
      <c r="EH170" s="54"/>
      <c r="EI170" s="54"/>
      <c r="EJ170" s="54"/>
      <c r="EK170" s="54"/>
      <c r="EL170" s="54"/>
      <c r="EM170" s="54"/>
      <c r="EN170" s="54"/>
      <c r="EO170" s="54"/>
      <c r="EP170" s="54"/>
      <c r="EQ170" s="54"/>
      <c r="ER170" s="54"/>
    </row>
    <row r="171" spans="1:148" x14ac:dyDescent="0.25">
      <c r="A171" s="54"/>
      <c r="B171" s="54"/>
      <c r="C171" s="54"/>
      <c r="D171" s="54"/>
      <c r="E171" s="54"/>
      <c r="F171" s="5"/>
      <c r="G171" s="8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  <c r="CO171" s="54"/>
      <c r="CP171" s="54"/>
      <c r="CQ171" s="54"/>
      <c r="CR171" s="54"/>
      <c r="CS171" s="54"/>
      <c r="CT171" s="54"/>
      <c r="CU171" s="54"/>
      <c r="CV171" s="54"/>
      <c r="CW171" s="54"/>
      <c r="CX171" s="54"/>
      <c r="CY171" s="54"/>
      <c r="CZ171" s="54"/>
      <c r="DA171" s="54"/>
      <c r="DB171" s="54"/>
      <c r="DC171" s="54"/>
      <c r="DD171" s="54"/>
      <c r="DE171" s="54"/>
      <c r="DF171" s="54"/>
      <c r="DG171" s="54"/>
      <c r="DH171" s="54"/>
      <c r="DI171" s="54"/>
      <c r="DJ171" s="54"/>
      <c r="DK171" s="54"/>
      <c r="DL171" s="54"/>
      <c r="DM171" s="54"/>
      <c r="DN171" s="54"/>
      <c r="DO171" s="54"/>
      <c r="DP171" s="54"/>
      <c r="DQ171" s="54"/>
      <c r="DR171" s="54"/>
      <c r="DS171" s="54"/>
      <c r="DT171" s="54"/>
      <c r="DU171" s="54"/>
      <c r="DV171" s="54"/>
      <c r="DW171" s="54"/>
      <c r="DX171" s="54"/>
      <c r="DY171" s="54"/>
      <c r="DZ171" s="54"/>
      <c r="EA171" s="54"/>
      <c r="EB171" s="54"/>
      <c r="EC171" s="54"/>
      <c r="ED171" s="54"/>
      <c r="EE171" s="54"/>
      <c r="EF171" s="54"/>
      <c r="EG171" s="54"/>
      <c r="EH171" s="54"/>
      <c r="EI171" s="54"/>
      <c r="EJ171" s="54"/>
      <c r="EK171" s="54"/>
      <c r="EL171" s="54"/>
      <c r="EM171" s="54"/>
      <c r="EN171" s="54"/>
      <c r="EO171" s="54"/>
      <c r="EP171" s="54"/>
      <c r="EQ171" s="54"/>
      <c r="ER171" s="54"/>
    </row>
    <row r="172" spans="1:148" x14ac:dyDescent="0.25">
      <c r="A172" s="54"/>
      <c r="B172" s="54"/>
      <c r="C172" s="54"/>
      <c r="D172" s="54"/>
      <c r="E172" s="54"/>
      <c r="F172" s="5"/>
      <c r="G172" s="8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4"/>
      <c r="BR172" s="54"/>
      <c r="BS172" s="54"/>
      <c r="BT172" s="54"/>
      <c r="BU172" s="54"/>
      <c r="BV172" s="54"/>
      <c r="BW172" s="54"/>
      <c r="BX172" s="54"/>
      <c r="BY172" s="54"/>
      <c r="BZ172" s="54"/>
      <c r="CA172" s="54"/>
      <c r="CB172" s="54"/>
      <c r="CC172" s="54"/>
      <c r="CD172" s="54"/>
      <c r="CE172" s="54"/>
      <c r="CF172" s="54"/>
      <c r="CG172" s="54"/>
      <c r="CH172" s="54"/>
      <c r="CI172" s="54"/>
      <c r="CJ172" s="54"/>
      <c r="CK172" s="54"/>
      <c r="CL172" s="54"/>
      <c r="CM172" s="54"/>
      <c r="CN172" s="54"/>
      <c r="CO172" s="54"/>
      <c r="CP172" s="54"/>
      <c r="CQ172" s="54"/>
      <c r="CR172" s="54"/>
      <c r="CS172" s="54"/>
      <c r="CT172" s="54"/>
      <c r="CU172" s="54"/>
      <c r="CV172" s="54"/>
      <c r="CW172" s="54"/>
      <c r="CX172" s="54"/>
      <c r="CY172" s="54"/>
      <c r="CZ172" s="54"/>
      <c r="DA172" s="54"/>
      <c r="DB172" s="54"/>
      <c r="DC172" s="54"/>
      <c r="DD172" s="54"/>
      <c r="DE172" s="54"/>
      <c r="DF172" s="54"/>
      <c r="DG172" s="54"/>
      <c r="DH172" s="54"/>
      <c r="DI172" s="54"/>
      <c r="DJ172" s="54"/>
      <c r="DK172" s="54"/>
      <c r="DL172" s="54"/>
      <c r="DM172" s="54"/>
      <c r="DN172" s="54"/>
      <c r="DO172" s="54"/>
      <c r="DP172" s="54"/>
      <c r="DQ172" s="54"/>
      <c r="DR172" s="54"/>
      <c r="DS172" s="54"/>
      <c r="DT172" s="54"/>
      <c r="DU172" s="54"/>
      <c r="DV172" s="54"/>
      <c r="DW172" s="54"/>
      <c r="DX172" s="54"/>
      <c r="DY172" s="54"/>
      <c r="DZ172" s="54"/>
      <c r="EA172" s="54"/>
      <c r="EB172" s="54"/>
      <c r="EC172" s="54"/>
      <c r="ED172" s="54"/>
      <c r="EE172" s="54"/>
      <c r="EF172" s="54"/>
      <c r="EG172" s="54"/>
      <c r="EH172" s="54"/>
      <c r="EI172" s="54"/>
      <c r="EJ172" s="54"/>
      <c r="EK172" s="54"/>
      <c r="EL172" s="54"/>
      <c r="EM172" s="54"/>
      <c r="EN172" s="54"/>
      <c r="EO172" s="54"/>
      <c r="EP172" s="54"/>
      <c r="EQ172" s="54"/>
      <c r="ER172" s="54"/>
    </row>
    <row r="173" spans="1:148" x14ac:dyDescent="0.25">
      <c r="A173" s="54"/>
      <c r="B173" s="54"/>
      <c r="C173" s="54"/>
      <c r="D173" s="54"/>
      <c r="E173" s="54"/>
      <c r="F173" s="5"/>
      <c r="G173" s="8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4"/>
      <c r="BR173" s="54"/>
      <c r="BS173" s="54"/>
      <c r="BT173" s="54"/>
      <c r="BU173" s="54"/>
      <c r="BV173" s="54"/>
      <c r="BW173" s="54"/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  <c r="CH173" s="54"/>
      <c r="CI173" s="54"/>
      <c r="CJ173" s="54"/>
      <c r="CK173" s="54"/>
      <c r="CL173" s="54"/>
      <c r="CM173" s="54"/>
      <c r="CN173" s="54"/>
      <c r="CO173" s="54"/>
      <c r="CP173" s="54"/>
      <c r="CQ173" s="54"/>
      <c r="CR173" s="54"/>
      <c r="CS173" s="54"/>
      <c r="CT173" s="54"/>
      <c r="CU173" s="54"/>
      <c r="CV173" s="54"/>
      <c r="CW173" s="54"/>
      <c r="CX173" s="54"/>
      <c r="CY173" s="54"/>
      <c r="CZ173" s="54"/>
      <c r="DA173" s="54"/>
      <c r="DB173" s="54"/>
      <c r="DC173" s="54"/>
      <c r="DD173" s="54"/>
      <c r="DE173" s="54"/>
      <c r="DF173" s="54"/>
      <c r="DG173" s="54"/>
      <c r="DH173" s="54"/>
      <c r="DI173" s="54"/>
      <c r="DJ173" s="54"/>
      <c r="DK173" s="54"/>
      <c r="DL173" s="54"/>
      <c r="DM173" s="54"/>
      <c r="DN173" s="54"/>
      <c r="DO173" s="54"/>
      <c r="DP173" s="54"/>
      <c r="DQ173" s="54"/>
      <c r="DR173" s="54"/>
      <c r="DS173" s="54"/>
      <c r="DT173" s="54"/>
      <c r="DU173" s="54"/>
      <c r="DV173" s="54"/>
      <c r="DW173" s="54"/>
      <c r="DX173" s="54"/>
      <c r="DY173" s="54"/>
      <c r="DZ173" s="54"/>
      <c r="EA173" s="54"/>
      <c r="EB173" s="54"/>
      <c r="EC173" s="54"/>
      <c r="ED173" s="54"/>
      <c r="EE173" s="54"/>
      <c r="EF173" s="54"/>
      <c r="EG173" s="54"/>
      <c r="EH173" s="54"/>
      <c r="EI173" s="54"/>
      <c r="EJ173" s="54"/>
      <c r="EK173" s="54"/>
      <c r="EL173" s="54"/>
      <c r="EM173" s="54"/>
      <c r="EN173" s="54"/>
      <c r="EO173" s="54"/>
      <c r="EP173" s="54"/>
      <c r="EQ173" s="54"/>
      <c r="ER173" s="54"/>
    </row>
    <row r="174" spans="1:148" x14ac:dyDescent="0.25">
      <c r="A174" s="54"/>
      <c r="B174" s="54"/>
      <c r="C174" s="54"/>
      <c r="D174" s="54"/>
      <c r="E174" s="54"/>
      <c r="F174" s="5"/>
      <c r="G174" s="8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  <c r="CO174" s="54"/>
      <c r="CP174" s="54"/>
      <c r="CQ174" s="54"/>
      <c r="CR174" s="54"/>
      <c r="CS174" s="54"/>
      <c r="CT174" s="54"/>
      <c r="CU174" s="54"/>
      <c r="CV174" s="54"/>
      <c r="CW174" s="54"/>
      <c r="CX174" s="54"/>
      <c r="CY174" s="54"/>
      <c r="CZ174" s="54"/>
      <c r="DA174" s="54"/>
      <c r="DB174" s="54"/>
      <c r="DC174" s="54"/>
      <c r="DD174" s="54"/>
      <c r="DE174" s="54"/>
      <c r="DF174" s="54"/>
      <c r="DG174" s="54"/>
      <c r="DH174" s="54"/>
      <c r="DI174" s="54"/>
      <c r="DJ174" s="54"/>
      <c r="DK174" s="54"/>
      <c r="DL174" s="54"/>
      <c r="DM174" s="54"/>
      <c r="DN174" s="54"/>
      <c r="DO174" s="54"/>
      <c r="DP174" s="54"/>
      <c r="DQ174" s="54"/>
      <c r="DR174" s="54"/>
      <c r="DS174" s="54"/>
      <c r="DT174" s="54"/>
      <c r="DU174" s="54"/>
      <c r="DV174" s="54"/>
      <c r="DW174" s="54"/>
      <c r="DX174" s="54"/>
      <c r="DY174" s="54"/>
      <c r="DZ174" s="54"/>
      <c r="EA174" s="54"/>
      <c r="EB174" s="54"/>
      <c r="EC174" s="54"/>
      <c r="ED174" s="54"/>
      <c r="EE174" s="54"/>
      <c r="EF174" s="54"/>
      <c r="EG174" s="54"/>
      <c r="EH174" s="54"/>
      <c r="EI174" s="54"/>
      <c r="EJ174" s="54"/>
      <c r="EK174" s="54"/>
      <c r="EL174" s="54"/>
      <c r="EM174" s="54"/>
      <c r="EN174" s="54"/>
      <c r="EO174" s="54"/>
      <c r="EP174" s="54"/>
      <c r="EQ174" s="54"/>
      <c r="ER174" s="54"/>
    </row>
    <row r="175" spans="1:148" x14ac:dyDescent="0.25">
      <c r="A175" s="54"/>
      <c r="B175" s="54"/>
      <c r="C175" s="54"/>
      <c r="D175" s="54"/>
      <c r="E175" s="54"/>
      <c r="F175" s="5"/>
      <c r="G175" s="8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  <c r="CO175" s="54"/>
      <c r="CP175" s="54"/>
      <c r="CQ175" s="54"/>
      <c r="CR175" s="54"/>
      <c r="CS175" s="54"/>
      <c r="CT175" s="54"/>
      <c r="CU175" s="54"/>
      <c r="CV175" s="54"/>
      <c r="CW175" s="54"/>
      <c r="CX175" s="54"/>
      <c r="CY175" s="54"/>
      <c r="CZ175" s="54"/>
      <c r="DA175" s="54"/>
      <c r="DB175" s="54"/>
      <c r="DC175" s="54"/>
      <c r="DD175" s="54"/>
      <c r="DE175" s="54"/>
      <c r="DF175" s="54"/>
      <c r="DG175" s="54"/>
      <c r="DH175" s="54"/>
      <c r="DI175" s="54"/>
      <c r="DJ175" s="54"/>
      <c r="DK175" s="54"/>
      <c r="DL175" s="54"/>
      <c r="DM175" s="54"/>
      <c r="DN175" s="54"/>
      <c r="DO175" s="54"/>
      <c r="DP175" s="54"/>
      <c r="DQ175" s="54"/>
      <c r="DR175" s="54"/>
      <c r="DS175" s="54"/>
      <c r="DT175" s="54"/>
      <c r="DU175" s="54"/>
      <c r="DV175" s="54"/>
      <c r="DW175" s="54"/>
      <c r="DX175" s="54"/>
      <c r="DY175" s="54"/>
      <c r="DZ175" s="54"/>
      <c r="EA175" s="54"/>
      <c r="EB175" s="54"/>
      <c r="EC175" s="54"/>
      <c r="ED175" s="54"/>
      <c r="EE175" s="54"/>
      <c r="EF175" s="54"/>
      <c r="EG175" s="54"/>
      <c r="EH175" s="54"/>
      <c r="EI175" s="54"/>
      <c r="EJ175" s="54"/>
      <c r="EK175" s="54"/>
      <c r="EL175" s="54"/>
      <c r="EM175" s="54"/>
      <c r="EN175" s="54"/>
      <c r="EO175" s="54"/>
      <c r="EP175" s="54"/>
      <c r="EQ175" s="54"/>
      <c r="ER175" s="54"/>
    </row>
    <row r="176" spans="1:148" x14ac:dyDescent="0.25">
      <c r="A176" s="54"/>
      <c r="B176" s="54"/>
      <c r="C176" s="54"/>
      <c r="D176" s="54"/>
      <c r="E176" s="54"/>
      <c r="F176" s="5"/>
      <c r="G176" s="8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4"/>
      <c r="BR176" s="54"/>
      <c r="BS176" s="54"/>
      <c r="BT176" s="54"/>
      <c r="BU176" s="54"/>
      <c r="BV176" s="54"/>
      <c r="BW176" s="54"/>
      <c r="BX176" s="54"/>
      <c r="BY176" s="54"/>
      <c r="BZ176" s="54"/>
      <c r="CA176" s="54"/>
      <c r="CB176" s="54"/>
      <c r="CC176" s="54"/>
      <c r="CD176" s="54"/>
      <c r="CE176" s="54"/>
      <c r="CF176" s="54"/>
      <c r="CG176" s="54"/>
      <c r="CH176" s="54"/>
      <c r="CI176" s="54"/>
      <c r="CJ176" s="54"/>
      <c r="CK176" s="54"/>
      <c r="CL176" s="54"/>
      <c r="CM176" s="54"/>
      <c r="CN176" s="54"/>
      <c r="CO176" s="54"/>
      <c r="CP176" s="54"/>
      <c r="CQ176" s="54"/>
      <c r="CR176" s="54"/>
      <c r="CS176" s="54"/>
      <c r="CT176" s="54"/>
      <c r="CU176" s="54"/>
      <c r="CV176" s="54"/>
      <c r="CW176" s="54"/>
      <c r="CX176" s="54"/>
      <c r="CY176" s="54"/>
      <c r="CZ176" s="54"/>
      <c r="DA176" s="54"/>
      <c r="DB176" s="54"/>
      <c r="DC176" s="54"/>
      <c r="DD176" s="54"/>
      <c r="DE176" s="54"/>
      <c r="DF176" s="54"/>
      <c r="DG176" s="54"/>
      <c r="DH176" s="54"/>
      <c r="DI176" s="54"/>
      <c r="DJ176" s="54"/>
      <c r="DK176" s="54"/>
      <c r="DL176" s="54"/>
      <c r="DM176" s="54"/>
      <c r="DN176" s="54"/>
      <c r="DO176" s="54"/>
      <c r="DP176" s="54"/>
      <c r="DQ176" s="54"/>
      <c r="DR176" s="54"/>
      <c r="DS176" s="54"/>
      <c r="DT176" s="54"/>
      <c r="DU176" s="54"/>
      <c r="DV176" s="54"/>
      <c r="DW176" s="54"/>
      <c r="DX176" s="54"/>
      <c r="DY176" s="54"/>
      <c r="DZ176" s="54"/>
      <c r="EA176" s="54"/>
      <c r="EB176" s="54"/>
      <c r="EC176" s="54"/>
      <c r="ED176" s="54"/>
      <c r="EE176" s="54"/>
      <c r="EF176" s="54"/>
      <c r="EG176" s="54"/>
      <c r="EH176" s="54"/>
      <c r="EI176" s="54"/>
      <c r="EJ176" s="54"/>
      <c r="EK176" s="54"/>
      <c r="EL176" s="54"/>
      <c r="EM176" s="54"/>
      <c r="EN176" s="54"/>
      <c r="EO176" s="54"/>
      <c r="EP176" s="54"/>
      <c r="EQ176" s="54"/>
      <c r="ER176" s="54"/>
    </row>
    <row r="177" spans="1:148" x14ac:dyDescent="0.25">
      <c r="A177" s="54"/>
      <c r="B177" s="54"/>
      <c r="C177" s="54"/>
      <c r="D177" s="54"/>
      <c r="E177" s="54"/>
      <c r="F177" s="5"/>
      <c r="G177" s="8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4"/>
      <c r="BR177" s="54"/>
      <c r="BS177" s="54"/>
      <c r="BT177" s="54"/>
      <c r="BU177" s="54"/>
      <c r="BV177" s="54"/>
      <c r="BW177" s="54"/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  <c r="CH177" s="54"/>
      <c r="CI177" s="54"/>
      <c r="CJ177" s="54"/>
      <c r="CK177" s="54"/>
      <c r="CL177" s="54"/>
      <c r="CM177" s="54"/>
      <c r="CN177" s="54"/>
      <c r="CO177" s="54"/>
      <c r="CP177" s="54"/>
      <c r="CQ177" s="54"/>
      <c r="CR177" s="54"/>
      <c r="CS177" s="54"/>
      <c r="CT177" s="54"/>
      <c r="CU177" s="54"/>
      <c r="CV177" s="54"/>
      <c r="CW177" s="54"/>
      <c r="CX177" s="54"/>
      <c r="CY177" s="54"/>
      <c r="CZ177" s="54"/>
      <c r="DA177" s="54"/>
      <c r="DB177" s="54"/>
      <c r="DC177" s="54"/>
      <c r="DD177" s="54"/>
      <c r="DE177" s="54"/>
      <c r="DF177" s="54"/>
      <c r="DG177" s="54"/>
      <c r="DH177" s="54"/>
      <c r="DI177" s="54"/>
      <c r="DJ177" s="54"/>
      <c r="DK177" s="54"/>
      <c r="DL177" s="54"/>
      <c r="DM177" s="54"/>
      <c r="DN177" s="54"/>
      <c r="DO177" s="54"/>
      <c r="DP177" s="54"/>
      <c r="DQ177" s="54"/>
      <c r="DR177" s="54"/>
      <c r="DS177" s="54"/>
      <c r="DT177" s="54"/>
      <c r="DU177" s="54"/>
      <c r="DV177" s="54"/>
      <c r="DW177" s="54"/>
      <c r="DX177" s="54"/>
      <c r="DY177" s="54"/>
      <c r="DZ177" s="54"/>
      <c r="EA177" s="54"/>
      <c r="EB177" s="54"/>
      <c r="EC177" s="54"/>
      <c r="ED177" s="54"/>
      <c r="EE177" s="54"/>
      <c r="EF177" s="54"/>
      <c r="EG177" s="54"/>
      <c r="EH177" s="54"/>
      <c r="EI177" s="54"/>
      <c r="EJ177" s="54"/>
      <c r="EK177" s="54"/>
      <c r="EL177" s="54"/>
      <c r="EM177" s="54"/>
      <c r="EN177" s="54"/>
      <c r="EO177" s="54"/>
      <c r="EP177" s="54"/>
      <c r="EQ177" s="54"/>
      <c r="ER177" s="54"/>
    </row>
    <row r="178" spans="1:148" x14ac:dyDescent="0.25">
      <c r="A178" s="54"/>
      <c r="B178" s="54"/>
      <c r="C178" s="54"/>
      <c r="D178" s="54"/>
      <c r="E178" s="54"/>
      <c r="F178" s="5"/>
      <c r="G178" s="8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4"/>
      <c r="BR178" s="54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4"/>
      <c r="CN178" s="54"/>
      <c r="CO178" s="54"/>
      <c r="CP178" s="54"/>
      <c r="CQ178" s="54"/>
      <c r="CR178" s="54"/>
      <c r="CS178" s="54"/>
      <c r="CT178" s="54"/>
      <c r="CU178" s="54"/>
      <c r="CV178" s="54"/>
      <c r="CW178" s="54"/>
      <c r="CX178" s="54"/>
      <c r="CY178" s="54"/>
      <c r="CZ178" s="54"/>
      <c r="DA178" s="54"/>
      <c r="DB178" s="54"/>
      <c r="DC178" s="54"/>
      <c r="DD178" s="54"/>
      <c r="DE178" s="54"/>
      <c r="DF178" s="54"/>
      <c r="DG178" s="54"/>
      <c r="DH178" s="54"/>
      <c r="DI178" s="54"/>
      <c r="DJ178" s="54"/>
      <c r="DK178" s="54"/>
      <c r="DL178" s="54"/>
      <c r="DM178" s="54"/>
      <c r="DN178" s="54"/>
      <c r="DO178" s="54"/>
      <c r="DP178" s="54"/>
      <c r="DQ178" s="54"/>
      <c r="DR178" s="54"/>
      <c r="DS178" s="54"/>
      <c r="DT178" s="54"/>
      <c r="DU178" s="54"/>
      <c r="DV178" s="54"/>
      <c r="DW178" s="54"/>
      <c r="DX178" s="54"/>
      <c r="DY178" s="54"/>
      <c r="DZ178" s="54"/>
      <c r="EA178" s="54"/>
      <c r="EB178" s="54"/>
      <c r="EC178" s="54"/>
      <c r="ED178" s="54"/>
      <c r="EE178" s="54"/>
      <c r="EF178" s="54"/>
      <c r="EG178" s="54"/>
      <c r="EH178" s="54"/>
      <c r="EI178" s="54"/>
      <c r="EJ178" s="54"/>
      <c r="EK178" s="54"/>
      <c r="EL178" s="54"/>
      <c r="EM178" s="54"/>
      <c r="EN178" s="54"/>
      <c r="EO178" s="54"/>
      <c r="EP178" s="54"/>
      <c r="EQ178" s="54"/>
      <c r="ER178" s="54"/>
    </row>
    <row r="179" spans="1:148" x14ac:dyDescent="0.25">
      <c r="A179" s="54"/>
      <c r="B179" s="54"/>
      <c r="C179" s="54"/>
      <c r="D179" s="54"/>
      <c r="E179" s="54"/>
      <c r="F179" s="5"/>
      <c r="G179" s="8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  <c r="CS179" s="54"/>
      <c r="CT179" s="54"/>
      <c r="CU179" s="54"/>
      <c r="CV179" s="54"/>
      <c r="CW179" s="54"/>
      <c r="CX179" s="54"/>
      <c r="CY179" s="54"/>
      <c r="CZ179" s="54"/>
      <c r="DA179" s="54"/>
      <c r="DB179" s="54"/>
      <c r="DC179" s="54"/>
      <c r="DD179" s="54"/>
      <c r="DE179" s="54"/>
      <c r="DF179" s="54"/>
      <c r="DG179" s="54"/>
      <c r="DH179" s="54"/>
      <c r="DI179" s="54"/>
      <c r="DJ179" s="54"/>
      <c r="DK179" s="54"/>
      <c r="DL179" s="54"/>
      <c r="DM179" s="54"/>
      <c r="DN179" s="54"/>
      <c r="DO179" s="54"/>
      <c r="DP179" s="54"/>
      <c r="DQ179" s="54"/>
      <c r="DR179" s="54"/>
      <c r="DS179" s="54"/>
      <c r="DT179" s="54"/>
      <c r="DU179" s="54"/>
      <c r="DV179" s="54"/>
      <c r="DW179" s="54"/>
      <c r="DX179" s="54"/>
      <c r="DY179" s="54"/>
      <c r="DZ179" s="54"/>
      <c r="EA179" s="54"/>
      <c r="EB179" s="54"/>
      <c r="EC179" s="54"/>
      <c r="ED179" s="54"/>
      <c r="EE179" s="54"/>
      <c r="EF179" s="54"/>
      <c r="EG179" s="54"/>
      <c r="EH179" s="54"/>
      <c r="EI179" s="54"/>
      <c r="EJ179" s="54"/>
      <c r="EK179" s="54"/>
      <c r="EL179" s="54"/>
      <c r="EM179" s="54"/>
      <c r="EN179" s="54"/>
      <c r="EO179" s="54"/>
      <c r="EP179" s="54"/>
      <c r="EQ179" s="54"/>
      <c r="ER179" s="54"/>
    </row>
    <row r="180" spans="1:148" x14ac:dyDescent="0.25">
      <c r="A180" s="54"/>
      <c r="B180" s="54"/>
      <c r="C180" s="54"/>
      <c r="D180" s="54"/>
      <c r="E180" s="54"/>
      <c r="F180" s="5"/>
      <c r="G180" s="8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54"/>
      <c r="BR180" s="54"/>
      <c r="BS180" s="54"/>
      <c r="BT180" s="54"/>
      <c r="BU180" s="54"/>
      <c r="BV180" s="54"/>
      <c r="BW180" s="54"/>
      <c r="BX180" s="54"/>
      <c r="BY180" s="54"/>
      <c r="BZ180" s="54"/>
      <c r="CA180" s="54"/>
      <c r="CB180" s="54"/>
      <c r="CC180" s="54"/>
      <c r="CD180" s="54"/>
      <c r="CE180" s="54"/>
      <c r="CF180" s="54"/>
      <c r="CG180" s="54"/>
      <c r="CH180" s="54"/>
      <c r="CI180" s="54"/>
      <c r="CJ180" s="54"/>
      <c r="CK180" s="54"/>
      <c r="CL180" s="54"/>
      <c r="CM180" s="54"/>
      <c r="CN180" s="54"/>
      <c r="CO180" s="54"/>
      <c r="CP180" s="54"/>
      <c r="CQ180" s="54"/>
      <c r="CR180" s="54"/>
      <c r="CS180" s="54"/>
      <c r="CT180" s="54"/>
      <c r="CU180" s="54"/>
      <c r="CV180" s="54"/>
      <c r="CW180" s="54"/>
      <c r="CX180" s="54"/>
      <c r="CY180" s="54"/>
      <c r="CZ180" s="54"/>
      <c r="DA180" s="54"/>
      <c r="DB180" s="54"/>
      <c r="DC180" s="54"/>
      <c r="DD180" s="54"/>
      <c r="DE180" s="54"/>
      <c r="DF180" s="54"/>
      <c r="DG180" s="54"/>
      <c r="DH180" s="54"/>
      <c r="DI180" s="54"/>
      <c r="DJ180" s="54"/>
      <c r="DK180" s="54"/>
      <c r="DL180" s="54"/>
      <c r="DM180" s="54"/>
      <c r="DN180" s="54"/>
      <c r="DO180" s="54"/>
      <c r="DP180" s="54"/>
      <c r="DQ180" s="54"/>
      <c r="DR180" s="54"/>
      <c r="DS180" s="54"/>
      <c r="DT180" s="54"/>
      <c r="DU180" s="54"/>
      <c r="DV180" s="54"/>
      <c r="DW180" s="54"/>
      <c r="DX180" s="54"/>
      <c r="DY180" s="54"/>
      <c r="DZ180" s="54"/>
      <c r="EA180" s="54"/>
      <c r="EB180" s="54"/>
      <c r="EC180" s="54"/>
      <c r="ED180" s="54"/>
      <c r="EE180" s="54"/>
      <c r="EF180" s="54"/>
      <c r="EG180" s="54"/>
      <c r="EH180" s="54"/>
      <c r="EI180" s="54"/>
      <c r="EJ180" s="54"/>
      <c r="EK180" s="54"/>
      <c r="EL180" s="54"/>
      <c r="EM180" s="54"/>
      <c r="EN180" s="54"/>
      <c r="EO180" s="54"/>
      <c r="EP180" s="54"/>
      <c r="EQ180" s="54"/>
      <c r="ER180" s="54"/>
    </row>
    <row r="181" spans="1:148" x14ac:dyDescent="0.25">
      <c r="A181" s="54"/>
      <c r="B181" s="54"/>
      <c r="C181" s="54"/>
      <c r="D181" s="54"/>
      <c r="E181" s="54"/>
      <c r="F181" s="5"/>
      <c r="G181" s="8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4"/>
      <c r="BR181" s="54"/>
      <c r="BS181" s="54"/>
      <c r="BT181" s="54"/>
      <c r="BU181" s="54"/>
      <c r="BV181" s="54"/>
      <c r="BW181" s="54"/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  <c r="CH181" s="54"/>
      <c r="CI181" s="54"/>
      <c r="CJ181" s="54"/>
      <c r="CK181" s="54"/>
      <c r="CL181" s="54"/>
      <c r="CM181" s="54"/>
      <c r="CN181" s="54"/>
      <c r="CO181" s="54"/>
      <c r="CP181" s="54"/>
      <c r="CQ181" s="54"/>
      <c r="CR181" s="54"/>
      <c r="CS181" s="54"/>
      <c r="CT181" s="54"/>
      <c r="CU181" s="54"/>
      <c r="CV181" s="54"/>
      <c r="CW181" s="54"/>
      <c r="CX181" s="54"/>
      <c r="CY181" s="54"/>
      <c r="CZ181" s="54"/>
      <c r="DA181" s="54"/>
      <c r="DB181" s="54"/>
      <c r="DC181" s="54"/>
      <c r="DD181" s="54"/>
      <c r="DE181" s="54"/>
      <c r="DF181" s="54"/>
      <c r="DG181" s="54"/>
      <c r="DH181" s="54"/>
      <c r="DI181" s="54"/>
      <c r="DJ181" s="54"/>
      <c r="DK181" s="54"/>
      <c r="DL181" s="54"/>
      <c r="DM181" s="54"/>
      <c r="DN181" s="54"/>
      <c r="DO181" s="54"/>
      <c r="DP181" s="54"/>
      <c r="DQ181" s="54"/>
      <c r="DR181" s="54"/>
      <c r="DS181" s="54"/>
      <c r="DT181" s="54"/>
      <c r="DU181" s="54"/>
      <c r="DV181" s="54"/>
      <c r="DW181" s="54"/>
      <c r="DX181" s="54"/>
      <c r="DY181" s="54"/>
      <c r="DZ181" s="54"/>
      <c r="EA181" s="54"/>
      <c r="EB181" s="54"/>
      <c r="EC181" s="54"/>
      <c r="ED181" s="54"/>
      <c r="EE181" s="54"/>
      <c r="EF181" s="54"/>
      <c r="EG181" s="54"/>
      <c r="EH181" s="54"/>
      <c r="EI181" s="54"/>
      <c r="EJ181" s="54"/>
      <c r="EK181" s="54"/>
      <c r="EL181" s="54"/>
      <c r="EM181" s="54"/>
      <c r="EN181" s="54"/>
      <c r="EO181" s="54"/>
      <c r="EP181" s="54"/>
      <c r="EQ181" s="54"/>
      <c r="ER181" s="54"/>
    </row>
    <row r="182" spans="1:148" x14ac:dyDescent="0.25">
      <c r="A182" s="54"/>
      <c r="B182" s="54"/>
      <c r="C182" s="54"/>
      <c r="D182" s="54"/>
      <c r="E182" s="54"/>
      <c r="F182" s="5"/>
      <c r="G182" s="8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4"/>
      <c r="BR182" s="54"/>
      <c r="BS182" s="54"/>
      <c r="BT182" s="54"/>
      <c r="BU182" s="54"/>
      <c r="BV182" s="54"/>
      <c r="BW182" s="54"/>
      <c r="BX182" s="54"/>
      <c r="BY182" s="54"/>
      <c r="BZ182" s="54"/>
      <c r="CA182" s="54"/>
      <c r="CB182" s="54"/>
      <c r="CC182" s="54"/>
      <c r="CD182" s="54"/>
      <c r="CE182" s="54"/>
      <c r="CF182" s="54"/>
      <c r="CG182" s="54"/>
      <c r="CH182" s="54"/>
      <c r="CI182" s="54"/>
      <c r="CJ182" s="54"/>
      <c r="CK182" s="54"/>
      <c r="CL182" s="54"/>
      <c r="CM182" s="54"/>
      <c r="CN182" s="54"/>
      <c r="CO182" s="54"/>
      <c r="CP182" s="54"/>
      <c r="CQ182" s="54"/>
      <c r="CR182" s="54"/>
      <c r="CS182" s="54"/>
      <c r="CT182" s="54"/>
      <c r="CU182" s="54"/>
      <c r="CV182" s="54"/>
      <c r="CW182" s="54"/>
      <c r="CX182" s="54"/>
      <c r="CY182" s="54"/>
      <c r="CZ182" s="54"/>
      <c r="DA182" s="54"/>
      <c r="DB182" s="54"/>
      <c r="DC182" s="54"/>
      <c r="DD182" s="54"/>
      <c r="DE182" s="54"/>
      <c r="DF182" s="54"/>
      <c r="DG182" s="54"/>
      <c r="DH182" s="54"/>
      <c r="DI182" s="54"/>
      <c r="DJ182" s="54"/>
      <c r="DK182" s="54"/>
      <c r="DL182" s="54"/>
      <c r="DM182" s="54"/>
      <c r="DN182" s="54"/>
      <c r="DO182" s="54"/>
      <c r="DP182" s="54"/>
      <c r="DQ182" s="54"/>
      <c r="DR182" s="54"/>
      <c r="DS182" s="54"/>
      <c r="DT182" s="54"/>
      <c r="DU182" s="54"/>
      <c r="DV182" s="54"/>
      <c r="DW182" s="54"/>
      <c r="DX182" s="54"/>
      <c r="DY182" s="54"/>
      <c r="DZ182" s="54"/>
      <c r="EA182" s="54"/>
      <c r="EB182" s="54"/>
      <c r="EC182" s="54"/>
      <c r="ED182" s="54"/>
      <c r="EE182" s="54"/>
      <c r="EF182" s="54"/>
      <c r="EG182" s="54"/>
      <c r="EH182" s="54"/>
      <c r="EI182" s="54"/>
      <c r="EJ182" s="54"/>
      <c r="EK182" s="54"/>
      <c r="EL182" s="54"/>
      <c r="EM182" s="54"/>
      <c r="EN182" s="54"/>
      <c r="EO182" s="54"/>
      <c r="EP182" s="54"/>
      <c r="EQ182" s="54"/>
      <c r="ER182" s="54"/>
    </row>
    <row r="183" spans="1:148" x14ac:dyDescent="0.25">
      <c r="A183" s="54"/>
      <c r="B183" s="54"/>
      <c r="C183" s="54"/>
      <c r="D183" s="54"/>
      <c r="E183" s="54"/>
      <c r="F183" s="5"/>
      <c r="G183" s="8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4"/>
      <c r="BR183" s="54"/>
      <c r="BS183" s="54"/>
      <c r="BT183" s="54"/>
      <c r="BU183" s="54"/>
      <c r="BV183" s="54"/>
      <c r="BW183" s="54"/>
      <c r="BX183" s="54"/>
      <c r="BY183" s="54"/>
      <c r="BZ183" s="54"/>
      <c r="CA183" s="54"/>
      <c r="CB183" s="54"/>
      <c r="CC183" s="54"/>
      <c r="CD183" s="54"/>
      <c r="CE183" s="54"/>
      <c r="CF183" s="54"/>
      <c r="CG183" s="54"/>
      <c r="CH183" s="54"/>
      <c r="CI183" s="54"/>
      <c r="CJ183" s="54"/>
      <c r="CK183" s="54"/>
      <c r="CL183" s="54"/>
      <c r="CM183" s="54"/>
      <c r="CN183" s="54"/>
      <c r="CO183" s="54"/>
      <c r="CP183" s="54"/>
      <c r="CQ183" s="54"/>
      <c r="CR183" s="54"/>
      <c r="CS183" s="54"/>
      <c r="CT183" s="54"/>
      <c r="CU183" s="54"/>
      <c r="CV183" s="54"/>
      <c r="CW183" s="54"/>
      <c r="CX183" s="54"/>
      <c r="CY183" s="54"/>
      <c r="CZ183" s="54"/>
      <c r="DA183" s="54"/>
      <c r="DB183" s="54"/>
      <c r="DC183" s="54"/>
      <c r="DD183" s="54"/>
      <c r="DE183" s="54"/>
      <c r="DF183" s="54"/>
      <c r="DG183" s="54"/>
      <c r="DH183" s="54"/>
      <c r="DI183" s="54"/>
      <c r="DJ183" s="54"/>
      <c r="DK183" s="54"/>
      <c r="DL183" s="54"/>
      <c r="DM183" s="54"/>
      <c r="DN183" s="54"/>
      <c r="DO183" s="54"/>
      <c r="DP183" s="54"/>
      <c r="DQ183" s="54"/>
      <c r="DR183" s="54"/>
      <c r="DS183" s="54"/>
      <c r="DT183" s="54"/>
      <c r="DU183" s="54"/>
      <c r="DV183" s="54"/>
      <c r="DW183" s="54"/>
      <c r="DX183" s="54"/>
      <c r="DY183" s="54"/>
      <c r="DZ183" s="54"/>
      <c r="EA183" s="54"/>
      <c r="EB183" s="54"/>
      <c r="EC183" s="54"/>
      <c r="ED183" s="54"/>
      <c r="EE183" s="54"/>
      <c r="EF183" s="54"/>
      <c r="EG183" s="54"/>
      <c r="EH183" s="54"/>
      <c r="EI183" s="54"/>
      <c r="EJ183" s="54"/>
      <c r="EK183" s="54"/>
      <c r="EL183" s="54"/>
      <c r="EM183" s="54"/>
      <c r="EN183" s="54"/>
      <c r="EO183" s="54"/>
      <c r="EP183" s="54"/>
      <c r="EQ183" s="54"/>
      <c r="ER183" s="54"/>
    </row>
    <row r="184" spans="1:148" x14ac:dyDescent="0.25">
      <c r="A184" s="54"/>
      <c r="B184" s="54"/>
      <c r="C184" s="54"/>
      <c r="D184" s="54"/>
      <c r="E184" s="54"/>
      <c r="F184" s="5"/>
      <c r="G184" s="8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54"/>
      <c r="BR184" s="54"/>
      <c r="BS184" s="54"/>
      <c r="BT184" s="54"/>
      <c r="BU184" s="54"/>
      <c r="BV184" s="54"/>
      <c r="BW184" s="54"/>
      <c r="BX184" s="54"/>
      <c r="BY184" s="54"/>
      <c r="BZ184" s="54"/>
      <c r="CA184" s="54"/>
      <c r="CB184" s="54"/>
      <c r="CC184" s="54"/>
      <c r="CD184" s="54"/>
      <c r="CE184" s="54"/>
      <c r="CF184" s="54"/>
      <c r="CG184" s="54"/>
      <c r="CH184" s="54"/>
      <c r="CI184" s="54"/>
      <c r="CJ184" s="54"/>
      <c r="CK184" s="54"/>
      <c r="CL184" s="54"/>
      <c r="CM184" s="54"/>
      <c r="CN184" s="54"/>
      <c r="CO184" s="54"/>
      <c r="CP184" s="54"/>
      <c r="CQ184" s="54"/>
      <c r="CR184" s="54"/>
      <c r="CS184" s="54"/>
      <c r="CT184" s="54"/>
      <c r="CU184" s="54"/>
      <c r="CV184" s="54"/>
      <c r="CW184" s="54"/>
      <c r="CX184" s="54"/>
      <c r="CY184" s="54"/>
      <c r="CZ184" s="54"/>
      <c r="DA184" s="54"/>
      <c r="DB184" s="54"/>
      <c r="DC184" s="54"/>
      <c r="DD184" s="54"/>
      <c r="DE184" s="54"/>
      <c r="DF184" s="54"/>
      <c r="DG184" s="54"/>
      <c r="DH184" s="54"/>
      <c r="DI184" s="54"/>
      <c r="DJ184" s="54"/>
      <c r="DK184" s="54"/>
      <c r="DL184" s="54"/>
      <c r="DM184" s="54"/>
      <c r="DN184" s="54"/>
      <c r="DO184" s="54"/>
      <c r="DP184" s="54"/>
      <c r="DQ184" s="54"/>
      <c r="DR184" s="54"/>
      <c r="DS184" s="54"/>
      <c r="DT184" s="54"/>
      <c r="DU184" s="54"/>
      <c r="DV184" s="54"/>
      <c r="DW184" s="54"/>
      <c r="DX184" s="54"/>
      <c r="DY184" s="54"/>
      <c r="DZ184" s="54"/>
      <c r="EA184" s="54"/>
      <c r="EB184" s="54"/>
      <c r="EC184" s="54"/>
      <c r="ED184" s="54"/>
      <c r="EE184" s="54"/>
      <c r="EF184" s="54"/>
      <c r="EG184" s="54"/>
      <c r="EH184" s="54"/>
      <c r="EI184" s="54"/>
      <c r="EJ184" s="54"/>
      <c r="EK184" s="54"/>
      <c r="EL184" s="54"/>
      <c r="EM184" s="54"/>
      <c r="EN184" s="54"/>
      <c r="EO184" s="54"/>
      <c r="EP184" s="54"/>
      <c r="EQ184" s="54"/>
      <c r="ER184" s="54"/>
    </row>
    <row r="185" spans="1:148" x14ac:dyDescent="0.25">
      <c r="A185" s="54"/>
      <c r="B185" s="54"/>
      <c r="C185" s="54"/>
      <c r="D185" s="54"/>
      <c r="E185" s="54"/>
      <c r="F185" s="5"/>
      <c r="G185" s="8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4"/>
      <c r="BR185" s="54"/>
      <c r="BS185" s="54"/>
      <c r="BT185" s="54"/>
      <c r="BU185" s="54"/>
      <c r="BV185" s="54"/>
      <c r="BW185" s="54"/>
      <c r="BX185" s="54"/>
      <c r="BY185" s="54"/>
      <c r="BZ185" s="54"/>
      <c r="CA185" s="54"/>
      <c r="CB185" s="54"/>
      <c r="CC185" s="54"/>
      <c r="CD185" s="54"/>
      <c r="CE185" s="54"/>
      <c r="CF185" s="54"/>
      <c r="CG185" s="54"/>
      <c r="CH185" s="54"/>
      <c r="CI185" s="54"/>
      <c r="CJ185" s="54"/>
      <c r="CK185" s="54"/>
      <c r="CL185" s="54"/>
      <c r="CM185" s="54"/>
      <c r="CN185" s="54"/>
      <c r="CO185" s="54"/>
      <c r="CP185" s="54"/>
      <c r="CQ185" s="54"/>
      <c r="CR185" s="54"/>
      <c r="CS185" s="54"/>
      <c r="CT185" s="54"/>
      <c r="CU185" s="54"/>
      <c r="CV185" s="54"/>
      <c r="CW185" s="54"/>
      <c r="CX185" s="54"/>
      <c r="CY185" s="54"/>
      <c r="CZ185" s="54"/>
      <c r="DA185" s="54"/>
      <c r="DB185" s="54"/>
      <c r="DC185" s="54"/>
      <c r="DD185" s="54"/>
      <c r="DE185" s="54"/>
      <c r="DF185" s="54"/>
      <c r="DG185" s="54"/>
      <c r="DH185" s="54"/>
      <c r="DI185" s="54"/>
      <c r="DJ185" s="54"/>
      <c r="DK185" s="54"/>
      <c r="DL185" s="54"/>
      <c r="DM185" s="54"/>
      <c r="DN185" s="54"/>
      <c r="DO185" s="54"/>
      <c r="DP185" s="54"/>
      <c r="DQ185" s="54"/>
      <c r="DR185" s="54"/>
      <c r="DS185" s="54"/>
      <c r="DT185" s="54"/>
      <c r="DU185" s="54"/>
      <c r="DV185" s="54"/>
      <c r="DW185" s="54"/>
      <c r="DX185" s="54"/>
      <c r="DY185" s="54"/>
      <c r="DZ185" s="54"/>
      <c r="EA185" s="54"/>
      <c r="EB185" s="54"/>
      <c r="EC185" s="54"/>
      <c r="ED185" s="54"/>
      <c r="EE185" s="54"/>
      <c r="EF185" s="54"/>
      <c r="EG185" s="54"/>
      <c r="EH185" s="54"/>
      <c r="EI185" s="54"/>
      <c r="EJ185" s="54"/>
      <c r="EK185" s="54"/>
      <c r="EL185" s="54"/>
      <c r="EM185" s="54"/>
      <c r="EN185" s="54"/>
      <c r="EO185" s="54"/>
      <c r="EP185" s="54"/>
      <c r="EQ185" s="54"/>
      <c r="ER185" s="54"/>
    </row>
    <row r="186" spans="1:148" x14ac:dyDescent="0.25">
      <c r="A186" s="54"/>
      <c r="B186" s="54"/>
      <c r="C186" s="54"/>
      <c r="D186" s="54"/>
      <c r="E186" s="54"/>
      <c r="F186" s="5"/>
      <c r="G186" s="8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4"/>
      <c r="BR186" s="54"/>
      <c r="BS186" s="54"/>
      <c r="BT186" s="54"/>
      <c r="BU186" s="54"/>
      <c r="BV186" s="54"/>
      <c r="BW186" s="54"/>
      <c r="BX186" s="54"/>
      <c r="BY186" s="54"/>
      <c r="BZ186" s="54"/>
      <c r="CA186" s="54"/>
      <c r="CB186" s="54"/>
      <c r="CC186" s="54"/>
      <c r="CD186" s="54"/>
      <c r="CE186" s="54"/>
      <c r="CF186" s="54"/>
      <c r="CG186" s="54"/>
      <c r="CH186" s="54"/>
      <c r="CI186" s="54"/>
      <c r="CJ186" s="54"/>
      <c r="CK186" s="54"/>
      <c r="CL186" s="54"/>
      <c r="CM186" s="54"/>
      <c r="CN186" s="54"/>
      <c r="CO186" s="54"/>
      <c r="CP186" s="54"/>
      <c r="CQ186" s="54"/>
      <c r="CR186" s="54"/>
      <c r="CS186" s="54"/>
      <c r="CT186" s="54"/>
      <c r="CU186" s="54"/>
      <c r="CV186" s="54"/>
      <c r="CW186" s="54"/>
      <c r="CX186" s="54"/>
      <c r="CY186" s="54"/>
      <c r="CZ186" s="54"/>
      <c r="DA186" s="54"/>
      <c r="DB186" s="54"/>
      <c r="DC186" s="54"/>
      <c r="DD186" s="54"/>
      <c r="DE186" s="54"/>
      <c r="DF186" s="54"/>
      <c r="DG186" s="54"/>
      <c r="DH186" s="54"/>
      <c r="DI186" s="54"/>
      <c r="DJ186" s="54"/>
      <c r="DK186" s="54"/>
      <c r="DL186" s="54"/>
      <c r="DM186" s="54"/>
      <c r="DN186" s="54"/>
      <c r="DO186" s="54"/>
      <c r="DP186" s="54"/>
      <c r="DQ186" s="54"/>
      <c r="DR186" s="54"/>
      <c r="DS186" s="54"/>
      <c r="DT186" s="54"/>
      <c r="DU186" s="54"/>
      <c r="DV186" s="54"/>
      <c r="DW186" s="54"/>
      <c r="DX186" s="54"/>
      <c r="DY186" s="54"/>
      <c r="DZ186" s="54"/>
      <c r="EA186" s="54"/>
      <c r="EB186" s="54"/>
      <c r="EC186" s="54"/>
      <c r="ED186" s="54"/>
      <c r="EE186" s="54"/>
      <c r="EF186" s="54"/>
      <c r="EG186" s="54"/>
      <c r="EH186" s="54"/>
      <c r="EI186" s="54"/>
      <c r="EJ186" s="54"/>
      <c r="EK186" s="54"/>
      <c r="EL186" s="54"/>
      <c r="EM186" s="54"/>
      <c r="EN186" s="54"/>
      <c r="EO186" s="54"/>
      <c r="EP186" s="54"/>
      <c r="EQ186" s="54"/>
      <c r="ER186" s="54"/>
    </row>
    <row r="187" spans="1:148" x14ac:dyDescent="0.25">
      <c r="A187" s="54"/>
      <c r="B187" s="54"/>
      <c r="C187" s="54"/>
      <c r="D187" s="54"/>
      <c r="E187" s="54"/>
      <c r="F187" s="5"/>
      <c r="G187" s="8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4"/>
      <c r="BR187" s="54"/>
      <c r="BS187" s="54"/>
      <c r="BT187" s="54"/>
      <c r="BU187" s="54"/>
      <c r="BV187" s="54"/>
      <c r="BW187" s="54"/>
      <c r="BX187" s="54"/>
      <c r="BY187" s="54"/>
      <c r="BZ187" s="54"/>
      <c r="CA187" s="54"/>
      <c r="CB187" s="54"/>
      <c r="CC187" s="54"/>
      <c r="CD187" s="54"/>
      <c r="CE187" s="54"/>
      <c r="CF187" s="54"/>
      <c r="CG187" s="54"/>
      <c r="CH187" s="54"/>
      <c r="CI187" s="54"/>
      <c r="CJ187" s="54"/>
      <c r="CK187" s="54"/>
      <c r="CL187" s="54"/>
      <c r="CM187" s="54"/>
      <c r="CN187" s="54"/>
      <c r="CO187" s="54"/>
      <c r="CP187" s="54"/>
      <c r="CQ187" s="54"/>
      <c r="CR187" s="54"/>
      <c r="CS187" s="54"/>
      <c r="CT187" s="54"/>
      <c r="CU187" s="54"/>
      <c r="CV187" s="54"/>
      <c r="CW187" s="54"/>
      <c r="CX187" s="54"/>
      <c r="CY187" s="54"/>
      <c r="CZ187" s="54"/>
      <c r="DA187" s="54"/>
      <c r="DB187" s="54"/>
      <c r="DC187" s="54"/>
      <c r="DD187" s="54"/>
      <c r="DE187" s="54"/>
      <c r="DF187" s="54"/>
      <c r="DG187" s="54"/>
      <c r="DH187" s="54"/>
      <c r="DI187" s="54"/>
      <c r="DJ187" s="54"/>
      <c r="DK187" s="54"/>
      <c r="DL187" s="54"/>
      <c r="DM187" s="54"/>
      <c r="DN187" s="54"/>
      <c r="DO187" s="54"/>
      <c r="DP187" s="54"/>
      <c r="DQ187" s="54"/>
      <c r="DR187" s="54"/>
      <c r="DS187" s="54"/>
      <c r="DT187" s="54"/>
      <c r="DU187" s="54"/>
      <c r="DV187" s="54"/>
      <c r="DW187" s="54"/>
      <c r="DX187" s="54"/>
      <c r="DY187" s="54"/>
      <c r="DZ187" s="54"/>
      <c r="EA187" s="54"/>
      <c r="EB187" s="54"/>
      <c r="EC187" s="54"/>
      <c r="ED187" s="54"/>
      <c r="EE187" s="54"/>
      <c r="EF187" s="54"/>
      <c r="EG187" s="54"/>
      <c r="EH187" s="54"/>
      <c r="EI187" s="54"/>
      <c r="EJ187" s="54"/>
      <c r="EK187" s="54"/>
      <c r="EL187" s="54"/>
      <c r="EM187" s="54"/>
      <c r="EN187" s="54"/>
      <c r="EO187" s="54"/>
      <c r="EP187" s="54"/>
      <c r="EQ187" s="54"/>
      <c r="ER187" s="54"/>
    </row>
    <row r="188" spans="1:148" x14ac:dyDescent="0.25">
      <c r="A188" s="54"/>
      <c r="B188" s="54"/>
      <c r="C188" s="54"/>
      <c r="D188" s="54"/>
      <c r="E188" s="54"/>
      <c r="F188" s="5"/>
      <c r="G188" s="8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4"/>
      <c r="BR188" s="54"/>
      <c r="BS188" s="54"/>
      <c r="BT188" s="54"/>
      <c r="BU188" s="54"/>
      <c r="BV188" s="54"/>
      <c r="BW188" s="54"/>
      <c r="BX188" s="54"/>
      <c r="BY188" s="54"/>
      <c r="BZ188" s="54"/>
      <c r="CA188" s="54"/>
      <c r="CB188" s="54"/>
      <c r="CC188" s="54"/>
      <c r="CD188" s="54"/>
      <c r="CE188" s="54"/>
      <c r="CF188" s="54"/>
      <c r="CG188" s="54"/>
      <c r="CH188" s="54"/>
      <c r="CI188" s="54"/>
      <c r="CJ188" s="54"/>
      <c r="CK188" s="54"/>
      <c r="CL188" s="54"/>
      <c r="CM188" s="54"/>
      <c r="CN188" s="54"/>
      <c r="CO188" s="54"/>
      <c r="CP188" s="54"/>
      <c r="CQ188" s="54"/>
      <c r="CR188" s="54"/>
      <c r="CS188" s="54"/>
      <c r="CT188" s="54"/>
      <c r="CU188" s="54"/>
      <c r="CV188" s="54"/>
      <c r="CW188" s="54"/>
      <c r="CX188" s="54"/>
      <c r="CY188" s="54"/>
      <c r="CZ188" s="54"/>
      <c r="DA188" s="54"/>
      <c r="DB188" s="54"/>
      <c r="DC188" s="54"/>
      <c r="DD188" s="54"/>
      <c r="DE188" s="54"/>
      <c r="DF188" s="54"/>
      <c r="DG188" s="54"/>
      <c r="DH188" s="54"/>
      <c r="DI188" s="54"/>
      <c r="DJ188" s="54"/>
      <c r="DK188" s="54"/>
      <c r="DL188" s="54"/>
      <c r="DM188" s="54"/>
      <c r="DN188" s="54"/>
      <c r="DO188" s="54"/>
      <c r="DP188" s="54"/>
      <c r="DQ188" s="54"/>
      <c r="DR188" s="54"/>
      <c r="DS188" s="54"/>
      <c r="DT188" s="54"/>
      <c r="DU188" s="54"/>
      <c r="DV188" s="54"/>
      <c r="DW188" s="54"/>
      <c r="DX188" s="54"/>
      <c r="DY188" s="54"/>
      <c r="DZ188" s="54"/>
      <c r="EA188" s="54"/>
      <c r="EB188" s="54"/>
      <c r="EC188" s="54"/>
      <c r="ED188" s="54"/>
      <c r="EE188" s="54"/>
      <c r="EF188" s="54"/>
      <c r="EG188" s="54"/>
      <c r="EH188" s="54"/>
      <c r="EI188" s="54"/>
      <c r="EJ188" s="54"/>
      <c r="EK188" s="54"/>
      <c r="EL188" s="54"/>
      <c r="EM188" s="54"/>
      <c r="EN188" s="54"/>
      <c r="EO188" s="54"/>
      <c r="EP188" s="54"/>
      <c r="EQ188" s="54"/>
      <c r="ER188" s="54"/>
    </row>
    <row r="189" spans="1:148" x14ac:dyDescent="0.25">
      <c r="A189" s="54"/>
      <c r="B189" s="54"/>
      <c r="C189" s="54"/>
      <c r="D189" s="54"/>
      <c r="E189" s="54"/>
      <c r="F189" s="5"/>
      <c r="G189" s="8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54"/>
      <c r="BR189" s="54"/>
      <c r="BS189" s="54"/>
      <c r="BT189" s="54"/>
      <c r="BU189" s="54"/>
      <c r="BV189" s="54"/>
      <c r="BW189" s="54"/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  <c r="CH189" s="54"/>
      <c r="CI189" s="54"/>
      <c r="CJ189" s="54"/>
      <c r="CK189" s="54"/>
      <c r="CL189" s="54"/>
      <c r="CM189" s="54"/>
      <c r="CN189" s="54"/>
      <c r="CO189" s="54"/>
      <c r="CP189" s="54"/>
      <c r="CQ189" s="54"/>
      <c r="CR189" s="54"/>
      <c r="CS189" s="54"/>
      <c r="CT189" s="54"/>
      <c r="CU189" s="54"/>
      <c r="CV189" s="54"/>
      <c r="CW189" s="54"/>
      <c r="CX189" s="54"/>
      <c r="CY189" s="54"/>
      <c r="CZ189" s="54"/>
      <c r="DA189" s="54"/>
      <c r="DB189" s="54"/>
      <c r="DC189" s="54"/>
      <c r="DD189" s="54"/>
      <c r="DE189" s="54"/>
      <c r="DF189" s="54"/>
      <c r="DG189" s="54"/>
      <c r="DH189" s="54"/>
      <c r="DI189" s="54"/>
      <c r="DJ189" s="54"/>
      <c r="DK189" s="54"/>
      <c r="DL189" s="54"/>
      <c r="DM189" s="54"/>
      <c r="DN189" s="54"/>
      <c r="DO189" s="54"/>
      <c r="DP189" s="54"/>
      <c r="DQ189" s="54"/>
      <c r="DR189" s="54"/>
      <c r="DS189" s="54"/>
      <c r="DT189" s="54"/>
      <c r="DU189" s="54"/>
      <c r="DV189" s="54"/>
      <c r="DW189" s="54"/>
      <c r="DX189" s="54"/>
      <c r="DY189" s="54"/>
      <c r="DZ189" s="54"/>
      <c r="EA189" s="54"/>
      <c r="EB189" s="54"/>
      <c r="EC189" s="54"/>
      <c r="ED189" s="54"/>
      <c r="EE189" s="54"/>
      <c r="EF189" s="54"/>
      <c r="EG189" s="54"/>
      <c r="EH189" s="54"/>
      <c r="EI189" s="54"/>
      <c r="EJ189" s="54"/>
      <c r="EK189" s="54"/>
      <c r="EL189" s="54"/>
      <c r="EM189" s="54"/>
      <c r="EN189" s="54"/>
      <c r="EO189" s="54"/>
      <c r="EP189" s="54"/>
      <c r="EQ189" s="54"/>
      <c r="ER189" s="54"/>
    </row>
    <row r="190" spans="1:148" x14ac:dyDescent="0.25">
      <c r="A190" s="54"/>
      <c r="B190" s="54"/>
      <c r="C190" s="54"/>
      <c r="D190" s="54"/>
      <c r="E190" s="54"/>
      <c r="F190" s="5"/>
      <c r="G190" s="8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4"/>
      <c r="BR190" s="54"/>
      <c r="BS190" s="54"/>
      <c r="BT190" s="54"/>
      <c r="BU190" s="54"/>
      <c r="BV190" s="54"/>
      <c r="BW190" s="54"/>
      <c r="BX190" s="54"/>
      <c r="BY190" s="54"/>
      <c r="BZ190" s="54"/>
      <c r="CA190" s="54"/>
      <c r="CB190" s="54"/>
      <c r="CC190" s="54"/>
      <c r="CD190" s="54"/>
      <c r="CE190" s="54"/>
      <c r="CF190" s="54"/>
      <c r="CG190" s="54"/>
      <c r="CH190" s="54"/>
      <c r="CI190" s="54"/>
      <c r="CJ190" s="54"/>
      <c r="CK190" s="54"/>
      <c r="CL190" s="54"/>
      <c r="CM190" s="54"/>
      <c r="CN190" s="54"/>
      <c r="CO190" s="54"/>
      <c r="CP190" s="54"/>
      <c r="CQ190" s="54"/>
      <c r="CR190" s="54"/>
      <c r="CS190" s="54"/>
      <c r="CT190" s="54"/>
      <c r="CU190" s="54"/>
      <c r="CV190" s="54"/>
      <c r="CW190" s="54"/>
      <c r="CX190" s="54"/>
      <c r="CY190" s="54"/>
      <c r="CZ190" s="54"/>
      <c r="DA190" s="54"/>
      <c r="DB190" s="54"/>
      <c r="DC190" s="54"/>
      <c r="DD190" s="54"/>
      <c r="DE190" s="54"/>
      <c r="DF190" s="54"/>
      <c r="DG190" s="54"/>
      <c r="DH190" s="54"/>
      <c r="DI190" s="54"/>
      <c r="DJ190" s="54"/>
      <c r="DK190" s="54"/>
      <c r="DL190" s="54"/>
      <c r="DM190" s="54"/>
      <c r="DN190" s="54"/>
      <c r="DO190" s="54"/>
      <c r="DP190" s="54"/>
      <c r="DQ190" s="54"/>
      <c r="DR190" s="54"/>
      <c r="DS190" s="54"/>
      <c r="DT190" s="54"/>
      <c r="DU190" s="54"/>
      <c r="DV190" s="54"/>
      <c r="DW190" s="54"/>
      <c r="DX190" s="54"/>
      <c r="DY190" s="54"/>
      <c r="DZ190" s="54"/>
      <c r="EA190" s="54"/>
      <c r="EB190" s="54"/>
      <c r="EC190" s="54"/>
      <c r="ED190" s="54"/>
      <c r="EE190" s="54"/>
      <c r="EF190" s="54"/>
      <c r="EG190" s="54"/>
      <c r="EH190" s="54"/>
      <c r="EI190" s="54"/>
      <c r="EJ190" s="54"/>
      <c r="EK190" s="54"/>
      <c r="EL190" s="54"/>
      <c r="EM190" s="54"/>
      <c r="EN190" s="54"/>
      <c r="EO190" s="54"/>
      <c r="EP190" s="54"/>
      <c r="EQ190" s="54"/>
      <c r="ER190" s="54"/>
    </row>
    <row r="191" spans="1:148" x14ac:dyDescent="0.25">
      <c r="A191" s="54"/>
      <c r="B191" s="54"/>
      <c r="C191" s="54"/>
      <c r="D191" s="54"/>
      <c r="E191" s="54"/>
      <c r="F191" s="5"/>
      <c r="G191" s="8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4"/>
      <c r="BR191" s="54"/>
      <c r="BS191" s="54"/>
      <c r="BT191" s="54"/>
      <c r="BU191" s="54"/>
      <c r="BV191" s="54"/>
      <c r="BW191" s="54"/>
      <c r="BX191" s="54"/>
      <c r="BY191" s="54"/>
      <c r="BZ191" s="54"/>
      <c r="CA191" s="54"/>
      <c r="CB191" s="54"/>
      <c r="CC191" s="54"/>
      <c r="CD191" s="54"/>
      <c r="CE191" s="54"/>
      <c r="CF191" s="54"/>
      <c r="CG191" s="54"/>
      <c r="CH191" s="54"/>
      <c r="CI191" s="54"/>
      <c r="CJ191" s="54"/>
      <c r="CK191" s="54"/>
      <c r="CL191" s="54"/>
      <c r="CM191" s="54"/>
      <c r="CN191" s="54"/>
      <c r="CO191" s="54"/>
      <c r="CP191" s="54"/>
      <c r="CQ191" s="54"/>
      <c r="CR191" s="54"/>
      <c r="CS191" s="54"/>
      <c r="CT191" s="54"/>
      <c r="CU191" s="54"/>
      <c r="CV191" s="54"/>
      <c r="CW191" s="54"/>
      <c r="CX191" s="54"/>
      <c r="CY191" s="54"/>
      <c r="CZ191" s="54"/>
      <c r="DA191" s="54"/>
      <c r="DB191" s="54"/>
      <c r="DC191" s="54"/>
      <c r="DD191" s="54"/>
      <c r="DE191" s="54"/>
      <c r="DF191" s="54"/>
      <c r="DG191" s="54"/>
      <c r="DH191" s="54"/>
      <c r="DI191" s="54"/>
      <c r="DJ191" s="54"/>
      <c r="DK191" s="54"/>
      <c r="DL191" s="54"/>
      <c r="DM191" s="54"/>
      <c r="DN191" s="54"/>
      <c r="DO191" s="54"/>
      <c r="DP191" s="54"/>
      <c r="DQ191" s="54"/>
      <c r="DR191" s="54"/>
      <c r="DS191" s="54"/>
      <c r="DT191" s="54"/>
      <c r="DU191" s="54"/>
      <c r="DV191" s="54"/>
      <c r="DW191" s="54"/>
      <c r="DX191" s="54"/>
      <c r="DY191" s="54"/>
      <c r="DZ191" s="54"/>
      <c r="EA191" s="54"/>
      <c r="EB191" s="54"/>
      <c r="EC191" s="54"/>
      <c r="ED191" s="54"/>
      <c r="EE191" s="54"/>
      <c r="EF191" s="54"/>
      <c r="EG191" s="54"/>
      <c r="EH191" s="54"/>
      <c r="EI191" s="54"/>
      <c r="EJ191" s="54"/>
      <c r="EK191" s="54"/>
      <c r="EL191" s="54"/>
      <c r="EM191" s="54"/>
      <c r="EN191" s="54"/>
      <c r="EO191" s="54"/>
      <c r="EP191" s="54"/>
      <c r="EQ191" s="54"/>
      <c r="ER191" s="54"/>
    </row>
    <row r="192" spans="1:148" x14ac:dyDescent="0.25">
      <c r="A192" s="54"/>
      <c r="B192" s="54"/>
      <c r="C192" s="54"/>
      <c r="D192" s="54"/>
      <c r="E192" s="54"/>
      <c r="F192" s="5"/>
      <c r="G192" s="8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4"/>
      <c r="BQ192" s="54"/>
      <c r="BR192" s="54"/>
      <c r="BS192" s="54"/>
      <c r="BT192" s="54"/>
      <c r="BU192" s="54"/>
      <c r="BV192" s="54"/>
      <c r="BW192" s="54"/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  <c r="CH192" s="54"/>
      <c r="CI192" s="54"/>
      <c r="CJ192" s="54"/>
      <c r="CK192" s="54"/>
      <c r="CL192" s="54"/>
      <c r="CM192" s="54"/>
      <c r="CN192" s="54"/>
      <c r="CO192" s="54"/>
      <c r="CP192" s="54"/>
      <c r="CQ192" s="54"/>
      <c r="CR192" s="54"/>
      <c r="CS192" s="54"/>
      <c r="CT192" s="54"/>
      <c r="CU192" s="54"/>
      <c r="CV192" s="54"/>
      <c r="CW192" s="54"/>
      <c r="CX192" s="54"/>
      <c r="CY192" s="54"/>
      <c r="CZ192" s="54"/>
      <c r="DA192" s="54"/>
      <c r="DB192" s="54"/>
      <c r="DC192" s="54"/>
      <c r="DD192" s="54"/>
      <c r="DE192" s="54"/>
      <c r="DF192" s="54"/>
      <c r="DG192" s="54"/>
      <c r="DH192" s="54"/>
      <c r="DI192" s="54"/>
      <c r="DJ192" s="54"/>
      <c r="DK192" s="54"/>
      <c r="DL192" s="54"/>
      <c r="DM192" s="54"/>
      <c r="DN192" s="54"/>
      <c r="DO192" s="54"/>
      <c r="DP192" s="54"/>
      <c r="DQ192" s="54"/>
      <c r="DR192" s="54"/>
      <c r="DS192" s="54"/>
      <c r="DT192" s="54"/>
      <c r="DU192" s="54"/>
      <c r="DV192" s="54"/>
      <c r="DW192" s="54"/>
      <c r="DX192" s="54"/>
      <c r="DY192" s="54"/>
      <c r="DZ192" s="54"/>
      <c r="EA192" s="54"/>
      <c r="EB192" s="54"/>
      <c r="EC192" s="54"/>
      <c r="ED192" s="54"/>
      <c r="EE192" s="54"/>
      <c r="EF192" s="54"/>
      <c r="EG192" s="54"/>
      <c r="EH192" s="54"/>
      <c r="EI192" s="54"/>
      <c r="EJ192" s="54"/>
      <c r="EK192" s="54"/>
      <c r="EL192" s="54"/>
      <c r="EM192" s="54"/>
      <c r="EN192" s="54"/>
      <c r="EO192" s="54"/>
      <c r="EP192" s="54"/>
      <c r="EQ192" s="54"/>
      <c r="ER192" s="54"/>
    </row>
    <row r="193" spans="1:148" x14ac:dyDescent="0.25">
      <c r="A193" s="54"/>
      <c r="B193" s="54"/>
      <c r="C193" s="54"/>
      <c r="D193" s="54"/>
      <c r="E193" s="54"/>
      <c r="F193" s="5"/>
      <c r="G193" s="8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4"/>
      <c r="BR193" s="54"/>
      <c r="BS193" s="54"/>
      <c r="BT193" s="54"/>
      <c r="BU193" s="54"/>
      <c r="BV193" s="54"/>
      <c r="BW193" s="54"/>
      <c r="BX193" s="54"/>
      <c r="BY193" s="54"/>
      <c r="BZ193" s="54"/>
      <c r="CA193" s="54"/>
      <c r="CB193" s="54"/>
      <c r="CC193" s="54"/>
      <c r="CD193" s="54"/>
      <c r="CE193" s="54"/>
      <c r="CF193" s="54"/>
      <c r="CG193" s="54"/>
      <c r="CH193" s="54"/>
      <c r="CI193" s="54"/>
      <c r="CJ193" s="54"/>
      <c r="CK193" s="54"/>
      <c r="CL193" s="54"/>
      <c r="CM193" s="54"/>
      <c r="CN193" s="54"/>
      <c r="CO193" s="54"/>
      <c r="CP193" s="54"/>
      <c r="CQ193" s="54"/>
      <c r="CR193" s="54"/>
      <c r="CS193" s="54"/>
      <c r="CT193" s="54"/>
      <c r="CU193" s="54"/>
      <c r="CV193" s="54"/>
      <c r="CW193" s="54"/>
      <c r="CX193" s="54"/>
      <c r="CY193" s="54"/>
      <c r="CZ193" s="54"/>
      <c r="DA193" s="54"/>
      <c r="DB193" s="54"/>
      <c r="DC193" s="54"/>
      <c r="DD193" s="54"/>
      <c r="DE193" s="54"/>
      <c r="DF193" s="54"/>
      <c r="DG193" s="54"/>
      <c r="DH193" s="54"/>
      <c r="DI193" s="54"/>
      <c r="DJ193" s="54"/>
      <c r="DK193" s="54"/>
      <c r="DL193" s="54"/>
      <c r="DM193" s="54"/>
      <c r="DN193" s="54"/>
      <c r="DO193" s="54"/>
      <c r="DP193" s="54"/>
      <c r="DQ193" s="54"/>
      <c r="DR193" s="54"/>
      <c r="DS193" s="54"/>
      <c r="DT193" s="54"/>
      <c r="DU193" s="54"/>
      <c r="DV193" s="54"/>
      <c r="DW193" s="54"/>
      <c r="DX193" s="54"/>
      <c r="DY193" s="54"/>
      <c r="DZ193" s="54"/>
      <c r="EA193" s="54"/>
      <c r="EB193" s="54"/>
      <c r="EC193" s="54"/>
      <c r="ED193" s="54"/>
      <c r="EE193" s="54"/>
      <c r="EF193" s="54"/>
      <c r="EG193" s="54"/>
      <c r="EH193" s="54"/>
      <c r="EI193" s="54"/>
      <c r="EJ193" s="54"/>
      <c r="EK193" s="54"/>
      <c r="EL193" s="54"/>
      <c r="EM193" s="54"/>
      <c r="EN193" s="54"/>
      <c r="EO193" s="54"/>
      <c r="EP193" s="54"/>
      <c r="EQ193" s="54"/>
      <c r="ER193" s="54"/>
    </row>
    <row r="194" spans="1:148" x14ac:dyDescent="0.25">
      <c r="A194" s="54"/>
      <c r="B194" s="54"/>
      <c r="C194" s="54"/>
      <c r="D194" s="54"/>
      <c r="E194" s="54"/>
      <c r="F194" s="5"/>
      <c r="G194" s="8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4"/>
      <c r="BR194" s="54"/>
      <c r="BS194" s="54"/>
      <c r="BT194" s="54"/>
      <c r="BU194" s="54"/>
      <c r="BV194" s="54"/>
      <c r="BW194" s="54"/>
      <c r="BX194" s="54"/>
      <c r="BY194" s="54"/>
      <c r="BZ194" s="54"/>
      <c r="CA194" s="54"/>
      <c r="CB194" s="54"/>
      <c r="CC194" s="54"/>
      <c r="CD194" s="54"/>
      <c r="CE194" s="54"/>
      <c r="CF194" s="54"/>
      <c r="CG194" s="54"/>
      <c r="CH194" s="54"/>
      <c r="CI194" s="54"/>
      <c r="CJ194" s="54"/>
      <c r="CK194" s="54"/>
      <c r="CL194" s="54"/>
      <c r="CM194" s="54"/>
      <c r="CN194" s="54"/>
      <c r="CO194" s="54"/>
      <c r="CP194" s="54"/>
      <c r="CQ194" s="54"/>
      <c r="CR194" s="54"/>
      <c r="CS194" s="54"/>
      <c r="CT194" s="54"/>
      <c r="CU194" s="54"/>
      <c r="CV194" s="54"/>
      <c r="CW194" s="54"/>
      <c r="CX194" s="54"/>
      <c r="CY194" s="54"/>
      <c r="CZ194" s="54"/>
      <c r="DA194" s="54"/>
      <c r="DB194" s="54"/>
      <c r="DC194" s="54"/>
      <c r="DD194" s="54"/>
      <c r="DE194" s="54"/>
      <c r="DF194" s="54"/>
      <c r="DG194" s="54"/>
      <c r="DH194" s="54"/>
      <c r="DI194" s="54"/>
      <c r="DJ194" s="54"/>
      <c r="DK194" s="54"/>
      <c r="DL194" s="54"/>
      <c r="DM194" s="54"/>
      <c r="DN194" s="54"/>
      <c r="DO194" s="54"/>
      <c r="DP194" s="54"/>
      <c r="DQ194" s="54"/>
      <c r="DR194" s="54"/>
      <c r="DS194" s="54"/>
      <c r="DT194" s="54"/>
      <c r="DU194" s="54"/>
      <c r="DV194" s="54"/>
      <c r="DW194" s="54"/>
      <c r="DX194" s="54"/>
      <c r="DY194" s="54"/>
      <c r="DZ194" s="54"/>
      <c r="EA194" s="54"/>
      <c r="EB194" s="54"/>
      <c r="EC194" s="54"/>
      <c r="ED194" s="54"/>
      <c r="EE194" s="54"/>
      <c r="EF194" s="54"/>
      <c r="EG194" s="54"/>
      <c r="EH194" s="54"/>
      <c r="EI194" s="54"/>
      <c r="EJ194" s="54"/>
      <c r="EK194" s="54"/>
      <c r="EL194" s="54"/>
      <c r="EM194" s="54"/>
      <c r="EN194" s="54"/>
      <c r="EO194" s="54"/>
      <c r="EP194" s="54"/>
      <c r="EQ194" s="54"/>
      <c r="ER194" s="54"/>
    </row>
    <row r="195" spans="1:148" x14ac:dyDescent="0.25">
      <c r="A195" s="54"/>
      <c r="B195" s="54"/>
      <c r="C195" s="54"/>
      <c r="D195" s="54"/>
      <c r="E195" s="54"/>
      <c r="F195" s="5"/>
      <c r="G195" s="8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4"/>
      <c r="BR195" s="54"/>
      <c r="BS195" s="54"/>
      <c r="BT195" s="54"/>
      <c r="BU195" s="54"/>
      <c r="BV195" s="54"/>
      <c r="BW195" s="54"/>
      <c r="BX195" s="54"/>
      <c r="BY195" s="54"/>
      <c r="BZ195" s="54"/>
      <c r="CA195" s="54"/>
      <c r="CB195" s="54"/>
      <c r="CC195" s="54"/>
      <c r="CD195" s="54"/>
      <c r="CE195" s="54"/>
      <c r="CF195" s="54"/>
      <c r="CG195" s="54"/>
      <c r="CH195" s="54"/>
      <c r="CI195" s="54"/>
      <c r="CJ195" s="54"/>
      <c r="CK195" s="54"/>
      <c r="CL195" s="54"/>
      <c r="CM195" s="54"/>
      <c r="CN195" s="54"/>
      <c r="CO195" s="54"/>
      <c r="CP195" s="54"/>
      <c r="CQ195" s="54"/>
      <c r="CR195" s="54"/>
      <c r="CS195" s="54"/>
      <c r="CT195" s="54"/>
      <c r="CU195" s="54"/>
      <c r="CV195" s="54"/>
      <c r="CW195" s="54"/>
      <c r="CX195" s="54"/>
      <c r="CY195" s="54"/>
      <c r="CZ195" s="54"/>
      <c r="DA195" s="54"/>
      <c r="DB195" s="54"/>
      <c r="DC195" s="54"/>
      <c r="DD195" s="54"/>
      <c r="DE195" s="54"/>
      <c r="DF195" s="54"/>
      <c r="DG195" s="54"/>
      <c r="DH195" s="54"/>
      <c r="DI195" s="54"/>
      <c r="DJ195" s="54"/>
      <c r="DK195" s="54"/>
      <c r="DL195" s="54"/>
      <c r="DM195" s="54"/>
      <c r="DN195" s="54"/>
      <c r="DO195" s="54"/>
      <c r="DP195" s="54"/>
      <c r="DQ195" s="54"/>
      <c r="DR195" s="54"/>
      <c r="DS195" s="54"/>
      <c r="DT195" s="54"/>
      <c r="DU195" s="54"/>
      <c r="DV195" s="54"/>
      <c r="DW195" s="54"/>
      <c r="DX195" s="54"/>
      <c r="DY195" s="54"/>
      <c r="DZ195" s="54"/>
      <c r="EA195" s="54"/>
      <c r="EB195" s="54"/>
      <c r="EC195" s="54"/>
      <c r="ED195" s="54"/>
      <c r="EE195" s="54"/>
      <c r="EF195" s="54"/>
      <c r="EG195" s="54"/>
      <c r="EH195" s="54"/>
      <c r="EI195" s="54"/>
      <c r="EJ195" s="54"/>
      <c r="EK195" s="54"/>
      <c r="EL195" s="54"/>
      <c r="EM195" s="54"/>
      <c r="EN195" s="54"/>
      <c r="EO195" s="54"/>
      <c r="EP195" s="54"/>
      <c r="EQ195" s="54"/>
      <c r="ER195" s="54"/>
    </row>
    <row r="196" spans="1:148" x14ac:dyDescent="0.25">
      <c r="A196" s="54"/>
      <c r="B196" s="54"/>
      <c r="C196" s="54"/>
      <c r="D196" s="54"/>
      <c r="E196" s="54"/>
      <c r="F196" s="5"/>
      <c r="G196" s="8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4"/>
      <c r="BR196" s="54"/>
      <c r="BS196" s="54"/>
      <c r="BT196" s="54"/>
      <c r="BU196" s="54"/>
      <c r="BV196" s="54"/>
      <c r="BW196" s="54"/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  <c r="CH196" s="54"/>
      <c r="CI196" s="54"/>
      <c r="CJ196" s="54"/>
      <c r="CK196" s="54"/>
      <c r="CL196" s="54"/>
      <c r="CM196" s="54"/>
      <c r="CN196" s="54"/>
      <c r="CO196" s="54"/>
      <c r="CP196" s="54"/>
      <c r="CQ196" s="54"/>
      <c r="CR196" s="54"/>
      <c r="CS196" s="54"/>
      <c r="CT196" s="54"/>
      <c r="CU196" s="54"/>
      <c r="CV196" s="54"/>
      <c r="CW196" s="54"/>
      <c r="CX196" s="54"/>
      <c r="CY196" s="54"/>
      <c r="CZ196" s="54"/>
      <c r="DA196" s="54"/>
      <c r="DB196" s="54"/>
      <c r="DC196" s="54"/>
      <c r="DD196" s="54"/>
      <c r="DE196" s="54"/>
      <c r="DF196" s="54"/>
      <c r="DG196" s="54"/>
      <c r="DH196" s="54"/>
      <c r="DI196" s="54"/>
      <c r="DJ196" s="54"/>
      <c r="DK196" s="54"/>
      <c r="DL196" s="54"/>
      <c r="DM196" s="54"/>
      <c r="DN196" s="54"/>
      <c r="DO196" s="54"/>
      <c r="DP196" s="54"/>
      <c r="DQ196" s="54"/>
      <c r="DR196" s="54"/>
      <c r="DS196" s="54"/>
      <c r="DT196" s="54"/>
      <c r="DU196" s="54"/>
      <c r="DV196" s="54"/>
      <c r="DW196" s="54"/>
      <c r="DX196" s="54"/>
      <c r="DY196" s="54"/>
      <c r="DZ196" s="54"/>
      <c r="EA196" s="54"/>
      <c r="EB196" s="54"/>
      <c r="EC196" s="54"/>
      <c r="ED196" s="54"/>
      <c r="EE196" s="54"/>
      <c r="EF196" s="54"/>
      <c r="EG196" s="54"/>
      <c r="EH196" s="54"/>
      <c r="EI196" s="54"/>
      <c r="EJ196" s="54"/>
      <c r="EK196" s="54"/>
      <c r="EL196" s="54"/>
      <c r="EM196" s="54"/>
      <c r="EN196" s="54"/>
      <c r="EO196" s="54"/>
      <c r="EP196" s="54"/>
      <c r="EQ196" s="54"/>
      <c r="ER196" s="54"/>
    </row>
    <row r="197" spans="1:148" x14ac:dyDescent="0.25">
      <c r="A197" s="54"/>
      <c r="B197" s="54"/>
      <c r="C197" s="54"/>
      <c r="D197" s="54"/>
      <c r="E197" s="54"/>
      <c r="F197" s="5"/>
      <c r="G197" s="8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4"/>
      <c r="BR197" s="54"/>
      <c r="BS197" s="54"/>
      <c r="BT197" s="54"/>
      <c r="BU197" s="54"/>
      <c r="BV197" s="54"/>
      <c r="BW197" s="54"/>
      <c r="BX197" s="54"/>
      <c r="BY197" s="54"/>
      <c r="BZ197" s="54"/>
      <c r="CA197" s="54"/>
      <c r="CB197" s="54"/>
      <c r="CC197" s="54"/>
      <c r="CD197" s="54"/>
      <c r="CE197" s="54"/>
      <c r="CF197" s="54"/>
      <c r="CG197" s="54"/>
      <c r="CH197" s="54"/>
      <c r="CI197" s="54"/>
      <c r="CJ197" s="54"/>
      <c r="CK197" s="54"/>
      <c r="CL197" s="54"/>
      <c r="CM197" s="54"/>
      <c r="CN197" s="54"/>
      <c r="CO197" s="54"/>
      <c r="CP197" s="54"/>
      <c r="CQ197" s="54"/>
      <c r="CR197" s="54"/>
      <c r="CS197" s="54"/>
      <c r="CT197" s="54"/>
      <c r="CU197" s="54"/>
      <c r="CV197" s="54"/>
      <c r="CW197" s="54"/>
      <c r="CX197" s="54"/>
      <c r="CY197" s="54"/>
      <c r="CZ197" s="54"/>
      <c r="DA197" s="54"/>
      <c r="DB197" s="54"/>
      <c r="DC197" s="54"/>
      <c r="DD197" s="54"/>
      <c r="DE197" s="54"/>
      <c r="DF197" s="54"/>
      <c r="DG197" s="54"/>
      <c r="DH197" s="54"/>
      <c r="DI197" s="54"/>
      <c r="DJ197" s="54"/>
      <c r="DK197" s="54"/>
      <c r="DL197" s="54"/>
      <c r="DM197" s="54"/>
      <c r="DN197" s="54"/>
      <c r="DO197" s="54"/>
      <c r="DP197" s="54"/>
      <c r="DQ197" s="54"/>
      <c r="DR197" s="54"/>
      <c r="DS197" s="54"/>
      <c r="DT197" s="54"/>
      <c r="DU197" s="54"/>
      <c r="DV197" s="54"/>
      <c r="DW197" s="54"/>
      <c r="DX197" s="54"/>
      <c r="DY197" s="54"/>
      <c r="DZ197" s="54"/>
      <c r="EA197" s="54"/>
      <c r="EB197" s="54"/>
      <c r="EC197" s="54"/>
      <c r="ED197" s="54"/>
      <c r="EE197" s="54"/>
      <c r="EF197" s="54"/>
      <c r="EG197" s="54"/>
      <c r="EH197" s="54"/>
      <c r="EI197" s="54"/>
      <c r="EJ197" s="54"/>
      <c r="EK197" s="54"/>
      <c r="EL197" s="54"/>
      <c r="EM197" s="54"/>
      <c r="EN197" s="54"/>
      <c r="EO197" s="54"/>
      <c r="EP197" s="54"/>
      <c r="EQ197" s="54"/>
      <c r="ER197" s="54"/>
    </row>
    <row r="198" spans="1:148" x14ac:dyDescent="0.25">
      <c r="A198" s="54"/>
      <c r="B198" s="54"/>
      <c r="C198" s="54"/>
      <c r="D198" s="54"/>
      <c r="E198" s="54"/>
      <c r="F198" s="5"/>
      <c r="G198" s="8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  <c r="CV198" s="54"/>
      <c r="CW198" s="54"/>
      <c r="CX198" s="54"/>
      <c r="CY198" s="54"/>
      <c r="CZ198" s="54"/>
      <c r="DA198" s="54"/>
      <c r="DB198" s="54"/>
      <c r="DC198" s="54"/>
      <c r="DD198" s="54"/>
      <c r="DE198" s="54"/>
      <c r="DF198" s="54"/>
      <c r="DG198" s="54"/>
      <c r="DH198" s="54"/>
      <c r="DI198" s="54"/>
      <c r="DJ198" s="54"/>
      <c r="DK198" s="54"/>
      <c r="DL198" s="54"/>
      <c r="DM198" s="54"/>
      <c r="DN198" s="54"/>
      <c r="DO198" s="54"/>
      <c r="DP198" s="54"/>
      <c r="DQ198" s="54"/>
      <c r="DR198" s="54"/>
      <c r="DS198" s="54"/>
      <c r="DT198" s="54"/>
      <c r="DU198" s="54"/>
      <c r="DV198" s="54"/>
      <c r="DW198" s="54"/>
      <c r="DX198" s="54"/>
      <c r="DY198" s="54"/>
      <c r="DZ198" s="54"/>
      <c r="EA198" s="54"/>
      <c r="EB198" s="54"/>
      <c r="EC198" s="54"/>
      <c r="ED198" s="54"/>
      <c r="EE198" s="54"/>
      <c r="EF198" s="54"/>
      <c r="EG198" s="54"/>
      <c r="EH198" s="54"/>
      <c r="EI198" s="54"/>
      <c r="EJ198" s="54"/>
      <c r="EK198" s="54"/>
      <c r="EL198" s="54"/>
      <c r="EM198" s="54"/>
      <c r="EN198" s="54"/>
      <c r="EO198" s="54"/>
      <c r="EP198" s="54"/>
      <c r="EQ198" s="54"/>
      <c r="ER198" s="54"/>
    </row>
    <row r="199" spans="1:148" x14ac:dyDescent="0.25">
      <c r="A199" s="54"/>
      <c r="B199" s="54"/>
      <c r="C199" s="54"/>
      <c r="D199" s="54"/>
      <c r="E199" s="54"/>
      <c r="F199" s="5"/>
      <c r="G199" s="8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  <c r="BV199" s="54"/>
      <c r="BW199" s="54"/>
      <c r="BX199" s="54"/>
      <c r="BY199" s="54"/>
      <c r="BZ199" s="54"/>
      <c r="CA199" s="54"/>
      <c r="CB199" s="54"/>
      <c r="CC199" s="54"/>
      <c r="CD199" s="54"/>
      <c r="CE199" s="54"/>
      <c r="CF199" s="54"/>
      <c r="CG199" s="54"/>
      <c r="CH199" s="54"/>
      <c r="CI199" s="54"/>
      <c r="CJ199" s="54"/>
      <c r="CK199" s="54"/>
      <c r="CL199" s="54"/>
      <c r="CM199" s="54"/>
      <c r="CN199" s="54"/>
      <c r="CO199" s="54"/>
      <c r="CP199" s="54"/>
      <c r="CQ199" s="54"/>
      <c r="CR199" s="54"/>
      <c r="CS199" s="54"/>
      <c r="CT199" s="54"/>
      <c r="CU199" s="54"/>
      <c r="CV199" s="54"/>
      <c r="CW199" s="54"/>
      <c r="CX199" s="54"/>
      <c r="CY199" s="54"/>
      <c r="CZ199" s="54"/>
      <c r="DA199" s="54"/>
      <c r="DB199" s="54"/>
      <c r="DC199" s="54"/>
      <c r="DD199" s="54"/>
      <c r="DE199" s="54"/>
      <c r="DF199" s="54"/>
      <c r="DG199" s="54"/>
      <c r="DH199" s="54"/>
      <c r="DI199" s="54"/>
      <c r="DJ199" s="54"/>
      <c r="DK199" s="54"/>
      <c r="DL199" s="54"/>
      <c r="DM199" s="54"/>
      <c r="DN199" s="54"/>
      <c r="DO199" s="54"/>
      <c r="DP199" s="54"/>
      <c r="DQ199" s="54"/>
      <c r="DR199" s="54"/>
      <c r="DS199" s="54"/>
      <c r="DT199" s="54"/>
      <c r="DU199" s="54"/>
      <c r="DV199" s="54"/>
      <c r="DW199" s="54"/>
      <c r="DX199" s="54"/>
      <c r="DY199" s="54"/>
      <c r="DZ199" s="54"/>
      <c r="EA199" s="54"/>
      <c r="EB199" s="54"/>
      <c r="EC199" s="54"/>
      <c r="ED199" s="54"/>
      <c r="EE199" s="54"/>
      <c r="EF199" s="54"/>
      <c r="EG199" s="54"/>
      <c r="EH199" s="54"/>
      <c r="EI199" s="54"/>
      <c r="EJ199" s="54"/>
      <c r="EK199" s="54"/>
      <c r="EL199" s="54"/>
      <c r="EM199" s="54"/>
      <c r="EN199" s="54"/>
      <c r="EO199" s="54"/>
      <c r="EP199" s="54"/>
      <c r="EQ199" s="54"/>
      <c r="ER199" s="54"/>
    </row>
    <row r="200" spans="1:148" x14ac:dyDescent="0.25">
      <c r="A200" s="54"/>
      <c r="B200" s="54"/>
      <c r="C200" s="54"/>
      <c r="D200" s="54"/>
      <c r="E200" s="54"/>
      <c r="F200" s="5"/>
      <c r="G200" s="8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4"/>
      <c r="BR200" s="54"/>
      <c r="BS200" s="54"/>
      <c r="BT200" s="54"/>
      <c r="BU200" s="54"/>
      <c r="BV200" s="54"/>
      <c r="BW200" s="54"/>
      <c r="BX200" s="54"/>
      <c r="BY200" s="54"/>
      <c r="BZ200" s="54"/>
      <c r="CA200" s="54"/>
      <c r="CB200" s="54"/>
      <c r="CC200" s="54"/>
      <c r="CD200" s="54"/>
      <c r="CE200" s="54"/>
      <c r="CF200" s="54"/>
      <c r="CG200" s="54"/>
      <c r="CH200" s="54"/>
      <c r="CI200" s="54"/>
      <c r="CJ200" s="54"/>
      <c r="CK200" s="54"/>
      <c r="CL200" s="54"/>
      <c r="CM200" s="54"/>
      <c r="CN200" s="54"/>
      <c r="CO200" s="54"/>
      <c r="CP200" s="54"/>
      <c r="CQ200" s="54"/>
      <c r="CR200" s="54"/>
      <c r="CS200" s="54"/>
      <c r="CT200" s="54"/>
      <c r="CU200" s="54"/>
      <c r="CV200" s="54"/>
      <c r="CW200" s="54"/>
      <c r="CX200" s="54"/>
      <c r="CY200" s="54"/>
      <c r="CZ200" s="54"/>
      <c r="DA200" s="54"/>
      <c r="DB200" s="54"/>
      <c r="DC200" s="54"/>
      <c r="DD200" s="54"/>
      <c r="DE200" s="54"/>
      <c r="DF200" s="54"/>
      <c r="DG200" s="54"/>
      <c r="DH200" s="54"/>
      <c r="DI200" s="54"/>
      <c r="DJ200" s="54"/>
      <c r="DK200" s="54"/>
      <c r="DL200" s="54"/>
      <c r="DM200" s="54"/>
      <c r="DN200" s="54"/>
      <c r="DO200" s="54"/>
      <c r="DP200" s="54"/>
      <c r="DQ200" s="54"/>
      <c r="DR200" s="54"/>
      <c r="DS200" s="54"/>
      <c r="DT200" s="54"/>
      <c r="DU200" s="54"/>
      <c r="DV200" s="54"/>
      <c r="DW200" s="54"/>
      <c r="DX200" s="54"/>
      <c r="DY200" s="54"/>
      <c r="DZ200" s="54"/>
      <c r="EA200" s="54"/>
      <c r="EB200" s="54"/>
      <c r="EC200" s="54"/>
      <c r="ED200" s="54"/>
      <c r="EE200" s="54"/>
      <c r="EF200" s="54"/>
      <c r="EG200" s="54"/>
      <c r="EH200" s="54"/>
      <c r="EI200" s="54"/>
      <c r="EJ200" s="54"/>
      <c r="EK200" s="54"/>
      <c r="EL200" s="54"/>
      <c r="EM200" s="54"/>
      <c r="EN200" s="54"/>
      <c r="EO200" s="54"/>
      <c r="EP200" s="54"/>
      <c r="EQ200" s="54"/>
      <c r="ER200" s="54"/>
    </row>
    <row r="201" spans="1:148" x14ac:dyDescent="0.25">
      <c r="A201" s="54"/>
      <c r="B201" s="54"/>
      <c r="C201" s="54"/>
      <c r="D201" s="54"/>
      <c r="E201" s="54"/>
      <c r="F201" s="5"/>
      <c r="G201" s="8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  <c r="CS201" s="54"/>
      <c r="CT201" s="54"/>
      <c r="CU201" s="54"/>
      <c r="CV201" s="54"/>
      <c r="CW201" s="54"/>
      <c r="CX201" s="54"/>
      <c r="CY201" s="54"/>
      <c r="CZ201" s="54"/>
      <c r="DA201" s="54"/>
      <c r="DB201" s="54"/>
      <c r="DC201" s="54"/>
      <c r="DD201" s="54"/>
      <c r="DE201" s="54"/>
      <c r="DF201" s="54"/>
      <c r="DG201" s="54"/>
      <c r="DH201" s="54"/>
      <c r="DI201" s="54"/>
      <c r="DJ201" s="54"/>
      <c r="DK201" s="54"/>
      <c r="DL201" s="54"/>
      <c r="DM201" s="54"/>
      <c r="DN201" s="54"/>
      <c r="DO201" s="54"/>
      <c r="DP201" s="54"/>
      <c r="DQ201" s="54"/>
      <c r="DR201" s="54"/>
      <c r="DS201" s="54"/>
      <c r="DT201" s="54"/>
      <c r="DU201" s="54"/>
      <c r="DV201" s="54"/>
      <c r="DW201" s="54"/>
      <c r="DX201" s="54"/>
      <c r="DY201" s="54"/>
      <c r="DZ201" s="54"/>
      <c r="EA201" s="54"/>
      <c r="EB201" s="54"/>
      <c r="EC201" s="54"/>
      <c r="ED201" s="54"/>
      <c r="EE201" s="54"/>
      <c r="EF201" s="54"/>
      <c r="EG201" s="54"/>
      <c r="EH201" s="54"/>
      <c r="EI201" s="54"/>
      <c r="EJ201" s="54"/>
      <c r="EK201" s="54"/>
      <c r="EL201" s="54"/>
      <c r="EM201" s="54"/>
      <c r="EN201" s="54"/>
      <c r="EO201" s="54"/>
      <c r="EP201" s="54"/>
      <c r="EQ201" s="54"/>
      <c r="ER201" s="54"/>
    </row>
    <row r="202" spans="1:148" x14ac:dyDescent="0.25">
      <c r="A202" s="54"/>
      <c r="B202" s="54"/>
      <c r="C202" s="54"/>
      <c r="D202" s="54"/>
      <c r="E202" s="54"/>
      <c r="F202" s="5"/>
      <c r="G202" s="8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54"/>
      <c r="BR202" s="54"/>
      <c r="BS202" s="54"/>
      <c r="BT202" s="54"/>
      <c r="BU202" s="54"/>
      <c r="BV202" s="54"/>
      <c r="BW202" s="54"/>
      <c r="BX202" s="54"/>
      <c r="BY202" s="54"/>
      <c r="BZ202" s="54"/>
      <c r="CA202" s="54"/>
      <c r="CB202" s="54"/>
      <c r="CC202" s="54"/>
      <c r="CD202" s="54"/>
      <c r="CE202" s="54"/>
      <c r="CF202" s="54"/>
      <c r="CG202" s="54"/>
      <c r="CH202" s="54"/>
      <c r="CI202" s="54"/>
      <c r="CJ202" s="54"/>
      <c r="CK202" s="54"/>
      <c r="CL202" s="54"/>
      <c r="CM202" s="54"/>
      <c r="CN202" s="54"/>
      <c r="CO202" s="54"/>
      <c r="CP202" s="54"/>
      <c r="CQ202" s="54"/>
      <c r="CR202" s="54"/>
      <c r="CS202" s="54"/>
      <c r="CT202" s="54"/>
      <c r="CU202" s="54"/>
      <c r="CV202" s="54"/>
      <c r="CW202" s="54"/>
      <c r="CX202" s="54"/>
      <c r="CY202" s="54"/>
      <c r="CZ202" s="54"/>
      <c r="DA202" s="54"/>
      <c r="DB202" s="54"/>
      <c r="DC202" s="54"/>
      <c r="DD202" s="54"/>
      <c r="DE202" s="54"/>
      <c r="DF202" s="54"/>
      <c r="DG202" s="54"/>
      <c r="DH202" s="54"/>
      <c r="DI202" s="54"/>
      <c r="DJ202" s="54"/>
      <c r="DK202" s="54"/>
      <c r="DL202" s="54"/>
      <c r="DM202" s="54"/>
      <c r="DN202" s="54"/>
      <c r="DO202" s="54"/>
      <c r="DP202" s="54"/>
      <c r="DQ202" s="54"/>
      <c r="DR202" s="54"/>
      <c r="DS202" s="54"/>
      <c r="DT202" s="54"/>
      <c r="DU202" s="54"/>
      <c r="DV202" s="54"/>
      <c r="DW202" s="54"/>
      <c r="DX202" s="54"/>
      <c r="DY202" s="54"/>
      <c r="DZ202" s="54"/>
      <c r="EA202" s="54"/>
      <c r="EB202" s="54"/>
      <c r="EC202" s="54"/>
      <c r="ED202" s="54"/>
      <c r="EE202" s="54"/>
      <c r="EF202" s="54"/>
      <c r="EG202" s="54"/>
      <c r="EH202" s="54"/>
      <c r="EI202" s="54"/>
      <c r="EJ202" s="54"/>
      <c r="EK202" s="54"/>
      <c r="EL202" s="54"/>
      <c r="EM202" s="54"/>
      <c r="EN202" s="54"/>
      <c r="EO202" s="54"/>
      <c r="EP202" s="54"/>
      <c r="EQ202" s="54"/>
      <c r="ER202" s="54"/>
    </row>
    <row r="203" spans="1:148" x14ac:dyDescent="0.25">
      <c r="A203" s="54"/>
      <c r="B203" s="54"/>
      <c r="C203" s="54"/>
      <c r="D203" s="54"/>
      <c r="E203" s="54"/>
      <c r="F203" s="5"/>
      <c r="G203" s="8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  <c r="CS203" s="54"/>
      <c r="CT203" s="54"/>
      <c r="CU203" s="54"/>
      <c r="CV203" s="54"/>
      <c r="CW203" s="54"/>
      <c r="CX203" s="54"/>
      <c r="CY203" s="54"/>
      <c r="CZ203" s="54"/>
      <c r="DA203" s="54"/>
      <c r="DB203" s="54"/>
      <c r="DC203" s="54"/>
      <c r="DD203" s="54"/>
      <c r="DE203" s="54"/>
      <c r="DF203" s="54"/>
      <c r="DG203" s="54"/>
      <c r="DH203" s="54"/>
      <c r="DI203" s="54"/>
      <c r="DJ203" s="54"/>
      <c r="DK203" s="54"/>
      <c r="DL203" s="54"/>
      <c r="DM203" s="54"/>
      <c r="DN203" s="54"/>
      <c r="DO203" s="54"/>
      <c r="DP203" s="54"/>
      <c r="DQ203" s="54"/>
      <c r="DR203" s="54"/>
      <c r="DS203" s="54"/>
      <c r="DT203" s="54"/>
      <c r="DU203" s="54"/>
      <c r="DV203" s="54"/>
      <c r="DW203" s="54"/>
      <c r="DX203" s="54"/>
      <c r="DY203" s="54"/>
      <c r="DZ203" s="54"/>
      <c r="EA203" s="54"/>
      <c r="EB203" s="54"/>
      <c r="EC203" s="54"/>
      <c r="ED203" s="54"/>
      <c r="EE203" s="54"/>
      <c r="EF203" s="54"/>
      <c r="EG203" s="54"/>
      <c r="EH203" s="54"/>
      <c r="EI203" s="54"/>
      <c r="EJ203" s="54"/>
      <c r="EK203" s="54"/>
      <c r="EL203" s="54"/>
      <c r="EM203" s="54"/>
      <c r="EN203" s="54"/>
      <c r="EO203" s="54"/>
      <c r="EP203" s="54"/>
      <c r="EQ203" s="54"/>
      <c r="ER203" s="54"/>
    </row>
    <row r="204" spans="1:148" x14ac:dyDescent="0.25">
      <c r="A204" s="54"/>
      <c r="B204" s="54"/>
      <c r="C204" s="54"/>
      <c r="D204" s="54"/>
      <c r="E204" s="54"/>
      <c r="F204" s="5"/>
      <c r="G204" s="8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  <c r="CS204" s="54"/>
      <c r="CT204" s="54"/>
      <c r="CU204" s="54"/>
      <c r="CV204" s="54"/>
      <c r="CW204" s="54"/>
      <c r="CX204" s="54"/>
      <c r="CY204" s="54"/>
      <c r="CZ204" s="54"/>
      <c r="DA204" s="54"/>
      <c r="DB204" s="54"/>
      <c r="DC204" s="54"/>
      <c r="DD204" s="54"/>
      <c r="DE204" s="54"/>
      <c r="DF204" s="54"/>
      <c r="DG204" s="54"/>
      <c r="DH204" s="54"/>
      <c r="DI204" s="54"/>
      <c r="DJ204" s="54"/>
      <c r="DK204" s="54"/>
      <c r="DL204" s="54"/>
      <c r="DM204" s="54"/>
      <c r="DN204" s="54"/>
      <c r="DO204" s="54"/>
      <c r="DP204" s="54"/>
      <c r="DQ204" s="54"/>
      <c r="DR204" s="54"/>
      <c r="DS204" s="54"/>
      <c r="DT204" s="54"/>
      <c r="DU204" s="54"/>
      <c r="DV204" s="54"/>
      <c r="DW204" s="54"/>
      <c r="DX204" s="54"/>
      <c r="DY204" s="54"/>
      <c r="DZ204" s="54"/>
      <c r="EA204" s="54"/>
      <c r="EB204" s="54"/>
      <c r="EC204" s="54"/>
      <c r="ED204" s="54"/>
      <c r="EE204" s="54"/>
      <c r="EF204" s="54"/>
      <c r="EG204" s="54"/>
      <c r="EH204" s="54"/>
      <c r="EI204" s="54"/>
      <c r="EJ204" s="54"/>
      <c r="EK204" s="54"/>
      <c r="EL204" s="54"/>
      <c r="EM204" s="54"/>
      <c r="EN204" s="54"/>
      <c r="EO204" s="54"/>
      <c r="EP204" s="54"/>
      <c r="EQ204" s="54"/>
      <c r="ER204" s="54"/>
    </row>
    <row r="205" spans="1:148" x14ac:dyDescent="0.25">
      <c r="A205" s="54"/>
      <c r="B205" s="54"/>
      <c r="C205" s="54"/>
      <c r="D205" s="54"/>
      <c r="E205" s="54"/>
      <c r="F205" s="5"/>
      <c r="G205" s="8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  <c r="CS205" s="54"/>
      <c r="CT205" s="54"/>
      <c r="CU205" s="54"/>
      <c r="CV205" s="54"/>
      <c r="CW205" s="54"/>
      <c r="CX205" s="54"/>
      <c r="CY205" s="54"/>
      <c r="CZ205" s="54"/>
      <c r="DA205" s="54"/>
      <c r="DB205" s="54"/>
      <c r="DC205" s="54"/>
      <c r="DD205" s="54"/>
      <c r="DE205" s="54"/>
      <c r="DF205" s="54"/>
      <c r="DG205" s="54"/>
      <c r="DH205" s="54"/>
      <c r="DI205" s="54"/>
      <c r="DJ205" s="54"/>
      <c r="DK205" s="54"/>
      <c r="DL205" s="54"/>
      <c r="DM205" s="54"/>
      <c r="DN205" s="54"/>
      <c r="DO205" s="54"/>
      <c r="DP205" s="54"/>
      <c r="DQ205" s="54"/>
      <c r="DR205" s="54"/>
      <c r="DS205" s="54"/>
      <c r="DT205" s="54"/>
      <c r="DU205" s="54"/>
      <c r="DV205" s="54"/>
      <c r="DW205" s="54"/>
      <c r="DX205" s="54"/>
      <c r="DY205" s="54"/>
      <c r="DZ205" s="54"/>
      <c r="EA205" s="54"/>
      <c r="EB205" s="54"/>
      <c r="EC205" s="54"/>
      <c r="ED205" s="54"/>
      <c r="EE205" s="54"/>
      <c r="EF205" s="54"/>
      <c r="EG205" s="54"/>
      <c r="EH205" s="54"/>
      <c r="EI205" s="54"/>
      <c r="EJ205" s="54"/>
      <c r="EK205" s="54"/>
      <c r="EL205" s="54"/>
      <c r="EM205" s="54"/>
      <c r="EN205" s="54"/>
      <c r="EO205" s="54"/>
      <c r="EP205" s="54"/>
      <c r="EQ205" s="54"/>
      <c r="ER205" s="54"/>
    </row>
    <row r="206" spans="1:148" x14ac:dyDescent="0.25">
      <c r="A206" s="54"/>
      <c r="B206" s="54"/>
      <c r="C206" s="54"/>
      <c r="D206" s="54"/>
      <c r="E206" s="54"/>
      <c r="F206" s="5"/>
      <c r="G206" s="8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  <c r="CS206" s="54"/>
      <c r="CT206" s="54"/>
      <c r="CU206" s="54"/>
      <c r="CV206" s="54"/>
      <c r="CW206" s="54"/>
      <c r="CX206" s="54"/>
      <c r="CY206" s="54"/>
      <c r="CZ206" s="54"/>
      <c r="DA206" s="54"/>
      <c r="DB206" s="54"/>
      <c r="DC206" s="54"/>
      <c r="DD206" s="54"/>
      <c r="DE206" s="54"/>
      <c r="DF206" s="54"/>
      <c r="DG206" s="54"/>
      <c r="DH206" s="54"/>
      <c r="DI206" s="54"/>
      <c r="DJ206" s="54"/>
      <c r="DK206" s="54"/>
      <c r="DL206" s="54"/>
      <c r="DM206" s="54"/>
      <c r="DN206" s="54"/>
      <c r="DO206" s="54"/>
      <c r="DP206" s="54"/>
      <c r="DQ206" s="54"/>
      <c r="DR206" s="54"/>
      <c r="DS206" s="54"/>
      <c r="DT206" s="54"/>
      <c r="DU206" s="54"/>
      <c r="DV206" s="54"/>
      <c r="DW206" s="54"/>
      <c r="DX206" s="54"/>
      <c r="DY206" s="54"/>
      <c r="DZ206" s="54"/>
      <c r="EA206" s="54"/>
      <c r="EB206" s="54"/>
      <c r="EC206" s="54"/>
      <c r="ED206" s="54"/>
      <c r="EE206" s="54"/>
      <c r="EF206" s="54"/>
      <c r="EG206" s="54"/>
      <c r="EH206" s="54"/>
      <c r="EI206" s="54"/>
      <c r="EJ206" s="54"/>
      <c r="EK206" s="54"/>
      <c r="EL206" s="54"/>
      <c r="EM206" s="54"/>
      <c r="EN206" s="54"/>
      <c r="EO206" s="54"/>
      <c r="EP206" s="54"/>
      <c r="EQ206" s="54"/>
      <c r="ER206" s="54"/>
    </row>
    <row r="207" spans="1:148" x14ac:dyDescent="0.25">
      <c r="A207" s="54"/>
      <c r="B207" s="54"/>
      <c r="C207" s="54"/>
      <c r="D207" s="54"/>
      <c r="E207" s="54"/>
      <c r="F207" s="5"/>
      <c r="G207" s="8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  <c r="CS207" s="54"/>
      <c r="CT207" s="54"/>
      <c r="CU207" s="54"/>
      <c r="CV207" s="54"/>
      <c r="CW207" s="54"/>
      <c r="CX207" s="54"/>
      <c r="CY207" s="54"/>
      <c r="CZ207" s="54"/>
      <c r="DA207" s="54"/>
      <c r="DB207" s="54"/>
      <c r="DC207" s="54"/>
      <c r="DD207" s="54"/>
      <c r="DE207" s="54"/>
      <c r="DF207" s="54"/>
      <c r="DG207" s="54"/>
      <c r="DH207" s="54"/>
      <c r="DI207" s="54"/>
      <c r="DJ207" s="54"/>
      <c r="DK207" s="54"/>
      <c r="DL207" s="54"/>
      <c r="DM207" s="54"/>
      <c r="DN207" s="54"/>
      <c r="DO207" s="54"/>
      <c r="DP207" s="54"/>
      <c r="DQ207" s="54"/>
      <c r="DR207" s="54"/>
      <c r="DS207" s="54"/>
      <c r="DT207" s="54"/>
      <c r="DU207" s="54"/>
      <c r="DV207" s="54"/>
      <c r="DW207" s="54"/>
      <c r="DX207" s="54"/>
      <c r="DY207" s="54"/>
      <c r="DZ207" s="54"/>
      <c r="EA207" s="54"/>
      <c r="EB207" s="54"/>
      <c r="EC207" s="54"/>
      <c r="ED207" s="54"/>
      <c r="EE207" s="54"/>
      <c r="EF207" s="54"/>
      <c r="EG207" s="54"/>
      <c r="EH207" s="54"/>
      <c r="EI207" s="54"/>
      <c r="EJ207" s="54"/>
      <c r="EK207" s="54"/>
      <c r="EL207" s="54"/>
      <c r="EM207" s="54"/>
      <c r="EN207" s="54"/>
      <c r="EO207" s="54"/>
      <c r="EP207" s="54"/>
      <c r="EQ207" s="54"/>
      <c r="ER207" s="54"/>
    </row>
    <row r="208" spans="1:148" x14ac:dyDescent="0.25">
      <c r="A208" s="54"/>
      <c r="B208" s="54"/>
      <c r="C208" s="54"/>
      <c r="D208" s="54"/>
      <c r="E208" s="54"/>
      <c r="F208" s="5"/>
      <c r="G208" s="8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4"/>
      <c r="BR208" s="54"/>
      <c r="BS208" s="54"/>
      <c r="BT208" s="54"/>
      <c r="BU208" s="54"/>
      <c r="BV208" s="54"/>
      <c r="BW208" s="54"/>
      <c r="BX208" s="54"/>
      <c r="BY208" s="54"/>
      <c r="BZ208" s="54"/>
      <c r="CA208" s="54"/>
      <c r="CB208" s="54"/>
      <c r="CC208" s="54"/>
      <c r="CD208" s="54"/>
      <c r="CE208" s="54"/>
      <c r="CF208" s="54"/>
      <c r="CG208" s="54"/>
      <c r="CH208" s="54"/>
      <c r="CI208" s="54"/>
      <c r="CJ208" s="54"/>
      <c r="CK208" s="54"/>
      <c r="CL208" s="54"/>
      <c r="CM208" s="54"/>
      <c r="CN208" s="54"/>
      <c r="CO208" s="54"/>
      <c r="CP208" s="54"/>
      <c r="CQ208" s="54"/>
      <c r="CR208" s="54"/>
      <c r="CS208" s="54"/>
      <c r="CT208" s="54"/>
      <c r="CU208" s="54"/>
      <c r="CV208" s="54"/>
      <c r="CW208" s="54"/>
      <c r="CX208" s="54"/>
      <c r="CY208" s="54"/>
      <c r="CZ208" s="54"/>
      <c r="DA208" s="54"/>
      <c r="DB208" s="54"/>
      <c r="DC208" s="54"/>
      <c r="DD208" s="54"/>
      <c r="DE208" s="54"/>
      <c r="DF208" s="54"/>
      <c r="DG208" s="54"/>
      <c r="DH208" s="54"/>
      <c r="DI208" s="54"/>
      <c r="DJ208" s="54"/>
      <c r="DK208" s="54"/>
      <c r="DL208" s="54"/>
      <c r="DM208" s="54"/>
      <c r="DN208" s="54"/>
      <c r="DO208" s="54"/>
      <c r="DP208" s="54"/>
      <c r="DQ208" s="54"/>
      <c r="DR208" s="54"/>
      <c r="DS208" s="54"/>
      <c r="DT208" s="54"/>
      <c r="DU208" s="54"/>
      <c r="DV208" s="54"/>
      <c r="DW208" s="54"/>
      <c r="DX208" s="54"/>
      <c r="DY208" s="54"/>
      <c r="DZ208" s="54"/>
      <c r="EA208" s="54"/>
      <c r="EB208" s="54"/>
      <c r="EC208" s="54"/>
      <c r="ED208" s="54"/>
      <c r="EE208" s="54"/>
      <c r="EF208" s="54"/>
      <c r="EG208" s="54"/>
      <c r="EH208" s="54"/>
      <c r="EI208" s="54"/>
      <c r="EJ208" s="54"/>
      <c r="EK208" s="54"/>
      <c r="EL208" s="54"/>
      <c r="EM208" s="54"/>
      <c r="EN208" s="54"/>
      <c r="EO208" s="54"/>
      <c r="EP208" s="54"/>
      <c r="EQ208" s="54"/>
      <c r="ER208" s="54"/>
    </row>
    <row r="209" spans="1:148" x14ac:dyDescent="0.25">
      <c r="A209" s="54"/>
      <c r="B209" s="54"/>
      <c r="C209" s="54"/>
      <c r="D209" s="54"/>
      <c r="E209" s="54"/>
      <c r="F209" s="5"/>
      <c r="G209" s="8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  <c r="BV209" s="54"/>
      <c r="BW209" s="54"/>
      <c r="BX209" s="54"/>
      <c r="BY209" s="54"/>
      <c r="BZ209" s="54"/>
      <c r="CA209" s="54"/>
      <c r="CB209" s="54"/>
      <c r="CC209" s="54"/>
      <c r="CD209" s="54"/>
      <c r="CE209" s="54"/>
      <c r="CF209" s="54"/>
      <c r="CG209" s="54"/>
      <c r="CH209" s="54"/>
      <c r="CI209" s="54"/>
      <c r="CJ209" s="54"/>
      <c r="CK209" s="54"/>
      <c r="CL209" s="54"/>
      <c r="CM209" s="54"/>
      <c r="CN209" s="54"/>
      <c r="CO209" s="54"/>
      <c r="CP209" s="54"/>
      <c r="CQ209" s="54"/>
      <c r="CR209" s="54"/>
      <c r="CS209" s="54"/>
      <c r="CT209" s="54"/>
      <c r="CU209" s="54"/>
      <c r="CV209" s="54"/>
      <c r="CW209" s="54"/>
      <c r="CX209" s="54"/>
      <c r="CY209" s="54"/>
      <c r="CZ209" s="54"/>
      <c r="DA209" s="54"/>
      <c r="DB209" s="54"/>
      <c r="DC209" s="54"/>
      <c r="DD209" s="54"/>
      <c r="DE209" s="54"/>
      <c r="DF209" s="54"/>
      <c r="DG209" s="54"/>
      <c r="DH209" s="54"/>
      <c r="DI209" s="54"/>
      <c r="DJ209" s="54"/>
      <c r="DK209" s="54"/>
      <c r="DL209" s="54"/>
      <c r="DM209" s="54"/>
      <c r="DN209" s="54"/>
      <c r="DO209" s="54"/>
      <c r="DP209" s="54"/>
      <c r="DQ209" s="54"/>
      <c r="DR209" s="54"/>
      <c r="DS209" s="54"/>
      <c r="DT209" s="54"/>
      <c r="DU209" s="54"/>
      <c r="DV209" s="54"/>
      <c r="DW209" s="54"/>
      <c r="DX209" s="54"/>
      <c r="DY209" s="54"/>
      <c r="DZ209" s="54"/>
      <c r="EA209" s="54"/>
      <c r="EB209" s="54"/>
      <c r="EC209" s="54"/>
      <c r="ED209" s="54"/>
      <c r="EE209" s="54"/>
      <c r="EF209" s="54"/>
      <c r="EG209" s="54"/>
      <c r="EH209" s="54"/>
      <c r="EI209" s="54"/>
      <c r="EJ209" s="54"/>
      <c r="EK209" s="54"/>
      <c r="EL209" s="54"/>
      <c r="EM209" s="54"/>
      <c r="EN209" s="54"/>
      <c r="EO209" s="54"/>
      <c r="EP209" s="54"/>
      <c r="EQ209" s="54"/>
      <c r="ER209" s="54"/>
    </row>
    <row r="210" spans="1:148" x14ac:dyDescent="0.25">
      <c r="A210" s="54"/>
      <c r="B210" s="54"/>
      <c r="C210" s="54"/>
      <c r="D210" s="54"/>
      <c r="E210" s="54"/>
      <c r="F210" s="5"/>
      <c r="G210" s="8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  <c r="BV210" s="54"/>
      <c r="BW210" s="54"/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  <c r="CH210" s="54"/>
      <c r="CI210" s="54"/>
      <c r="CJ210" s="54"/>
      <c r="CK210" s="54"/>
      <c r="CL210" s="54"/>
      <c r="CM210" s="54"/>
      <c r="CN210" s="54"/>
      <c r="CO210" s="54"/>
      <c r="CP210" s="54"/>
      <c r="CQ210" s="54"/>
      <c r="CR210" s="54"/>
      <c r="CS210" s="54"/>
      <c r="CT210" s="54"/>
      <c r="CU210" s="54"/>
      <c r="CV210" s="54"/>
      <c r="CW210" s="54"/>
      <c r="CX210" s="54"/>
      <c r="CY210" s="54"/>
      <c r="CZ210" s="54"/>
      <c r="DA210" s="54"/>
      <c r="DB210" s="54"/>
      <c r="DC210" s="54"/>
      <c r="DD210" s="54"/>
      <c r="DE210" s="54"/>
      <c r="DF210" s="54"/>
      <c r="DG210" s="54"/>
      <c r="DH210" s="54"/>
      <c r="DI210" s="54"/>
      <c r="DJ210" s="54"/>
      <c r="DK210" s="54"/>
      <c r="DL210" s="54"/>
      <c r="DM210" s="54"/>
      <c r="DN210" s="54"/>
      <c r="DO210" s="54"/>
      <c r="DP210" s="54"/>
      <c r="DQ210" s="54"/>
      <c r="DR210" s="54"/>
      <c r="DS210" s="54"/>
      <c r="DT210" s="54"/>
      <c r="DU210" s="54"/>
      <c r="DV210" s="54"/>
      <c r="DW210" s="54"/>
      <c r="DX210" s="54"/>
      <c r="DY210" s="54"/>
      <c r="DZ210" s="54"/>
      <c r="EA210" s="54"/>
      <c r="EB210" s="54"/>
      <c r="EC210" s="54"/>
      <c r="ED210" s="54"/>
      <c r="EE210" s="54"/>
      <c r="EF210" s="54"/>
      <c r="EG210" s="54"/>
      <c r="EH210" s="54"/>
      <c r="EI210" s="54"/>
      <c r="EJ210" s="54"/>
      <c r="EK210" s="54"/>
      <c r="EL210" s="54"/>
      <c r="EM210" s="54"/>
      <c r="EN210" s="54"/>
      <c r="EO210" s="54"/>
      <c r="EP210" s="54"/>
      <c r="EQ210" s="54"/>
      <c r="ER210" s="54"/>
    </row>
    <row r="211" spans="1:148" x14ac:dyDescent="0.25">
      <c r="A211" s="54"/>
      <c r="B211" s="54"/>
      <c r="C211" s="54"/>
      <c r="D211" s="54"/>
      <c r="E211" s="54"/>
      <c r="F211" s="5"/>
      <c r="G211" s="8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  <c r="BV211" s="54"/>
      <c r="BW211" s="54"/>
      <c r="BX211" s="54"/>
      <c r="BY211" s="54"/>
      <c r="BZ211" s="54"/>
      <c r="CA211" s="54"/>
      <c r="CB211" s="54"/>
      <c r="CC211" s="54"/>
      <c r="CD211" s="54"/>
      <c r="CE211" s="54"/>
      <c r="CF211" s="54"/>
      <c r="CG211" s="54"/>
      <c r="CH211" s="54"/>
      <c r="CI211" s="54"/>
      <c r="CJ211" s="54"/>
      <c r="CK211" s="54"/>
      <c r="CL211" s="54"/>
      <c r="CM211" s="54"/>
      <c r="CN211" s="54"/>
      <c r="CO211" s="54"/>
      <c r="CP211" s="54"/>
      <c r="CQ211" s="54"/>
      <c r="CR211" s="54"/>
      <c r="CS211" s="54"/>
      <c r="CT211" s="54"/>
      <c r="CU211" s="54"/>
      <c r="CV211" s="54"/>
      <c r="CW211" s="54"/>
      <c r="CX211" s="54"/>
      <c r="CY211" s="54"/>
      <c r="CZ211" s="54"/>
      <c r="DA211" s="54"/>
      <c r="DB211" s="54"/>
      <c r="DC211" s="54"/>
      <c r="DD211" s="54"/>
      <c r="DE211" s="54"/>
      <c r="DF211" s="54"/>
      <c r="DG211" s="54"/>
      <c r="DH211" s="54"/>
      <c r="DI211" s="54"/>
      <c r="DJ211" s="54"/>
      <c r="DK211" s="54"/>
      <c r="DL211" s="54"/>
      <c r="DM211" s="54"/>
      <c r="DN211" s="54"/>
      <c r="DO211" s="54"/>
      <c r="DP211" s="54"/>
      <c r="DQ211" s="54"/>
      <c r="DR211" s="54"/>
      <c r="DS211" s="54"/>
      <c r="DT211" s="54"/>
      <c r="DU211" s="54"/>
      <c r="DV211" s="54"/>
      <c r="DW211" s="54"/>
      <c r="DX211" s="54"/>
      <c r="DY211" s="54"/>
      <c r="DZ211" s="54"/>
      <c r="EA211" s="54"/>
      <c r="EB211" s="54"/>
      <c r="EC211" s="54"/>
      <c r="ED211" s="54"/>
      <c r="EE211" s="54"/>
      <c r="EF211" s="54"/>
      <c r="EG211" s="54"/>
      <c r="EH211" s="54"/>
      <c r="EI211" s="54"/>
      <c r="EJ211" s="54"/>
      <c r="EK211" s="54"/>
      <c r="EL211" s="54"/>
      <c r="EM211" s="54"/>
      <c r="EN211" s="54"/>
      <c r="EO211" s="54"/>
      <c r="EP211" s="54"/>
      <c r="EQ211" s="54"/>
      <c r="ER211" s="54"/>
    </row>
    <row r="212" spans="1:148" x14ac:dyDescent="0.25">
      <c r="A212" s="54"/>
      <c r="B212" s="54"/>
      <c r="C212" s="54"/>
      <c r="D212" s="54"/>
      <c r="E212" s="54"/>
      <c r="F212" s="5"/>
      <c r="G212" s="8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  <c r="BV212" s="54"/>
      <c r="BW212" s="54"/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  <c r="CH212" s="54"/>
      <c r="CI212" s="54"/>
      <c r="CJ212" s="54"/>
      <c r="CK212" s="54"/>
      <c r="CL212" s="54"/>
      <c r="CM212" s="54"/>
      <c r="CN212" s="54"/>
      <c r="CO212" s="54"/>
      <c r="CP212" s="54"/>
      <c r="CQ212" s="54"/>
      <c r="CR212" s="54"/>
      <c r="CS212" s="54"/>
      <c r="CT212" s="54"/>
      <c r="CU212" s="54"/>
      <c r="CV212" s="54"/>
      <c r="CW212" s="54"/>
      <c r="CX212" s="54"/>
      <c r="CY212" s="54"/>
      <c r="CZ212" s="54"/>
      <c r="DA212" s="54"/>
      <c r="DB212" s="54"/>
      <c r="DC212" s="54"/>
      <c r="DD212" s="54"/>
      <c r="DE212" s="54"/>
      <c r="DF212" s="54"/>
      <c r="DG212" s="54"/>
      <c r="DH212" s="54"/>
      <c r="DI212" s="54"/>
      <c r="DJ212" s="54"/>
      <c r="DK212" s="54"/>
      <c r="DL212" s="54"/>
      <c r="DM212" s="54"/>
      <c r="DN212" s="54"/>
      <c r="DO212" s="54"/>
      <c r="DP212" s="54"/>
      <c r="DQ212" s="54"/>
      <c r="DR212" s="54"/>
      <c r="DS212" s="54"/>
      <c r="DT212" s="54"/>
      <c r="DU212" s="54"/>
      <c r="DV212" s="54"/>
      <c r="DW212" s="54"/>
      <c r="DX212" s="54"/>
      <c r="DY212" s="54"/>
      <c r="DZ212" s="54"/>
      <c r="EA212" s="54"/>
      <c r="EB212" s="54"/>
      <c r="EC212" s="54"/>
      <c r="ED212" s="54"/>
      <c r="EE212" s="54"/>
      <c r="EF212" s="54"/>
      <c r="EG212" s="54"/>
      <c r="EH212" s="54"/>
      <c r="EI212" s="54"/>
      <c r="EJ212" s="54"/>
      <c r="EK212" s="54"/>
      <c r="EL212" s="54"/>
      <c r="EM212" s="54"/>
      <c r="EN212" s="54"/>
      <c r="EO212" s="54"/>
      <c r="EP212" s="54"/>
      <c r="EQ212" s="54"/>
      <c r="ER212" s="54"/>
    </row>
    <row r="213" spans="1:148" x14ac:dyDescent="0.25">
      <c r="A213" s="54"/>
      <c r="B213" s="54"/>
      <c r="C213" s="54"/>
      <c r="D213" s="54"/>
      <c r="E213" s="54"/>
      <c r="F213" s="5"/>
      <c r="G213" s="8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  <c r="CS213" s="54"/>
      <c r="CT213" s="54"/>
      <c r="CU213" s="54"/>
      <c r="CV213" s="54"/>
      <c r="CW213" s="54"/>
      <c r="CX213" s="54"/>
      <c r="CY213" s="54"/>
      <c r="CZ213" s="54"/>
      <c r="DA213" s="54"/>
      <c r="DB213" s="54"/>
      <c r="DC213" s="54"/>
      <c r="DD213" s="54"/>
      <c r="DE213" s="54"/>
      <c r="DF213" s="54"/>
      <c r="DG213" s="54"/>
      <c r="DH213" s="54"/>
      <c r="DI213" s="54"/>
      <c r="DJ213" s="54"/>
      <c r="DK213" s="54"/>
      <c r="DL213" s="54"/>
      <c r="DM213" s="54"/>
      <c r="DN213" s="54"/>
      <c r="DO213" s="54"/>
      <c r="DP213" s="54"/>
      <c r="DQ213" s="54"/>
      <c r="DR213" s="54"/>
      <c r="DS213" s="54"/>
      <c r="DT213" s="54"/>
      <c r="DU213" s="54"/>
      <c r="DV213" s="54"/>
      <c r="DW213" s="54"/>
      <c r="DX213" s="54"/>
      <c r="DY213" s="54"/>
      <c r="DZ213" s="54"/>
      <c r="EA213" s="54"/>
      <c r="EB213" s="54"/>
      <c r="EC213" s="54"/>
      <c r="ED213" s="54"/>
      <c r="EE213" s="54"/>
      <c r="EF213" s="54"/>
      <c r="EG213" s="54"/>
      <c r="EH213" s="54"/>
      <c r="EI213" s="54"/>
      <c r="EJ213" s="54"/>
      <c r="EK213" s="54"/>
      <c r="EL213" s="54"/>
      <c r="EM213" s="54"/>
      <c r="EN213" s="54"/>
      <c r="EO213" s="54"/>
      <c r="EP213" s="54"/>
      <c r="EQ213" s="54"/>
      <c r="ER213" s="54"/>
    </row>
    <row r="214" spans="1:148" x14ac:dyDescent="0.25">
      <c r="A214" s="54"/>
      <c r="B214" s="54"/>
      <c r="C214" s="54"/>
      <c r="D214" s="54"/>
      <c r="E214" s="54"/>
      <c r="F214" s="5"/>
      <c r="G214" s="8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  <c r="CS214" s="54"/>
      <c r="CT214" s="54"/>
      <c r="CU214" s="54"/>
      <c r="CV214" s="54"/>
      <c r="CW214" s="54"/>
      <c r="CX214" s="54"/>
      <c r="CY214" s="54"/>
      <c r="CZ214" s="54"/>
      <c r="DA214" s="54"/>
      <c r="DB214" s="54"/>
      <c r="DC214" s="54"/>
      <c r="DD214" s="54"/>
      <c r="DE214" s="54"/>
      <c r="DF214" s="54"/>
      <c r="DG214" s="54"/>
      <c r="DH214" s="54"/>
      <c r="DI214" s="54"/>
      <c r="DJ214" s="54"/>
      <c r="DK214" s="54"/>
      <c r="DL214" s="54"/>
      <c r="DM214" s="54"/>
      <c r="DN214" s="54"/>
      <c r="DO214" s="54"/>
      <c r="DP214" s="54"/>
      <c r="DQ214" s="54"/>
      <c r="DR214" s="54"/>
      <c r="DS214" s="54"/>
      <c r="DT214" s="54"/>
      <c r="DU214" s="54"/>
      <c r="DV214" s="54"/>
      <c r="DW214" s="54"/>
      <c r="DX214" s="54"/>
      <c r="DY214" s="54"/>
      <c r="DZ214" s="54"/>
      <c r="EA214" s="54"/>
      <c r="EB214" s="54"/>
      <c r="EC214" s="54"/>
      <c r="ED214" s="54"/>
      <c r="EE214" s="54"/>
      <c r="EF214" s="54"/>
      <c r="EG214" s="54"/>
      <c r="EH214" s="54"/>
      <c r="EI214" s="54"/>
      <c r="EJ214" s="54"/>
      <c r="EK214" s="54"/>
      <c r="EL214" s="54"/>
      <c r="EM214" s="54"/>
      <c r="EN214" s="54"/>
      <c r="EO214" s="54"/>
      <c r="EP214" s="54"/>
      <c r="EQ214" s="54"/>
      <c r="ER214" s="54"/>
    </row>
    <row r="215" spans="1:148" x14ac:dyDescent="0.25">
      <c r="A215" s="54"/>
      <c r="B215" s="54"/>
      <c r="C215" s="54"/>
      <c r="D215" s="54"/>
      <c r="E215" s="54"/>
      <c r="F215" s="5"/>
      <c r="G215" s="8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  <c r="CS215" s="54"/>
      <c r="CT215" s="54"/>
      <c r="CU215" s="54"/>
      <c r="CV215" s="54"/>
      <c r="CW215" s="54"/>
      <c r="CX215" s="54"/>
      <c r="CY215" s="54"/>
      <c r="CZ215" s="54"/>
      <c r="DA215" s="54"/>
      <c r="DB215" s="54"/>
      <c r="DC215" s="54"/>
      <c r="DD215" s="54"/>
      <c r="DE215" s="54"/>
      <c r="DF215" s="54"/>
      <c r="DG215" s="54"/>
      <c r="DH215" s="54"/>
      <c r="DI215" s="54"/>
      <c r="DJ215" s="54"/>
      <c r="DK215" s="54"/>
      <c r="DL215" s="54"/>
      <c r="DM215" s="54"/>
      <c r="DN215" s="54"/>
      <c r="DO215" s="54"/>
      <c r="DP215" s="54"/>
      <c r="DQ215" s="54"/>
      <c r="DR215" s="54"/>
      <c r="DS215" s="54"/>
      <c r="DT215" s="54"/>
      <c r="DU215" s="54"/>
      <c r="DV215" s="54"/>
      <c r="DW215" s="54"/>
      <c r="DX215" s="54"/>
      <c r="DY215" s="54"/>
      <c r="DZ215" s="54"/>
      <c r="EA215" s="54"/>
      <c r="EB215" s="54"/>
      <c r="EC215" s="54"/>
      <c r="ED215" s="54"/>
      <c r="EE215" s="54"/>
      <c r="EF215" s="54"/>
      <c r="EG215" s="54"/>
      <c r="EH215" s="54"/>
      <c r="EI215" s="54"/>
      <c r="EJ215" s="54"/>
      <c r="EK215" s="54"/>
      <c r="EL215" s="54"/>
      <c r="EM215" s="54"/>
      <c r="EN215" s="54"/>
      <c r="EO215" s="54"/>
      <c r="EP215" s="54"/>
      <c r="EQ215" s="54"/>
      <c r="ER215" s="54"/>
    </row>
    <row r="216" spans="1:148" x14ac:dyDescent="0.25">
      <c r="A216" s="54"/>
      <c r="B216" s="54"/>
      <c r="C216" s="54"/>
      <c r="D216" s="54"/>
      <c r="E216" s="54"/>
      <c r="F216" s="5"/>
      <c r="G216" s="8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  <c r="BV216" s="54"/>
      <c r="BW216" s="54"/>
      <c r="BX216" s="54"/>
      <c r="BY216" s="54"/>
      <c r="BZ216" s="54"/>
      <c r="CA216" s="54"/>
      <c r="CB216" s="54"/>
      <c r="CC216" s="54"/>
      <c r="CD216" s="54"/>
      <c r="CE216" s="54"/>
      <c r="CF216" s="54"/>
      <c r="CG216" s="54"/>
      <c r="CH216" s="54"/>
      <c r="CI216" s="54"/>
      <c r="CJ216" s="54"/>
      <c r="CK216" s="54"/>
      <c r="CL216" s="54"/>
      <c r="CM216" s="54"/>
      <c r="CN216" s="54"/>
      <c r="CO216" s="54"/>
      <c r="CP216" s="54"/>
      <c r="CQ216" s="54"/>
      <c r="CR216" s="54"/>
      <c r="CS216" s="54"/>
      <c r="CT216" s="54"/>
      <c r="CU216" s="54"/>
      <c r="CV216" s="54"/>
      <c r="CW216" s="54"/>
      <c r="CX216" s="54"/>
      <c r="CY216" s="54"/>
      <c r="CZ216" s="54"/>
      <c r="DA216" s="54"/>
      <c r="DB216" s="54"/>
      <c r="DC216" s="54"/>
      <c r="DD216" s="54"/>
      <c r="DE216" s="54"/>
      <c r="DF216" s="54"/>
      <c r="DG216" s="54"/>
      <c r="DH216" s="54"/>
      <c r="DI216" s="54"/>
      <c r="DJ216" s="54"/>
      <c r="DK216" s="54"/>
      <c r="DL216" s="54"/>
      <c r="DM216" s="54"/>
      <c r="DN216" s="54"/>
      <c r="DO216" s="54"/>
      <c r="DP216" s="54"/>
      <c r="DQ216" s="54"/>
      <c r="DR216" s="54"/>
      <c r="DS216" s="54"/>
      <c r="DT216" s="54"/>
      <c r="DU216" s="54"/>
      <c r="DV216" s="54"/>
      <c r="DW216" s="54"/>
      <c r="DX216" s="54"/>
      <c r="DY216" s="54"/>
      <c r="DZ216" s="54"/>
      <c r="EA216" s="54"/>
      <c r="EB216" s="54"/>
      <c r="EC216" s="54"/>
      <c r="ED216" s="54"/>
      <c r="EE216" s="54"/>
      <c r="EF216" s="54"/>
      <c r="EG216" s="54"/>
      <c r="EH216" s="54"/>
      <c r="EI216" s="54"/>
      <c r="EJ216" s="54"/>
      <c r="EK216" s="54"/>
      <c r="EL216" s="54"/>
      <c r="EM216" s="54"/>
      <c r="EN216" s="54"/>
      <c r="EO216" s="54"/>
      <c r="EP216" s="54"/>
      <c r="EQ216" s="54"/>
      <c r="ER216" s="54"/>
    </row>
    <row r="217" spans="1:148" x14ac:dyDescent="0.25">
      <c r="A217" s="54"/>
      <c r="B217" s="54"/>
      <c r="C217" s="54"/>
      <c r="D217" s="54"/>
      <c r="E217" s="54"/>
      <c r="F217" s="5"/>
      <c r="G217" s="8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  <c r="BV217" s="54"/>
      <c r="BW217" s="54"/>
      <c r="BX217" s="54"/>
      <c r="BY217" s="54"/>
      <c r="BZ217" s="54"/>
      <c r="CA217" s="54"/>
      <c r="CB217" s="54"/>
      <c r="CC217" s="54"/>
      <c r="CD217" s="54"/>
      <c r="CE217" s="54"/>
      <c r="CF217" s="54"/>
      <c r="CG217" s="54"/>
      <c r="CH217" s="54"/>
      <c r="CI217" s="54"/>
      <c r="CJ217" s="54"/>
      <c r="CK217" s="54"/>
      <c r="CL217" s="54"/>
      <c r="CM217" s="54"/>
      <c r="CN217" s="54"/>
      <c r="CO217" s="54"/>
      <c r="CP217" s="54"/>
      <c r="CQ217" s="54"/>
      <c r="CR217" s="54"/>
      <c r="CS217" s="54"/>
      <c r="CT217" s="54"/>
      <c r="CU217" s="54"/>
      <c r="CV217" s="54"/>
      <c r="CW217" s="54"/>
      <c r="CX217" s="54"/>
      <c r="CY217" s="54"/>
      <c r="CZ217" s="54"/>
      <c r="DA217" s="54"/>
      <c r="DB217" s="54"/>
      <c r="DC217" s="54"/>
      <c r="DD217" s="54"/>
      <c r="DE217" s="54"/>
      <c r="DF217" s="54"/>
      <c r="DG217" s="54"/>
      <c r="DH217" s="54"/>
      <c r="DI217" s="54"/>
      <c r="DJ217" s="54"/>
      <c r="DK217" s="54"/>
      <c r="DL217" s="54"/>
      <c r="DM217" s="54"/>
      <c r="DN217" s="54"/>
      <c r="DO217" s="54"/>
      <c r="DP217" s="54"/>
      <c r="DQ217" s="54"/>
      <c r="DR217" s="54"/>
      <c r="DS217" s="54"/>
      <c r="DT217" s="54"/>
      <c r="DU217" s="54"/>
      <c r="DV217" s="54"/>
      <c r="DW217" s="54"/>
      <c r="DX217" s="54"/>
      <c r="DY217" s="54"/>
      <c r="DZ217" s="54"/>
      <c r="EA217" s="54"/>
      <c r="EB217" s="54"/>
      <c r="EC217" s="54"/>
      <c r="ED217" s="54"/>
      <c r="EE217" s="54"/>
      <c r="EF217" s="54"/>
      <c r="EG217" s="54"/>
      <c r="EH217" s="54"/>
      <c r="EI217" s="54"/>
      <c r="EJ217" s="54"/>
      <c r="EK217" s="54"/>
      <c r="EL217" s="54"/>
      <c r="EM217" s="54"/>
      <c r="EN217" s="54"/>
      <c r="EO217" s="54"/>
      <c r="EP217" s="54"/>
      <c r="EQ217" s="54"/>
      <c r="ER217" s="54"/>
    </row>
    <row r="218" spans="1:148" x14ac:dyDescent="0.25">
      <c r="A218" s="54"/>
      <c r="B218" s="54"/>
      <c r="C218" s="54"/>
      <c r="D218" s="54"/>
      <c r="E218" s="54"/>
      <c r="F218" s="5"/>
      <c r="G218" s="8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4"/>
      <c r="CM218" s="54"/>
      <c r="CN218" s="54"/>
      <c r="CO218" s="54"/>
      <c r="CP218" s="54"/>
      <c r="CQ218" s="54"/>
      <c r="CR218" s="54"/>
      <c r="CS218" s="54"/>
      <c r="CT218" s="54"/>
      <c r="CU218" s="54"/>
      <c r="CV218" s="54"/>
      <c r="CW218" s="54"/>
      <c r="CX218" s="54"/>
      <c r="CY218" s="54"/>
      <c r="CZ218" s="54"/>
      <c r="DA218" s="54"/>
      <c r="DB218" s="54"/>
      <c r="DC218" s="54"/>
      <c r="DD218" s="54"/>
      <c r="DE218" s="54"/>
      <c r="DF218" s="54"/>
      <c r="DG218" s="54"/>
      <c r="DH218" s="54"/>
      <c r="DI218" s="54"/>
      <c r="DJ218" s="54"/>
      <c r="DK218" s="54"/>
      <c r="DL218" s="54"/>
      <c r="DM218" s="54"/>
      <c r="DN218" s="54"/>
      <c r="DO218" s="54"/>
      <c r="DP218" s="54"/>
      <c r="DQ218" s="54"/>
      <c r="DR218" s="54"/>
      <c r="DS218" s="54"/>
      <c r="DT218" s="54"/>
      <c r="DU218" s="54"/>
      <c r="DV218" s="54"/>
      <c r="DW218" s="54"/>
      <c r="DX218" s="54"/>
      <c r="DY218" s="54"/>
      <c r="DZ218" s="54"/>
      <c r="EA218" s="54"/>
      <c r="EB218" s="54"/>
      <c r="EC218" s="54"/>
      <c r="ED218" s="54"/>
      <c r="EE218" s="54"/>
      <c r="EF218" s="54"/>
      <c r="EG218" s="54"/>
      <c r="EH218" s="54"/>
      <c r="EI218" s="54"/>
      <c r="EJ218" s="54"/>
      <c r="EK218" s="54"/>
      <c r="EL218" s="54"/>
      <c r="EM218" s="54"/>
      <c r="EN218" s="54"/>
      <c r="EO218" s="54"/>
      <c r="EP218" s="54"/>
      <c r="EQ218" s="54"/>
      <c r="ER218" s="54"/>
    </row>
    <row r="219" spans="1:148" x14ac:dyDescent="0.25">
      <c r="A219" s="54"/>
      <c r="B219" s="54"/>
      <c r="C219" s="54"/>
      <c r="D219" s="54"/>
      <c r="E219" s="54"/>
      <c r="F219" s="5"/>
      <c r="G219" s="8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  <c r="CS219" s="54"/>
      <c r="CT219" s="54"/>
      <c r="CU219" s="54"/>
      <c r="CV219" s="54"/>
      <c r="CW219" s="54"/>
      <c r="CX219" s="54"/>
      <c r="CY219" s="54"/>
      <c r="CZ219" s="54"/>
      <c r="DA219" s="54"/>
      <c r="DB219" s="54"/>
      <c r="DC219" s="54"/>
      <c r="DD219" s="54"/>
      <c r="DE219" s="54"/>
      <c r="DF219" s="54"/>
      <c r="DG219" s="54"/>
      <c r="DH219" s="54"/>
      <c r="DI219" s="54"/>
      <c r="DJ219" s="54"/>
      <c r="DK219" s="54"/>
      <c r="DL219" s="54"/>
      <c r="DM219" s="54"/>
      <c r="DN219" s="54"/>
      <c r="DO219" s="54"/>
      <c r="DP219" s="54"/>
      <c r="DQ219" s="54"/>
      <c r="DR219" s="54"/>
      <c r="DS219" s="54"/>
      <c r="DT219" s="54"/>
      <c r="DU219" s="54"/>
      <c r="DV219" s="54"/>
      <c r="DW219" s="54"/>
      <c r="DX219" s="54"/>
      <c r="DY219" s="54"/>
      <c r="DZ219" s="54"/>
      <c r="EA219" s="54"/>
      <c r="EB219" s="54"/>
      <c r="EC219" s="54"/>
      <c r="ED219" s="54"/>
      <c r="EE219" s="54"/>
      <c r="EF219" s="54"/>
      <c r="EG219" s="54"/>
      <c r="EH219" s="54"/>
      <c r="EI219" s="54"/>
      <c r="EJ219" s="54"/>
      <c r="EK219" s="54"/>
      <c r="EL219" s="54"/>
      <c r="EM219" s="54"/>
      <c r="EN219" s="54"/>
      <c r="EO219" s="54"/>
      <c r="EP219" s="54"/>
      <c r="EQ219" s="54"/>
      <c r="ER219" s="54"/>
    </row>
    <row r="220" spans="1:148" x14ac:dyDescent="0.25">
      <c r="A220" s="54"/>
      <c r="B220" s="54"/>
      <c r="C220" s="54"/>
      <c r="D220" s="54"/>
      <c r="E220" s="54"/>
      <c r="F220" s="5"/>
      <c r="G220" s="8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  <c r="CS220" s="54"/>
      <c r="CT220" s="54"/>
      <c r="CU220" s="54"/>
      <c r="CV220" s="54"/>
      <c r="CW220" s="54"/>
      <c r="CX220" s="54"/>
      <c r="CY220" s="54"/>
      <c r="CZ220" s="54"/>
      <c r="DA220" s="54"/>
      <c r="DB220" s="54"/>
      <c r="DC220" s="54"/>
      <c r="DD220" s="54"/>
      <c r="DE220" s="54"/>
      <c r="DF220" s="54"/>
      <c r="DG220" s="54"/>
      <c r="DH220" s="54"/>
      <c r="DI220" s="54"/>
      <c r="DJ220" s="54"/>
      <c r="DK220" s="54"/>
      <c r="DL220" s="54"/>
      <c r="DM220" s="54"/>
      <c r="DN220" s="54"/>
      <c r="DO220" s="54"/>
      <c r="DP220" s="54"/>
      <c r="DQ220" s="54"/>
      <c r="DR220" s="54"/>
      <c r="DS220" s="54"/>
      <c r="DT220" s="54"/>
      <c r="DU220" s="54"/>
      <c r="DV220" s="54"/>
      <c r="DW220" s="54"/>
      <c r="DX220" s="54"/>
      <c r="DY220" s="54"/>
      <c r="DZ220" s="54"/>
      <c r="EA220" s="54"/>
      <c r="EB220" s="54"/>
      <c r="EC220" s="54"/>
      <c r="ED220" s="54"/>
      <c r="EE220" s="54"/>
      <c r="EF220" s="54"/>
      <c r="EG220" s="54"/>
      <c r="EH220" s="54"/>
      <c r="EI220" s="54"/>
      <c r="EJ220" s="54"/>
      <c r="EK220" s="54"/>
      <c r="EL220" s="54"/>
      <c r="EM220" s="54"/>
      <c r="EN220" s="54"/>
      <c r="EO220" s="54"/>
      <c r="EP220" s="54"/>
      <c r="EQ220" s="54"/>
      <c r="ER220" s="54"/>
    </row>
    <row r="221" spans="1:148" x14ac:dyDescent="0.25">
      <c r="A221" s="54"/>
      <c r="B221" s="54"/>
      <c r="C221" s="54"/>
      <c r="D221" s="54"/>
      <c r="E221" s="54"/>
      <c r="F221" s="5"/>
      <c r="G221" s="8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  <c r="CV221" s="54"/>
      <c r="CW221" s="54"/>
      <c r="CX221" s="54"/>
      <c r="CY221" s="54"/>
      <c r="CZ221" s="54"/>
      <c r="DA221" s="54"/>
      <c r="DB221" s="54"/>
      <c r="DC221" s="54"/>
      <c r="DD221" s="54"/>
      <c r="DE221" s="54"/>
      <c r="DF221" s="54"/>
      <c r="DG221" s="54"/>
      <c r="DH221" s="54"/>
      <c r="DI221" s="54"/>
      <c r="DJ221" s="54"/>
      <c r="DK221" s="54"/>
      <c r="DL221" s="54"/>
      <c r="DM221" s="54"/>
      <c r="DN221" s="54"/>
      <c r="DO221" s="54"/>
      <c r="DP221" s="54"/>
      <c r="DQ221" s="54"/>
      <c r="DR221" s="54"/>
      <c r="DS221" s="54"/>
      <c r="DT221" s="54"/>
      <c r="DU221" s="54"/>
      <c r="DV221" s="54"/>
      <c r="DW221" s="54"/>
      <c r="DX221" s="54"/>
      <c r="DY221" s="54"/>
      <c r="DZ221" s="54"/>
      <c r="EA221" s="54"/>
      <c r="EB221" s="54"/>
      <c r="EC221" s="54"/>
      <c r="ED221" s="54"/>
      <c r="EE221" s="54"/>
      <c r="EF221" s="54"/>
      <c r="EG221" s="54"/>
      <c r="EH221" s="54"/>
      <c r="EI221" s="54"/>
      <c r="EJ221" s="54"/>
      <c r="EK221" s="54"/>
      <c r="EL221" s="54"/>
      <c r="EM221" s="54"/>
      <c r="EN221" s="54"/>
      <c r="EO221" s="54"/>
      <c r="EP221" s="54"/>
      <c r="EQ221" s="54"/>
      <c r="ER221" s="54"/>
    </row>
    <row r="222" spans="1:148" x14ac:dyDescent="0.25">
      <c r="A222" s="54"/>
      <c r="B222" s="54"/>
      <c r="C222" s="54"/>
      <c r="D222" s="54"/>
      <c r="E222" s="54"/>
      <c r="F222" s="5"/>
      <c r="G222" s="8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  <c r="DL222" s="54"/>
      <c r="DM222" s="54"/>
      <c r="DN222" s="54"/>
      <c r="DO222" s="54"/>
      <c r="DP222" s="54"/>
      <c r="DQ222" s="54"/>
      <c r="DR222" s="54"/>
      <c r="DS222" s="54"/>
      <c r="DT222" s="54"/>
      <c r="DU222" s="54"/>
      <c r="DV222" s="54"/>
      <c r="DW222" s="54"/>
      <c r="DX222" s="54"/>
      <c r="DY222" s="54"/>
      <c r="DZ222" s="54"/>
      <c r="EA222" s="54"/>
      <c r="EB222" s="54"/>
      <c r="EC222" s="54"/>
      <c r="ED222" s="54"/>
      <c r="EE222" s="54"/>
      <c r="EF222" s="54"/>
      <c r="EG222" s="54"/>
      <c r="EH222" s="54"/>
      <c r="EI222" s="54"/>
      <c r="EJ222" s="54"/>
      <c r="EK222" s="54"/>
      <c r="EL222" s="54"/>
      <c r="EM222" s="54"/>
      <c r="EN222" s="54"/>
      <c r="EO222" s="54"/>
      <c r="EP222" s="54"/>
      <c r="EQ222" s="54"/>
      <c r="ER222" s="54"/>
    </row>
    <row r="223" spans="1:148" x14ac:dyDescent="0.25">
      <c r="A223" s="54"/>
      <c r="B223" s="54"/>
      <c r="C223" s="54"/>
      <c r="D223" s="54"/>
      <c r="E223" s="54"/>
      <c r="F223" s="5"/>
      <c r="G223" s="8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  <c r="CV223" s="54"/>
      <c r="CW223" s="54"/>
      <c r="CX223" s="54"/>
      <c r="CY223" s="54"/>
      <c r="CZ223" s="54"/>
      <c r="DA223" s="54"/>
      <c r="DB223" s="54"/>
      <c r="DC223" s="54"/>
      <c r="DD223" s="54"/>
      <c r="DE223" s="54"/>
      <c r="DF223" s="54"/>
      <c r="DG223" s="54"/>
      <c r="DH223" s="54"/>
      <c r="DI223" s="54"/>
      <c r="DJ223" s="54"/>
      <c r="DK223" s="54"/>
      <c r="DL223" s="54"/>
      <c r="DM223" s="54"/>
      <c r="DN223" s="54"/>
      <c r="DO223" s="54"/>
      <c r="DP223" s="54"/>
      <c r="DQ223" s="54"/>
      <c r="DR223" s="54"/>
      <c r="DS223" s="54"/>
      <c r="DT223" s="54"/>
      <c r="DU223" s="54"/>
      <c r="DV223" s="54"/>
      <c r="DW223" s="54"/>
      <c r="DX223" s="54"/>
      <c r="DY223" s="54"/>
      <c r="DZ223" s="54"/>
      <c r="EA223" s="54"/>
      <c r="EB223" s="54"/>
      <c r="EC223" s="54"/>
      <c r="ED223" s="54"/>
      <c r="EE223" s="54"/>
      <c r="EF223" s="54"/>
      <c r="EG223" s="54"/>
      <c r="EH223" s="54"/>
      <c r="EI223" s="54"/>
      <c r="EJ223" s="54"/>
      <c r="EK223" s="54"/>
      <c r="EL223" s="54"/>
      <c r="EM223" s="54"/>
      <c r="EN223" s="54"/>
      <c r="EO223" s="54"/>
      <c r="EP223" s="54"/>
      <c r="EQ223" s="54"/>
      <c r="ER223" s="54"/>
    </row>
    <row r="224" spans="1:148" x14ac:dyDescent="0.25">
      <c r="A224" s="54"/>
      <c r="B224" s="54"/>
      <c r="C224" s="54"/>
      <c r="D224" s="54"/>
      <c r="E224" s="54"/>
      <c r="F224" s="5"/>
      <c r="G224" s="8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  <c r="DL224" s="54"/>
      <c r="DM224" s="54"/>
      <c r="DN224" s="54"/>
      <c r="DO224" s="54"/>
      <c r="DP224" s="54"/>
      <c r="DQ224" s="54"/>
      <c r="DR224" s="54"/>
      <c r="DS224" s="54"/>
      <c r="DT224" s="54"/>
      <c r="DU224" s="54"/>
      <c r="DV224" s="54"/>
      <c r="DW224" s="54"/>
      <c r="DX224" s="54"/>
      <c r="DY224" s="54"/>
      <c r="DZ224" s="54"/>
      <c r="EA224" s="54"/>
      <c r="EB224" s="54"/>
      <c r="EC224" s="54"/>
      <c r="ED224" s="54"/>
      <c r="EE224" s="54"/>
      <c r="EF224" s="54"/>
      <c r="EG224" s="54"/>
      <c r="EH224" s="54"/>
      <c r="EI224" s="54"/>
      <c r="EJ224" s="54"/>
      <c r="EK224" s="54"/>
      <c r="EL224" s="54"/>
      <c r="EM224" s="54"/>
      <c r="EN224" s="54"/>
      <c r="EO224" s="54"/>
      <c r="EP224" s="54"/>
      <c r="EQ224" s="54"/>
      <c r="ER224" s="54"/>
    </row>
    <row r="225" spans="1:148" x14ac:dyDescent="0.25">
      <c r="A225" s="54"/>
      <c r="B225" s="54"/>
      <c r="C225" s="54"/>
      <c r="D225" s="54"/>
      <c r="E225" s="54"/>
      <c r="F225" s="5"/>
      <c r="G225" s="8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  <c r="CS225" s="54"/>
      <c r="CT225" s="54"/>
      <c r="CU225" s="54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54"/>
      <c r="DW225" s="54"/>
      <c r="DX225" s="54"/>
      <c r="DY225" s="54"/>
      <c r="DZ225" s="54"/>
      <c r="EA225" s="54"/>
      <c r="EB225" s="54"/>
      <c r="EC225" s="54"/>
      <c r="ED225" s="54"/>
      <c r="EE225" s="54"/>
      <c r="EF225" s="54"/>
      <c r="EG225" s="54"/>
      <c r="EH225" s="54"/>
      <c r="EI225" s="54"/>
      <c r="EJ225" s="54"/>
      <c r="EK225" s="54"/>
      <c r="EL225" s="54"/>
      <c r="EM225" s="54"/>
      <c r="EN225" s="54"/>
      <c r="EO225" s="54"/>
      <c r="EP225" s="54"/>
      <c r="EQ225" s="54"/>
      <c r="ER225" s="54"/>
    </row>
    <row r="226" spans="1:148" x14ac:dyDescent="0.25">
      <c r="A226" s="54"/>
      <c r="B226" s="54"/>
      <c r="C226" s="54"/>
      <c r="D226" s="54"/>
      <c r="E226" s="54"/>
      <c r="F226" s="5"/>
      <c r="G226" s="8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54"/>
      <c r="DW226" s="54"/>
      <c r="DX226" s="54"/>
      <c r="DY226" s="54"/>
      <c r="DZ226" s="54"/>
      <c r="EA226" s="54"/>
      <c r="EB226" s="54"/>
      <c r="EC226" s="54"/>
      <c r="ED226" s="54"/>
      <c r="EE226" s="54"/>
      <c r="EF226" s="54"/>
      <c r="EG226" s="54"/>
      <c r="EH226" s="54"/>
      <c r="EI226" s="54"/>
      <c r="EJ226" s="54"/>
      <c r="EK226" s="54"/>
      <c r="EL226" s="54"/>
      <c r="EM226" s="54"/>
      <c r="EN226" s="54"/>
      <c r="EO226" s="54"/>
      <c r="EP226" s="54"/>
      <c r="EQ226" s="54"/>
      <c r="ER226" s="54"/>
    </row>
    <row r="227" spans="1:148" x14ac:dyDescent="0.25">
      <c r="A227" s="54"/>
      <c r="B227" s="54"/>
      <c r="C227" s="54"/>
      <c r="D227" s="54"/>
      <c r="E227" s="54"/>
      <c r="F227" s="5"/>
      <c r="G227" s="8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  <c r="CS227" s="54"/>
      <c r="CT227" s="54"/>
      <c r="CU227" s="54"/>
      <c r="CV227" s="54"/>
      <c r="CW227" s="54"/>
      <c r="CX227" s="54"/>
      <c r="CY227" s="54"/>
      <c r="CZ227" s="54"/>
      <c r="DA227" s="54"/>
      <c r="DB227" s="54"/>
      <c r="DC227" s="54"/>
      <c r="DD227" s="54"/>
      <c r="DE227" s="54"/>
      <c r="DF227" s="54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54"/>
      <c r="DW227" s="54"/>
      <c r="DX227" s="54"/>
      <c r="DY227" s="54"/>
      <c r="DZ227" s="54"/>
      <c r="EA227" s="54"/>
      <c r="EB227" s="54"/>
      <c r="EC227" s="54"/>
      <c r="ED227" s="54"/>
      <c r="EE227" s="54"/>
      <c r="EF227" s="54"/>
      <c r="EG227" s="54"/>
      <c r="EH227" s="54"/>
      <c r="EI227" s="54"/>
      <c r="EJ227" s="54"/>
      <c r="EK227" s="54"/>
      <c r="EL227" s="54"/>
      <c r="EM227" s="54"/>
      <c r="EN227" s="54"/>
      <c r="EO227" s="54"/>
      <c r="EP227" s="54"/>
      <c r="EQ227" s="54"/>
      <c r="ER227" s="54"/>
    </row>
    <row r="228" spans="1:148" x14ac:dyDescent="0.25">
      <c r="A228" s="54"/>
      <c r="B228" s="54"/>
      <c r="C228" s="54"/>
      <c r="D228" s="54"/>
      <c r="E228" s="54"/>
      <c r="F228" s="5"/>
      <c r="G228" s="8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  <c r="CS228" s="54"/>
      <c r="CT228" s="54"/>
      <c r="CU228" s="54"/>
      <c r="CV228" s="54"/>
      <c r="CW228" s="54"/>
      <c r="CX228" s="54"/>
      <c r="CY228" s="54"/>
      <c r="CZ228" s="54"/>
      <c r="DA228" s="54"/>
      <c r="DB228" s="54"/>
      <c r="DC228" s="54"/>
      <c r="DD228" s="54"/>
      <c r="DE228" s="54"/>
      <c r="DF228" s="54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54"/>
      <c r="DW228" s="54"/>
      <c r="DX228" s="54"/>
      <c r="DY228" s="54"/>
      <c r="DZ228" s="54"/>
      <c r="EA228" s="54"/>
      <c r="EB228" s="54"/>
      <c r="EC228" s="54"/>
      <c r="ED228" s="54"/>
      <c r="EE228" s="54"/>
      <c r="EF228" s="54"/>
      <c r="EG228" s="54"/>
      <c r="EH228" s="54"/>
      <c r="EI228" s="54"/>
      <c r="EJ228" s="54"/>
      <c r="EK228" s="54"/>
      <c r="EL228" s="54"/>
      <c r="EM228" s="54"/>
      <c r="EN228" s="54"/>
      <c r="EO228" s="54"/>
      <c r="EP228" s="54"/>
      <c r="EQ228" s="54"/>
      <c r="ER228" s="54"/>
    </row>
    <row r="229" spans="1:148" x14ac:dyDescent="0.25">
      <c r="A229" s="54"/>
      <c r="B229" s="54"/>
      <c r="C229" s="54"/>
      <c r="D229" s="54"/>
      <c r="E229" s="54"/>
      <c r="F229" s="5"/>
      <c r="G229" s="8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  <c r="CS229" s="54"/>
      <c r="CT229" s="54"/>
      <c r="CU229" s="54"/>
      <c r="CV229" s="54"/>
      <c r="CW229" s="54"/>
      <c r="CX229" s="54"/>
      <c r="CY229" s="54"/>
      <c r="CZ229" s="54"/>
      <c r="DA229" s="54"/>
      <c r="DB229" s="54"/>
      <c r="DC229" s="54"/>
      <c r="DD229" s="54"/>
      <c r="DE229" s="54"/>
      <c r="DF229" s="54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54"/>
      <c r="DW229" s="54"/>
      <c r="DX229" s="54"/>
      <c r="DY229" s="54"/>
      <c r="DZ229" s="54"/>
      <c r="EA229" s="54"/>
      <c r="EB229" s="54"/>
      <c r="EC229" s="54"/>
      <c r="ED229" s="54"/>
      <c r="EE229" s="54"/>
      <c r="EF229" s="54"/>
      <c r="EG229" s="54"/>
      <c r="EH229" s="54"/>
      <c r="EI229" s="54"/>
      <c r="EJ229" s="54"/>
      <c r="EK229" s="54"/>
      <c r="EL229" s="54"/>
      <c r="EM229" s="54"/>
      <c r="EN229" s="54"/>
      <c r="EO229" s="54"/>
      <c r="EP229" s="54"/>
      <c r="EQ229" s="54"/>
      <c r="ER229" s="54"/>
    </row>
    <row r="230" spans="1:148" x14ac:dyDescent="0.25">
      <c r="A230" s="54"/>
      <c r="B230" s="54"/>
      <c r="C230" s="54"/>
      <c r="D230" s="54"/>
      <c r="E230" s="54"/>
      <c r="F230" s="5"/>
      <c r="G230" s="8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  <c r="CS230" s="54"/>
      <c r="CT230" s="54"/>
      <c r="CU230" s="54"/>
      <c r="CV230" s="54"/>
      <c r="CW230" s="54"/>
      <c r="CX230" s="54"/>
      <c r="CY230" s="54"/>
      <c r="CZ230" s="54"/>
      <c r="DA230" s="54"/>
      <c r="DB230" s="54"/>
      <c r="DC230" s="54"/>
      <c r="DD230" s="54"/>
      <c r="DE230" s="54"/>
      <c r="DF230" s="54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54"/>
      <c r="DW230" s="54"/>
      <c r="DX230" s="54"/>
      <c r="DY230" s="54"/>
      <c r="DZ230" s="54"/>
      <c r="EA230" s="54"/>
      <c r="EB230" s="54"/>
      <c r="EC230" s="54"/>
      <c r="ED230" s="54"/>
      <c r="EE230" s="54"/>
      <c r="EF230" s="54"/>
      <c r="EG230" s="54"/>
      <c r="EH230" s="54"/>
      <c r="EI230" s="54"/>
      <c r="EJ230" s="54"/>
      <c r="EK230" s="54"/>
      <c r="EL230" s="54"/>
      <c r="EM230" s="54"/>
      <c r="EN230" s="54"/>
      <c r="EO230" s="54"/>
      <c r="EP230" s="54"/>
      <c r="EQ230" s="54"/>
      <c r="ER230" s="54"/>
    </row>
    <row r="231" spans="1:148" x14ac:dyDescent="0.25">
      <c r="A231" s="54"/>
      <c r="B231" s="54"/>
      <c r="C231" s="54"/>
      <c r="D231" s="54"/>
      <c r="E231" s="54"/>
      <c r="F231" s="5"/>
      <c r="G231" s="8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  <c r="CS231" s="54"/>
      <c r="CT231" s="54"/>
      <c r="CU231" s="54"/>
      <c r="CV231" s="54"/>
      <c r="CW231" s="54"/>
      <c r="CX231" s="54"/>
      <c r="CY231" s="54"/>
      <c r="CZ231" s="54"/>
      <c r="DA231" s="54"/>
      <c r="DB231" s="54"/>
      <c r="DC231" s="54"/>
      <c r="DD231" s="54"/>
      <c r="DE231" s="54"/>
      <c r="DF231" s="54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54"/>
      <c r="DW231" s="54"/>
      <c r="DX231" s="54"/>
      <c r="DY231" s="54"/>
      <c r="DZ231" s="54"/>
      <c r="EA231" s="54"/>
      <c r="EB231" s="54"/>
      <c r="EC231" s="54"/>
      <c r="ED231" s="54"/>
      <c r="EE231" s="54"/>
      <c r="EF231" s="54"/>
      <c r="EG231" s="54"/>
      <c r="EH231" s="54"/>
      <c r="EI231" s="54"/>
      <c r="EJ231" s="54"/>
      <c r="EK231" s="54"/>
      <c r="EL231" s="54"/>
      <c r="EM231" s="54"/>
      <c r="EN231" s="54"/>
      <c r="EO231" s="54"/>
      <c r="EP231" s="54"/>
      <c r="EQ231" s="54"/>
      <c r="ER231" s="54"/>
    </row>
    <row r="232" spans="1:148" x14ac:dyDescent="0.25">
      <c r="A232" s="54"/>
      <c r="B232" s="54"/>
      <c r="C232" s="54"/>
      <c r="D232" s="54"/>
      <c r="E232" s="54"/>
      <c r="F232" s="5"/>
      <c r="G232" s="8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  <c r="DL232" s="54"/>
      <c r="DM232" s="54"/>
      <c r="DN232" s="54"/>
      <c r="DO232" s="54"/>
      <c r="DP232" s="54"/>
      <c r="DQ232" s="54"/>
      <c r="DR232" s="54"/>
      <c r="DS232" s="54"/>
      <c r="DT232" s="54"/>
      <c r="DU232" s="54"/>
      <c r="DV232" s="54"/>
      <c r="DW232" s="54"/>
      <c r="DX232" s="54"/>
      <c r="DY232" s="54"/>
      <c r="DZ232" s="54"/>
      <c r="EA232" s="54"/>
      <c r="EB232" s="54"/>
      <c r="EC232" s="54"/>
      <c r="ED232" s="54"/>
      <c r="EE232" s="54"/>
      <c r="EF232" s="54"/>
      <c r="EG232" s="54"/>
      <c r="EH232" s="54"/>
      <c r="EI232" s="54"/>
      <c r="EJ232" s="54"/>
      <c r="EK232" s="54"/>
      <c r="EL232" s="54"/>
      <c r="EM232" s="54"/>
      <c r="EN232" s="54"/>
      <c r="EO232" s="54"/>
      <c r="EP232" s="54"/>
      <c r="EQ232" s="54"/>
      <c r="ER232" s="54"/>
    </row>
    <row r="233" spans="1:148" x14ac:dyDescent="0.25">
      <c r="A233" s="54"/>
      <c r="B233" s="54"/>
      <c r="C233" s="54"/>
      <c r="D233" s="54"/>
      <c r="E233" s="54"/>
      <c r="F233" s="5"/>
      <c r="G233" s="8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  <c r="BV233" s="54"/>
      <c r="BW233" s="54"/>
      <c r="BX233" s="54"/>
      <c r="BY233" s="54"/>
      <c r="BZ233" s="54"/>
      <c r="CA233" s="54"/>
      <c r="CB233" s="54"/>
      <c r="CC233" s="54"/>
      <c r="CD233" s="54"/>
      <c r="CE233" s="54"/>
      <c r="CF233" s="54"/>
      <c r="CG233" s="54"/>
      <c r="CH233" s="54"/>
      <c r="CI233" s="54"/>
      <c r="CJ233" s="54"/>
      <c r="CK233" s="54"/>
      <c r="CL233" s="54"/>
      <c r="CM233" s="54"/>
      <c r="CN233" s="54"/>
      <c r="CO233" s="54"/>
      <c r="CP233" s="54"/>
      <c r="CQ233" s="54"/>
      <c r="CR233" s="54"/>
      <c r="CS233" s="54"/>
      <c r="CT233" s="54"/>
      <c r="CU233" s="54"/>
      <c r="CV233" s="54"/>
      <c r="CW233" s="54"/>
      <c r="CX233" s="54"/>
      <c r="CY233" s="54"/>
      <c r="CZ233" s="54"/>
      <c r="DA233" s="54"/>
      <c r="DB233" s="54"/>
      <c r="DC233" s="54"/>
      <c r="DD233" s="54"/>
      <c r="DE233" s="54"/>
      <c r="DF233" s="54"/>
      <c r="DG233" s="54"/>
      <c r="DH233" s="54"/>
      <c r="DI233" s="54"/>
      <c r="DJ233" s="54"/>
      <c r="DK233" s="54"/>
      <c r="DL233" s="54"/>
      <c r="DM233" s="54"/>
      <c r="DN233" s="54"/>
      <c r="DO233" s="54"/>
      <c r="DP233" s="54"/>
      <c r="DQ233" s="54"/>
      <c r="DR233" s="54"/>
      <c r="DS233" s="54"/>
      <c r="DT233" s="54"/>
      <c r="DU233" s="54"/>
      <c r="DV233" s="54"/>
      <c r="DW233" s="54"/>
      <c r="DX233" s="54"/>
      <c r="DY233" s="54"/>
      <c r="DZ233" s="54"/>
      <c r="EA233" s="54"/>
      <c r="EB233" s="54"/>
      <c r="EC233" s="54"/>
      <c r="ED233" s="54"/>
      <c r="EE233" s="54"/>
      <c r="EF233" s="54"/>
      <c r="EG233" s="54"/>
      <c r="EH233" s="54"/>
      <c r="EI233" s="54"/>
      <c r="EJ233" s="54"/>
      <c r="EK233" s="54"/>
      <c r="EL233" s="54"/>
      <c r="EM233" s="54"/>
      <c r="EN233" s="54"/>
      <c r="EO233" s="54"/>
      <c r="EP233" s="54"/>
      <c r="EQ233" s="54"/>
      <c r="ER233" s="54"/>
    </row>
    <row r="234" spans="1:148" x14ac:dyDescent="0.25">
      <c r="A234" s="54"/>
      <c r="B234" s="54"/>
      <c r="C234" s="54"/>
      <c r="D234" s="54"/>
      <c r="E234" s="54"/>
      <c r="F234" s="5"/>
      <c r="G234" s="8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  <c r="BV234" s="54"/>
      <c r="BW234" s="54"/>
      <c r="BX234" s="54"/>
      <c r="BY234" s="54"/>
      <c r="BZ234" s="54"/>
      <c r="CA234" s="54"/>
      <c r="CB234" s="54"/>
      <c r="CC234" s="54"/>
      <c r="CD234" s="54"/>
      <c r="CE234" s="54"/>
      <c r="CF234" s="54"/>
      <c r="CG234" s="54"/>
      <c r="CH234" s="54"/>
      <c r="CI234" s="54"/>
      <c r="CJ234" s="54"/>
      <c r="CK234" s="54"/>
      <c r="CL234" s="54"/>
      <c r="CM234" s="54"/>
      <c r="CN234" s="54"/>
      <c r="CO234" s="54"/>
      <c r="CP234" s="54"/>
      <c r="CQ234" s="54"/>
      <c r="CR234" s="54"/>
      <c r="CS234" s="54"/>
      <c r="CT234" s="54"/>
      <c r="CU234" s="54"/>
      <c r="CV234" s="54"/>
      <c r="CW234" s="54"/>
      <c r="CX234" s="54"/>
      <c r="CY234" s="54"/>
      <c r="CZ234" s="54"/>
      <c r="DA234" s="54"/>
      <c r="DB234" s="54"/>
      <c r="DC234" s="54"/>
      <c r="DD234" s="54"/>
      <c r="DE234" s="54"/>
      <c r="DF234" s="54"/>
      <c r="DG234" s="54"/>
      <c r="DH234" s="54"/>
      <c r="DI234" s="54"/>
      <c r="DJ234" s="54"/>
      <c r="DK234" s="54"/>
      <c r="DL234" s="54"/>
      <c r="DM234" s="54"/>
      <c r="DN234" s="54"/>
      <c r="DO234" s="54"/>
      <c r="DP234" s="54"/>
      <c r="DQ234" s="54"/>
      <c r="DR234" s="54"/>
      <c r="DS234" s="54"/>
      <c r="DT234" s="54"/>
      <c r="DU234" s="54"/>
      <c r="DV234" s="54"/>
      <c r="DW234" s="54"/>
      <c r="DX234" s="54"/>
      <c r="DY234" s="54"/>
      <c r="DZ234" s="54"/>
      <c r="EA234" s="54"/>
      <c r="EB234" s="54"/>
      <c r="EC234" s="54"/>
      <c r="ED234" s="54"/>
      <c r="EE234" s="54"/>
      <c r="EF234" s="54"/>
      <c r="EG234" s="54"/>
      <c r="EH234" s="54"/>
      <c r="EI234" s="54"/>
      <c r="EJ234" s="54"/>
      <c r="EK234" s="54"/>
      <c r="EL234" s="54"/>
      <c r="EM234" s="54"/>
      <c r="EN234" s="54"/>
      <c r="EO234" s="54"/>
      <c r="EP234" s="54"/>
      <c r="EQ234" s="54"/>
      <c r="ER234" s="54"/>
    </row>
    <row r="235" spans="1:148" x14ac:dyDescent="0.25">
      <c r="A235" s="54"/>
      <c r="B235" s="54"/>
      <c r="C235" s="54"/>
      <c r="D235" s="54"/>
      <c r="E235" s="54"/>
      <c r="F235" s="5"/>
      <c r="G235" s="8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  <c r="BV235" s="54"/>
      <c r="BW235" s="54"/>
      <c r="BX235" s="54"/>
      <c r="BY235" s="54"/>
      <c r="BZ235" s="54"/>
      <c r="CA235" s="54"/>
      <c r="CB235" s="54"/>
      <c r="CC235" s="54"/>
      <c r="CD235" s="54"/>
      <c r="CE235" s="54"/>
      <c r="CF235" s="54"/>
      <c r="CG235" s="54"/>
      <c r="CH235" s="54"/>
      <c r="CI235" s="54"/>
      <c r="CJ235" s="54"/>
      <c r="CK235" s="54"/>
      <c r="CL235" s="54"/>
      <c r="CM235" s="54"/>
      <c r="CN235" s="54"/>
      <c r="CO235" s="54"/>
      <c r="CP235" s="54"/>
      <c r="CQ235" s="54"/>
      <c r="CR235" s="54"/>
      <c r="CS235" s="54"/>
      <c r="CT235" s="54"/>
      <c r="CU235" s="54"/>
      <c r="CV235" s="54"/>
      <c r="CW235" s="54"/>
      <c r="CX235" s="54"/>
      <c r="CY235" s="54"/>
      <c r="CZ235" s="54"/>
      <c r="DA235" s="54"/>
      <c r="DB235" s="54"/>
      <c r="DC235" s="54"/>
      <c r="DD235" s="54"/>
      <c r="DE235" s="54"/>
      <c r="DF235" s="54"/>
      <c r="DG235" s="54"/>
      <c r="DH235" s="54"/>
      <c r="DI235" s="54"/>
      <c r="DJ235" s="54"/>
      <c r="DK235" s="54"/>
      <c r="DL235" s="54"/>
      <c r="DM235" s="54"/>
      <c r="DN235" s="54"/>
      <c r="DO235" s="54"/>
      <c r="DP235" s="54"/>
      <c r="DQ235" s="54"/>
      <c r="DR235" s="54"/>
      <c r="DS235" s="54"/>
      <c r="DT235" s="54"/>
      <c r="DU235" s="54"/>
      <c r="DV235" s="54"/>
      <c r="DW235" s="54"/>
      <c r="DX235" s="54"/>
      <c r="DY235" s="54"/>
      <c r="DZ235" s="54"/>
      <c r="EA235" s="54"/>
      <c r="EB235" s="54"/>
      <c r="EC235" s="54"/>
      <c r="ED235" s="54"/>
      <c r="EE235" s="54"/>
      <c r="EF235" s="54"/>
      <c r="EG235" s="54"/>
      <c r="EH235" s="54"/>
      <c r="EI235" s="54"/>
      <c r="EJ235" s="54"/>
      <c r="EK235" s="54"/>
      <c r="EL235" s="54"/>
      <c r="EM235" s="54"/>
      <c r="EN235" s="54"/>
      <c r="EO235" s="54"/>
      <c r="EP235" s="54"/>
      <c r="EQ235" s="54"/>
      <c r="ER235" s="54"/>
    </row>
    <row r="236" spans="1:148" x14ac:dyDescent="0.25">
      <c r="A236" s="54"/>
      <c r="B236" s="54"/>
      <c r="C236" s="54"/>
      <c r="D236" s="54"/>
      <c r="E236" s="54"/>
      <c r="F236" s="5"/>
      <c r="G236" s="8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  <c r="BV236" s="54"/>
      <c r="BW236" s="54"/>
      <c r="BX236" s="54"/>
      <c r="BY236" s="54"/>
      <c r="BZ236" s="54"/>
      <c r="CA236" s="54"/>
      <c r="CB236" s="54"/>
      <c r="CC236" s="54"/>
      <c r="CD236" s="54"/>
      <c r="CE236" s="54"/>
      <c r="CF236" s="54"/>
      <c r="CG236" s="54"/>
      <c r="CH236" s="54"/>
      <c r="CI236" s="54"/>
      <c r="CJ236" s="54"/>
      <c r="CK236" s="54"/>
      <c r="CL236" s="54"/>
      <c r="CM236" s="54"/>
      <c r="CN236" s="54"/>
      <c r="CO236" s="54"/>
      <c r="CP236" s="54"/>
      <c r="CQ236" s="54"/>
      <c r="CR236" s="54"/>
      <c r="CS236" s="54"/>
      <c r="CT236" s="54"/>
      <c r="CU236" s="54"/>
      <c r="CV236" s="54"/>
      <c r="CW236" s="54"/>
      <c r="CX236" s="54"/>
      <c r="CY236" s="54"/>
      <c r="CZ236" s="54"/>
      <c r="DA236" s="54"/>
      <c r="DB236" s="54"/>
      <c r="DC236" s="54"/>
      <c r="DD236" s="54"/>
      <c r="DE236" s="54"/>
      <c r="DF236" s="54"/>
      <c r="DG236" s="54"/>
      <c r="DH236" s="54"/>
      <c r="DI236" s="54"/>
      <c r="DJ236" s="54"/>
      <c r="DK236" s="54"/>
      <c r="DL236" s="54"/>
      <c r="DM236" s="54"/>
      <c r="DN236" s="54"/>
      <c r="DO236" s="54"/>
      <c r="DP236" s="54"/>
      <c r="DQ236" s="54"/>
      <c r="DR236" s="54"/>
      <c r="DS236" s="54"/>
      <c r="DT236" s="54"/>
      <c r="DU236" s="54"/>
      <c r="DV236" s="54"/>
      <c r="DW236" s="54"/>
      <c r="DX236" s="54"/>
      <c r="DY236" s="54"/>
      <c r="DZ236" s="54"/>
      <c r="EA236" s="54"/>
      <c r="EB236" s="54"/>
      <c r="EC236" s="54"/>
      <c r="ED236" s="54"/>
      <c r="EE236" s="54"/>
      <c r="EF236" s="54"/>
      <c r="EG236" s="54"/>
      <c r="EH236" s="54"/>
      <c r="EI236" s="54"/>
      <c r="EJ236" s="54"/>
      <c r="EK236" s="54"/>
      <c r="EL236" s="54"/>
      <c r="EM236" s="54"/>
      <c r="EN236" s="54"/>
      <c r="EO236" s="54"/>
      <c r="EP236" s="54"/>
      <c r="EQ236" s="54"/>
      <c r="ER236" s="54"/>
    </row>
    <row r="237" spans="1:148" x14ac:dyDescent="0.25">
      <c r="A237" s="54"/>
      <c r="B237" s="54"/>
      <c r="C237" s="54"/>
      <c r="D237" s="54"/>
      <c r="E237" s="54"/>
      <c r="F237" s="5"/>
      <c r="G237" s="8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  <c r="BV237" s="54"/>
      <c r="BW237" s="54"/>
      <c r="BX237" s="54"/>
      <c r="BY237" s="54"/>
      <c r="BZ237" s="54"/>
      <c r="CA237" s="54"/>
      <c r="CB237" s="54"/>
      <c r="CC237" s="54"/>
      <c r="CD237" s="54"/>
      <c r="CE237" s="54"/>
      <c r="CF237" s="54"/>
      <c r="CG237" s="54"/>
      <c r="CH237" s="54"/>
      <c r="CI237" s="54"/>
      <c r="CJ237" s="54"/>
      <c r="CK237" s="54"/>
      <c r="CL237" s="54"/>
      <c r="CM237" s="54"/>
      <c r="CN237" s="54"/>
      <c r="CO237" s="54"/>
      <c r="CP237" s="54"/>
      <c r="CQ237" s="54"/>
      <c r="CR237" s="54"/>
      <c r="CS237" s="54"/>
      <c r="CT237" s="54"/>
      <c r="CU237" s="54"/>
      <c r="CV237" s="54"/>
      <c r="CW237" s="54"/>
      <c r="CX237" s="54"/>
      <c r="CY237" s="54"/>
      <c r="CZ237" s="54"/>
      <c r="DA237" s="54"/>
      <c r="DB237" s="54"/>
      <c r="DC237" s="54"/>
      <c r="DD237" s="54"/>
      <c r="DE237" s="54"/>
      <c r="DF237" s="54"/>
      <c r="DG237" s="54"/>
      <c r="DH237" s="54"/>
      <c r="DI237" s="54"/>
      <c r="DJ237" s="54"/>
      <c r="DK237" s="54"/>
      <c r="DL237" s="54"/>
      <c r="DM237" s="54"/>
      <c r="DN237" s="54"/>
      <c r="DO237" s="54"/>
      <c r="DP237" s="54"/>
      <c r="DQ237" s="54"/>
      <c r="DR237" s="54"/>
      <c r="DS237" s="54"/>
      <c r="DT237" s="54"/>
      <c r="DU237" s="54"/>
      <c r="DV237" s="54"/>
      <c r="DW237" s="54"/>
      <c r="DX237" s="54"/>
      <c r="DY237" s="54"/>
      <c r="DZ237" s="54"/>
      <c r="EA237" s="54"/>
      <c r="EB237" s="54"/>
      <c r="EC237" s="54"/>
      <c r="ED237" s="54"/>
      <c r="EE237" s="54"/>
      <c r="EF237" s="54"/>
      <c r="EG237" s="54"/>
      <c r="EH237" s="54"/>
      <c r="EI237" s="54"/>
      <c r="EJ237" s="54"/>
      <c r="EK237" s="54"/>
      <c r="EL237" s="54"/>
      <c r="EM237" s="54"/>
      <c r="EN237" s="54"/>
      <c r="EO237" s="54"/>
      <c r="EP237" s="54"/>
      <c r="EQ237" s="54"/>
      <c r="ER237" s="54"/>
    </row>
    <row r="238" spans="1:148" x14ac:dyDescent="0.25">
      <c r="A238" s="54"/>
      <c r="B238" s="54"/>
      <c r="C238" s="54"/>
      <c r="D238" s="54"/>
      <c r="E238" s="54"/>
      <c r="F238" s="5"/>
      <c r="G238" s="8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4"/>
      <c r="CC238" s="54"/>
      <c r="CD238" s="54"/>
      <c r="CE238" s="54"/>
      <c r="CF238" s="54"/>
      <c r="CG238" s="54"/>
      <c r="CH238" s="54"/>
      <c r="CI238" s="54"/>
      <c r="CJ238" s="54"/>
      <c r="CK238" s="54"/>
      <c r="CL238" s="54"/>
      <c r="CM238" s="54"/>
      <c r="CN238" s="54"/>
      <c r="CO238" s="54"/>
      <c r="CP238" s="54"/>
      <c r="CQ238" s="54"/>
      <c r="CR238" s="54"/>
      <c r="CS238" s="54"/>
      <c r="CT238" s="54"/>
      <c r="CU238" s="54"/>
      <c r="CV238" s="54"/>
      <c r="CW238" s="54"/>
      <c r="CX238" s="54"/>
      <c r="CY238" s="54"/>
      <c r="CZ238" s="54"/>
      <c r="DA238" s="54"/>
      <c r="DB238" s="54"/>
      <c r="DC238" s="54"/>
      <c r="DD238" s="54"/>
      <c r="DE238" s="54"/>
      <c r="DF238" s="54"/>
      <c r="DG238" s="54"/>
      <c r="DH238" s="54"/>
      <c r="DI238" s="54"/>
      <c r="DJ238" s="54"/>
      <c r="DK238" s="54"/>
      <c r="DL238" s="54"/>
      <c r="DM238" s="54"/>
      <c r="DN238" s="54"/>
      <c r="DO238" s="54"/>
      <c r="DP238" s="54"/>
      <c r="DQ238" s="54"/>
      <c r="DR238" s="54"/>
      <c r="DS238" s="54"/>
      <c r="DT238" s="54"/>
      <c r="DU238" s="54"/>
      <c r="DV238" s="54"/>
      <c r="DW238" s="54"/>
      <c r="DX238" s="54"/>
      <c r="DY238" s="54"/>
      <c r="DZ238" s="54"/>
      <c r="EA238" s="54"/>
      <c r="EB238" s="54"/>
      <c r="EC238" s="54"/>
      <c r="ED238" s="54"/>
      <c r="EE238" s="54"/>
      <c r="EF238" s="54"/>
      <c r="EG238" s="54"/>
      <c r="EH238" s="54"/>
      <c r="EI238" s="54"/>
      <c r="EJ238" s="54"/>
      <c r="EK238" s="54"/>
      <c r="EL238" s="54"/>
      <c r="EM238" s="54"/>
      <c r="EN238" s="54"/>
      <c r="EO238" s="54"/>
      <c r="EP238" s="54"/>
      <c r="EQ238" s="54"/>
      <c r="ER238" s="54"/>
    </row>
    <row r="239" spans="1:148" x14ac:dyDescent="0.25">
      <c r="A239" s="54"/>
      <c r="B239" s="54"/>
      <c r="C239" s="54"/>
      <c r="D239" s="54"/>
      <c r="E239" s="54"/>
      <c r="F239" s="5"/>
      <c r="G239" s="8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  <c r="BV239" s="54"/>
      <c r="BW239" s="54"/>
      <c r="BX239" s="54"/>
      <c r="BY239" s="54"/>
      <c r="BZ239" s="54"/>
      <c r="CA239" s="54"/>
      <c r="CB239" s="54"/>
      <c r="CC239" s="54"/>
      <c r="CD239" s="54"/>
      <c r="CE239" s="54"/>
      <c r="CF239" s="54"/>
      <c r="CG239" s="54"/>
      <c r="CH239" s="54"/>
      <c r="CI239" s="54"/>
      <c r="CJ239" s="54"/>
      <c r="CK239" s="54"/>
      <c r="CL239" s="54"/>
      <c r="CM239" s="54"/>
      <c r="CN239" s="54"/>
      <c r="CO239" s="54"/>
      <c r="CP239" s="54"/>
      <c r="CQ239" s="54"/>
      <c r="CR239" s="54"/>
      <c r="CS239" s="54"/>
      <c r="CT239" s="54"/>
      <c r="CU239" s="54"/>
      <c r="CV239" s="54"/>
      <c r="CW239" s="54"/>
      <c r="CX239" s="54"/>
      <c r="CY239" s="54"/>
      <c r="CZ239" s="54"/>
      <c r="DA239" s="54"/>
      <c r="DB239" s="54"/>
      <c r="DC239" s="54"/>
      <c r="DD239" s="54"/>
      <c r="DE239" s="54"/>
      <c r="DF239" s="54"/>
      <c r="DG239" s="54"/>
      <c r="DH239" s="54"/>
      <c r="DI239" s="54"/>
      <c r="DJ239" s="54"/>
      <c r="DK239" s="54"/>
      <c r="DL239" s="54"/>
      <c r="DM239" s="54"/>
      <c r="DN239" s="54"/>
      <c r="DO239" s="54"/>
      <c r="DP239" s="54"/>
      <c r="DQ239" s="54"/>
      <c r="DR239" s="54"/>
      <c r="DS239" s="54"/>
      <c r="DT239" s="54"/>
      <c r="DU239" s="54"/>
      <c r="DV239" s="54"/>
      <c r="DW239" s="54"/>
      <c r="DX239" s="54"/>
      <c r="DY239" s="54"/>
      <c r="DZ239" s="54"/>
      <c r="EA239" s="54"/>
      <c r="EB239" s="54"/>
      <c r="EC239" s="54"/>
      <c r="ED239" s="54"/>
      <c r="EE239" s="54"/>
      <c r="EF239" s="54"/>
      <c r="EG239" s="54"/>
      <c r="EH239" s="54"/>
      <c r="EI239" s="54"/>
      <c r="EJ239" s="54"/>
      <c r="EK239" s="54"/>
      <c r="EL239" s="54"/>
      <c r="EM239" s="54"/>
      <c r="EN239" s="54"/>
      <c r="EO239" s="54"/>
      <c r="EP239" s="54"/>
      <c r="EQ239" s="54"/>
      <c r="ER239" s="54"/>
    </row>
    <row r="240" spans="1:148" x14ac:dyDescent="0.25">
      <c r="A240" s="54"/>
      <c r="B240" s="54"/>
      <c r="C240" s="54"/>
      <c r="D240" s="54"/>
      <c r="E240" s="54"/>
      <c r="F240" s="5"/>
      <c r="G240" s="8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  <c r="BV240" s="54"/>
      <c r="BW240" s="54"/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  <c r="CH240" s="54"/>
      <c r="CI240" s="54"/>
      <c r="CJ240" s="54"/>
      <c r="CK240" s="54"/>
      <c r="CL240" s="54"/>
      <c r="CM240" s="54"/>
      <c r="CN240" s="54"/>
      <c r="CO240" s="54"/>
      <c r="CP240" s="54"/>
      <c r="CQ240" s="54"/>
      <c r="CR240" s="54"/>
      <c r="CS240" s="54"/>
      <c r="CT240" s="54"/>
      <c r="CU240" s="54"/>
      <c r="CV240" s="54"/>
      <c r="CW240" s="54"/>
      <c r="CX240" s="54"/>
      <c r="CY240" s="54"/>
      <c r="CZ240" s="54"/>
      <c r="DA240" s="54"/>
      <c r="DB240" s="54"/>
      <c r="DC240" s="54"/>
      <c r="DD240" s="54"/>
      <c r="DE240" s="54"/>
      <c r="DF240" s="54"/>
      <c r="DG240" s="54"/>
      <c r="DH240" s="54"/>
      <c r="DI240" s="54"/>
      <c r="DJ240" s="54"/>
      <c r="DK240" s="54"/>
      <c r="DL240" s="54"/>
      <c r="DM240" s="54"/>
      <c r="DN240" s="54"/>
      <c r="DO240" s="54"/>
      <c r="DP240" s="54"/>
      <c r="DQ240" s="54"/>
      <c r="DR240" s="54"/>
      <c r="DS240" s="54"/>
      <c r="DT240" s="54"/>
      <c r="DU240" s="54"/>
      <c r="DV240" s="54"/>
      <c r="DW240" s="54"/>
      <c r="DX240" s="54"/>
      <c r="DY240" s="54"/>
      <c r="DZ240" s="54"/>
      <c r="EA240" s="54"/>
      <c r="EB240" s="54"/>
      <c r="EC240" s="54"/>
      <c r="ED240" s="54"/>
      <c r="EE240" s="54"/>
      <c r="EF240" s="54"/>
      <c r="EG240" s="54"/>
      <c r="EH240" s="54"/>
      <c r="EI240" s="54"/>
      <c r="EJ240" s="54"/>
      <c r="EK240" s="54"/>
      <c r="EL240" s="54"/>
      <c r="EM240" s="54"/>
      <c r="EN240" s="54"/>
      <c r="EO240" s="54"/>
      <c r="EP240" s="54"/>
      <c r="EQ240" s="54"/>
      <c r="ER240" s="54"/>
    </row>
    <row r="241" spans="1:148" x14ac:dyDescent="0.25">
      <c r="A241" s="54"/>
      <c r="B241" s="54"/>
      <c r="C241" s="54"/>
      <c r="D241" s="54"/>
      <c r="E241" s="54"/>
      <c r="F241" s="5"/>
      <c r="G241" s="8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  <c r="BV241" s="54"/>
      <c r="BW241" s="54"/>
      <c r="BX241" s="54"/>
      <c r="BY241" s="54"/>
      <c r="BZ241" s="54"/>
      <c r="CA241" s="54"/>
      <c r="CB241" s="54"/>
      <c r="CC241" s="54"/>
      <c r="CD241" s="54"/>
      <c r="CE241" s="54"/>
      <c r="CF241" s="54"/>
      <c r="CG241" s="54"/>
      <c r="CH241" s="54"/>
      <c r="CI241" s="54"/>
      <c r="CJ241" s="54"/>
      <c r="CK241" s="54"/>
      <c r="CL241" s="54"/>
      <c r="CM241" s="54"/>
      <c r="CN241" s="54"/>
      <c r="CO241" s="54"/>
      <c r="CP241" s="54"/>
      <c r="CQ241" s="54"/>
      <c r="CR241" s="54"/>
      <c r="CS241" s="54"/>
      <c r="CT241" s="54"/>
      <c r="CU241" s="54"/>
      <c r="CV241" s="54"/>
      <c r="CW241" s="54"/>
      <c r="CX241" s="54"/>
      <c r="CY241" s="54"/>
      <c r="CZ241" s="54"/>
      <c r="DA241" s="54"/>
      <c r="DB241" s="54"/>
      <c r="DC241" s="54"/>
      <c r="DD241" s="54"/>
      <c r="DE241" s="54"/>
      <c r="DF241" s="54"/>
      <c r="DG241" s="54"/>
      <c r="DH241" s="54"/>
      <c r="DI241" s="54"/>
      <c r="DJ241" s="54"/>
      <c r="DK241" s="54"/>
      <c r="DL241" s="54"/>
      <c r="DM241" s="54"/>
      <c r="DN241" s="54"/>
      <c r="DO241" s="54"/>
      <c r="DP241" s="54"/>
      <c r="DQ241" s="54"/>
      <c r="DR241" s="54"/>
      <c r="DS241" s="54"/>
      <c r="DT241" s="54"/>
      <c r="DU241" s="54"/>
      <c r="DV241" s="54"/>
      <c r="DW241" s="54"/>
      <c r="DX241" s="54"/>
      <c r="DY241" s="54"/>
      <c r="DZ241" s="54"/>
      <c r="EA241" s="54"/>
      <c r="EB241" s="54"/>
      <c r="EC241" s="54"/>
      <c r="ED241" s="54"/>
      <c r="EE241" s="54"/>
      <c r="EF241" s="54"/>
      <c r="EG241" s="54"/>
      <c r="EH241" s="54"/>
      <c r="EI241" s="54"/>
      <c r="EJ241" s="54"/>
      <c r="EK241" s="54"/>
      <c r="EL241" s="54"/>
      <c r="EM241" s="54"/>
      <c r="EN241" s="54"/>
      <c r="EO241" s="54"/>
      <c r="EP241" s="54"/>
      <c r="EQ241" s="54"/>
      <c r="ER241" s="54"/>
    </row>
    <row r="242" spans="1:148" x14ac:dyDescent="0.25">
      <c r="A242" s="54"/>
      <c r="B242" s="54"/>
      <c r="C242" s="54"/>
      <c r="D242" s="54"/>
      <c r="E242" s="54"/>
      <c r="F242" s="5"/>
      <c r="G242" s="8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  <c r="BV242" s="54"/>
      <c r="BW242" s="54"/>
      <c r="BX242" s="54"/>
      <c r="BY242" s="54"/>
      <c r="BZ242" s="54"/>
      <c r="CA242" s="54"/>
      <c r="CB242" s="54"/>
      <c r="CC242" s="54"/>
      <c r="CD242" s="54"/>
      <c r="CE242" s="54"/>
      <c r="CF242" s="54"/>
      <c r="CG242" s="54"/>
      <c r="CH242" s="54"/>
      <c r="CI242" s="54"/>
      <c r="CJ242" s="54"/>
      <c r="CK242" s="54"/>
      <c r="CL242" s="54"/>
      <c r="CM242" s="54"/>
      <c r="CN242" s="54"/>
      <c r="CO242" s="54"/>
      <c r="CP242" s="54"/>
      <c r="CQ242" s="54"/>
      <c r="CR242" s="54"/>
      <c r="CS242" s="54"/>
      <c r="CT242" s="54"/>
      <c r="CU242" s="54"/>
      <c r="CV242" s="54"/>
      <c r="CW242" s="54"/>
      <c r="CX242" s="54"/>
      <c r="CY242" s="54"/>
      <c r="CZ242" s="54"/>
      <c r="DA242" s="54"/>
      <c r="DB242" s="54"/>
      <c r="DC242" s="54"/>
      <c r="DD242" s="54"/>
      <c r="DE242" s="54"/>
      <c r="DF242" s="54"/>
      <c r="DG242" s="54"/>
      <c r="DH242" s="54"/>
      <c r="DI242" s="54"/>
      <c r="DJ242" s="54"/>
      <c r="DK242" s="54"/>
      <c r="DL242" s="54"/>
      <c r="DM242" s="54"/>
      <c r="DN242" s="54"/>
      <c r="DO242" s="54"/>
      <c r="DP242" s="54"/>
      <c r="DQ242" s="54"/>
      <c r="DR242" s="54"/>
      <c r="DS242" s="54"/>
      <c r="DT242" s="54"/>
      <c r="DU242" s="54"/>
      <c r="DV242" s="54"/>
      <c r="DW242" s="54"/>
      <c r="DX242" s="54"/>
      <c r="DY242" s="54"/>
      <c r="DZ242" s="54"/>
      <c r="EA242" s="54"/>
      <c r="EB242" s="54"/>
      <c r="EC242" s="54"/>
      <c r="ED242" s="54"/>
      <c r="EE242" s="54"/>
      <c r="EF242" s="54"/>
      <c r="EG242" s="54"/>
      <c r="EH242" s="54"/>
      <c r="EI242" s="54"/>
      <c r="EJ242" s="54"/>
      <c r="EK242" s="54"/>
      <c r="EL242" s="54"/>
      <c r="EM242" s="54"/>
      <c r="EN242" s="54"/>
      <c r="EO242" s="54"/>
      <c r="EP242" s="54"/>
      <c r="EQ242" s="54"/>
      <c r="ER242" s="54"/>
    </row>
    <row r="243" spans="1:148" x14ac:dyDescent="0.25">
      <c r="A243" s="54"/>
      <c r="B243" s="54"/>
      <c r="C243" s="54"/>
      <c r="D243" s="54"/>
      <c r="E243" s="54"/>
      <c r="F243" s="5"/>
      <c r="G243" s="8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  <c r="BV243" s="54"/>
      <c r="BW243" s="54"/>
      <c r="BX243" s="54"/>
      <c r="BY243" s="54"/>
      <c r="BZ243" s="54"/>
      <c r="CA243" s="54"/>
      <c r="CB243" s="54"/>
      <c r="CC243" s="54"/>
      <c r="CD243" s="54"/>
      <c r="CE243" s="54"/>
      <c r="CF243" s="54"/>
      <c r="CG243" s="54"/>
      <c r="CH243" s="54"/>
      <c r="CI243" s="54"/>
      <c r="CJ243" s="54"/>
      <c r="CK243" s="54"/>
      <c r="CL243" s="54"/>
      <c r="CM243" s="54"/>
      <c r="CN243" s="54"/>
      <c r="CO243" s="54"/>
      <c r="CP243" s="54"/>
      <c r="CQ243" s="54"/>
      <c r="CR243" s="54"/>
      <c r="CS243" s="54"/>
      <c r="CT243" s="54"/>
      <c r="CU243" s="54"/>
      <c r="CV243" s="54"/>
      <c r="CW243" s="54"/>
      <c r="CX243" s="54"/>
      <c r="CY243" s="54"/>
      <c r="CZ243" s="54"/>
      <c r="DA243" s="54"/>
      <c r="DB243" s="54"/>
      <c r="DC243" s="54"/>
      <c r="DD243" s="54"/>
      <c r="DE243" s="54"/>
      <c r="DF243" s="54"/>
      <c r="DG243" s="54"/>
      <c r="DH243" s="54"/>
      <c r="DI243" s="54"/>
      <c r="DJ243" s="54"/>
      <c r="DK243" s="54"/>
      <c r="DL243" s="54"/>
      <c r="DM243" s="54"/>
      <c r="DN243" s="54"/>
      <c r="DO243" s="54"/>
      <c r="DP243" s="54"/>
      <c r="DQ243" s="54"/>
      <c r="DR243" s="54"/>
      <c r="DS243" s="54"/>
      <c r="DT243" s="54"/>
      <c r="DU243" s="54"/>
      <c r="DV243" s="54"/>
      <c r="DW243" s="54"/>
      <c r="DX243" s="54"/>
      <c r="DY243" s="54"/>
      <c r="DZ243" s="54"/>
      <c r="EA243" s="54"/>
      <c r="EB243" s="54"/>
      <c r="EC243" s="54"/>
      <c r="ED243" s="54"/>
      <c r="EE243" s="54"/>
      <c r="EF243" s="54"/>
      <c r="EG243" s="54"/>
      <c r="EH243" s="54"/>
      <c r="EI243" s="54"/>
      <c r="EJ243" s="54"/>
      <c r="EK243" s="54"/>
      <c r="EL243" s="54"/>
      <c r="EM243" s="54"/>
      <c r="EN243" s="54"/>
      <c r="EO243" s="54"/>
      <c r="EP243" s="54"/>
      <c r="EQ243" s="54"/>
      <c r="ER243" s="54"/>
    </row>
    <row r="244" spans="1:148" x14ac:dyDescent="0.25">
      <c r="A244" s="54"/>
      <c r="B244" s="54"/>
      <c r="C244" s="54"/>
      <c r="D244" s="54"/>
      <c r="E244" s="54"/>
      <c r="F244" s="5"/>
      <c r="G244" s="8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4"/>
      <c r="CC244" s="54"/>
      <c r="CD244" s="54"/>
      <c r="CE244" s="54"/>
      <c r="CF244" s="54"/>
      <c r="CG244" s="54"/>
      <c r="CH244" s="54"/>
      <c r="CI244" s="54"/>
      <c r="CJ244" s="54"/>
      <c r="CK244" s="54"/>
      <c r="CL244" s="54"/>
      <c r="CM244" s="54"/>
      <c r="CN244" s="54"/>
      <c r="CO244" s="54"/>
      <c r="CP244" s="54"/>
      <c r="CQ244" s="54"/>
      <c r="CR244" s="54"/>
      <c r="CS244" s="54"/>
      <c r="CT244" s="54"/>
      <c r="CU244" s="54"/>
      <c r="CV244" s="54"/>
      <c r="CW244" s="54"/>
      <c r="CX244" s="54"/>
      <c r="CY244" s="54"/>
      <c r="CZ244" s="54"/>
      <c r="DA244" s="54"/>
      <c r="DB244" s="54"/>
      <c r="DC244" s="54"/>
      <c r="DD244" s="54"/>
      <c r="DE244" s="54"/>
      <c r="DF244" s="54"/>
      <c r="DG244" s="54"/>
      <c r="DH244" s="54"/>
      <c r="DI244" s="54"/>
      <c r="DJ244" s="54"/>
      <c r="DK244" s="54"/>
      <c r="DL244" s="54"/>
      <c r="DM244" s="54"/>
      <c r="DN244" s="54"/>
      <c r="DO244" s="54"/>
      <c r="DP244" s="54"/>
      <c r="DQ244" s="54"/>
      <c r="DR244" s="54"/>
      <c r="DS244" s="54"/>
      <c r="DT244" s="54"/>
      <c r="DU244" s="54"/>
      <c r="DV244" s="54"/>
      <c r="DW244" s="54"/>
      <c r="DX244" s="54"/>
      <c r="DY244" s="54"/>
      <c r="DZ244" s="54"/>
      <c r="EA244" s="54"/>
      <c r="EB244" s="54"/>
      <c r="EC244" s="54"/>
      <c r="ED244" s="54"/>
      <c r="EE244" s="54"/>
      <c r="EF244" s="54"/>
      <c r="EG244" s="54"/>
      <c r="EH244" s="54"/>
      <c r="EI244" s="54"/>
      <c r="EJ244" s="54"/>
      <c r="EK244" s="54"/>
      <c r="EL244" s="54"/>
      <c r="EM244" s="54"/>
      <c r="EN244" s="54"/>
      <c r="EO244" s="54"/>
      <c r="EP244" s="54"/>
      <c r="EQ244" s="54"/>
      <c r="ER244" s="54"/>
    </row>
    <row r="245" spans="1:148" x14ac:dyDescent="0.25">
      <c r="A245" s="54"/>
      <c r="B245" s="54"/>
      <c r="C245" s="54"/>
      <c r="D245" s="54"/>
      <c r="E245" s="54"/>
      <c r="F245" s="5"/>
      <c r="G245" s="8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4"/>
      <c r="BR245" s="54"/>
      <c r="BS245" s="54"/>
      <c r="BT245" s="54"/>
      <c r="BU245" s="54"/>
      <c r="BV245" s="54"/>
      <c r="BW245" s="54"/>
      <c r="BX245" s="54"/>
      <c r="BY245" s="54"/>
      <c r="BZ245" s="54"/>
      <c r="CA245" s="54"/>
      <c r="CB245" s="54"/>
      <c r="CC245" s="54"/>
      <c r="CD245" s="54"/>
      <c r="CE245" s="54"/>
      <c r="CF245" s="54"/>
      <c r="CG245" s="54"/>
      <c r="CH245" s="54"/>
      <c r="CI245" s="54"/>
      <c r="CJ245" s="54"/>
      <c r="CK245" s="54"/>
      <c r="CL245" s="54"/>
      <c r="CM245" s="54"/>
      <c r="CN245" s="54"/>
      <c r="CO245" s="54"/>
      <c r="CP245" s="54"/>
      <c r="CQ245" s="54"/>
      <c r="CR245" s="54"/>
      <c r="CS245" s="54"/>
      <c r="CT245" s="54"/>
      <c r="CU245" s="54"/>
      <c r="CV245" s="54"/>
      <c r="CW245" s="54"/>
      <c r="CX245" s="54"/>
      <c r="CY245" s="54"/>
      <c r="CZ245" s="54"/>
      <c r="DA245" s="54"/>
      <c r="DB245" s="54"/>
      <c r="DC245" s="54"/>
      <c r="DD245" s="54"/>
      <c r="DE245" s="54"/>
      <c r="DF245" s="54"/>
      <c r="DG245" s="54"/>
      <c r="DH245" s="54"/>
      <c r="DI245" s="54"/>
      <c r="DJ245" s="54"/>
      <c r="DK245" s="54"/>
      <c r="DL245" s="54"/>
      <c r="DM245" s="54"/>
      <c r="DN245" s="54"/>
      <c r="DO245" s="54"/>
      <c r="DP245" s="54"/>
      <c r="DQ245" s="54"/>
      <c r="DR245" s="54"/>
      <c r="DS245" s="54"/>
      <c r="DT245" s="54"/>
      <c r="DU245" s="54"/>
      <c r="DV245" s="54"/>
      <c r="DW245" s="54"/>
      <c r="DX245" s="54"/>
      <c r="DY245" s="54"/>
      <c r="DZ245" s="54"/>
      <c r="EA245" s="54"/>
      <c r="EB245" s="54"/>
      <c r="EC245" s="54"/>
      <c r="ED245" s="54"/>
      <c r="EE245" s="54"/>
      <c r="EF245" s="54"/>
      <c r="EG245" s="54"/>
      <c r="EH245" s="54"/>
      <c r="EI245" s="54"/>
      <c r="EJ245" s="54"/>
      <c r="EK245" s="54"/>
      <c r="EL245" s="54"/>
      <c r="EM245" s="54"/>
      <c r="EN245" s="54"/>
      <c r="EO245" s="54"/>
      <c r="EP245" s="54"/>
      <c r="EQ245" s="54"/>
      <c r="ER245" s="54"/>
    </row>
    <row r="246" spans="1:148" x14ac:dyDescent="0.25">
      <c r="A246" s="54"/>
      <c r="B246" s="54"/>
      <c r="C246" s="54"/>
      <c r="D246" s="54"/>
      <c r="E246" s="54"/>
      <c r="F246" s="5"/>
      <c r="G246" s="8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4"/>
      <c r="BR246" s="54"/>
      <c r="BS246" s="54"/>
      <c r="BT246" s="54"/>
      <c r="BU246" s="54"/>
      <c r="BV246" s="54"/>
      <c r="BW246" s="54"/>
      <c r="BX246" s="54"/>
      <c r="BY246" s="54"/>
      <c r="BZ246" s="54"/>
      <c r="CA246" s="54"/>
      <c r="CB246" s="54"/>
      <c r="CC246" s="54"/>
      <c r="CD246" s="54"/>
      <c r="CE246" s="54"/>
      <c r="CF246" s="54"/>
      <c r="CG246" s="54"/>
      <c r="CH246" s="54"/>
      <c r="CI246" s="54"/>
      <c r="CJ246" s="54"/>
      <c r="CK246" s="54"/>
      <c r="CL246" s="54"/>
      <c r="CM246" s="54"/>
      <c r="CN246" s="54"/>
      <c r="CO246" s="54"/>
      <c r="CP246" s="54"/>
      <c r="CQ246" s="54"/>
      <c r="CR246" s="54"/>
      <c r="CS246" s="54"/>
      <c r="CT246" s="54"/>
      <c r="CU246" s="54"/>
      <c r="CV246" s="54"/>
      <c r="CW246" s="54"/>
      <c r="CX246" s="54"/>
      <c r="CY246" s="54"/>
      <c r="CZ246" s="54"/>
      <c r="DA246" s="54"/>
      <c r="DB246" s="54"/>
      <c r="DC246" s="54"/>
      <c r="DD246" s="54"/>
      <c r="DE246" s="54"/>
      <c r="DF246" s="54"/>
      <c r="DG246" s="54"/>
      <c r="DH246" s="54"/>
      <c r="DI246" s="54"/>
      <c r="DJ246" s="54"/>
      <c r="DK246" s="54"/>
      <c r="DL246" s="54"/>
      <c r="DM246" s="54"/>
      <c r="DN246" s="54"/>
      <c r="DO246" s="54"/>
      <c r="DP246" s="54"/>
      <c r="DQ246" s="54"/>
      <c r="DR246" s="54"/>
      <c r="DS246" s="54"/>
      <c r="DT246" s="54"/>
      <c r="DU246" s="54"/>
      <c r="DV246" s="54"/>
      <c r="DW246" s="54"/>
      <c r="DX246" s="54"/>
      <c r="DY246" s="54"/>
      <c r="DZ246" s="54"/>
      <c r="EA246" s="54"/>
      <c r="EB246" s="54"/>
      <c r="EC246" s="54"/>
      <c r="ED246" s="54"/>
      <c r="EE246" s="54"/>
      <c r="EF246" s="54"/>
      <c r="EG246" s="54"/>
      <c r="EH246" s="54"/>
      <c r="EI246" s="54"/>
      <c r="EJ246" s="54"/>
      <c r="EK246" s="54"/>
      <c r="EL246" s="54"/>
      <c r="EM246" s="54"/>
      <c r="EN246" s="54"/>
      <c r="EO246" s="54"/>
      <c r="EP246" s="54"/>
      <c r="EQ246" s="54"/>
      <c r="ER246" s="54"/>
    </row>
    <row r="247" spans="1:148" x14ac:dyDescent="0.25">
      <c r="A247" s="54"/>
      <c r="B247" s="54"/>
      <c r="C247" s="54"/>
      <c r="D247" s="54"/>
      <c r="E247" s="54"/>
      <c r="F247" s="5"/>
      <c r="G247" s="8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4"/>
      <c r="BQ247" s="54"/>
      <c r="BR247" s="54"/>
      <c r="BS247" s="54"/>
      <c r="BT247" s="54"/>
      <c r="BU247" s="54"/>
      <c r="BV247" s="54"/>
      <c r="BW247" s="54"/>
      <c r="BX247" s="54"/>
      <c r="BY247" s="54"/>
      <c r="BZ247" s="54"/>
      <c r="CA247" s="54"/>
      <c r="CB247" s="54"/>
      <c r="CC247" s="54"/>
      <c r="CD247" s="54"/>
      <c r="CE247" s="54"/>
      <c r="CF247" s="54"/>
      <c r="CG247" s="54"/>
      <c r="CH247" s="54"/>
      <c r="CI247" s="54"/>
      <c r="CJ247" s="54"/>
      <c r="CK247" s="54"/>
      <c r="CL247" s="54"/>
      <c r="CM247" s="54"/>
      <c r="CN247" s="54"/>
      <c r="CO247" s="54"/>
      <c r="CP247" s="54"/>
      <c r="CQ247" s="54"/>
      <c r="CR247" s="54"/>
      <c r="CS247" s="54"/>
      <c r="CT247" s="54"/>
      <c r="CU247" s="54"/>
      <c r="CV247" s="54"/>
      <c r="CW247" s="54"/>
      <c r="CX247" s="54"/>
      <c r="CY247" s="54"/>
      <c r="CZ247" s="54"/>
      <c r="DA247" s="54"/>
      <c r="DB247" s="54"/>
      <c r="DC247" s="54"/>
      <c r="DD247" s="54"/>
      <c r="DE247" s="54"/>
      <c r="DF247" s="54"/>
      <c r="DG247" s="54"/>
      <c r="DH247" s="54"/>
      <c r="DI247" s="54"/>
      <c r="DJ247" s="54"/>
      <c r="DK247" s="54"/>
      <c r="DL247" s="54"/>
      <c r="DM247" s="54"/>
      <c r="DN247" s="54"/>
      <c r="DO247" s="54"/>
      <c r="DP247" s="54"/>
      <c r="DQ247" s="54"/>
      <c r="DR247" s="54"/>
      <c r="DS247" s="54"/>
      <c r="DT247" s="54"/>
      <c r="DU247" s="54"/>
      <c r="DV247" s="54"/>
      <c r="DW247" s="54"/>
      <c r="DX247" s="54"/>
      <c r="DY247" s="54"/>
      <c r="DZ247" s="54"/>
      <c r="EA247" s="54"/>
      <c r="EB247" s="54"/>
      <c r="EC247" s="54"/>
      <c r="ED247" s="54"/>
      <c r="EE247" s="54"/>
      <c r="EF247" s="54"/>
      <c r="EG247" s="54"/>
      <c r="EH247" s="54"/>
      <c r="EI247" s="54"/>
      <c r="EJ247" s="54"/>
      <c r="EK247" s="54"/>
      <c r="EL247" s="54"/>
      <c r="EM247" s="54"/>
      <c r="EN247" s="54"/>
      <c r="EO247" s="54"/>
      <c r="EP247" s="54"/>
      <c r="EQ247" s="54"/>
      <c r="ER247" s="54"/>
    </row>
    <row r="248" spans="1:148" x14ac:dyDescent="0.25">
      <c r="A248" s="54"/>
      <c r="B248" s="54"/>
      <c r="C248" s="54"/>
      <c r="D248" s="54"/>
      <c r="E248" s="54"/>
      <c r="F248" s="5"/>
      <c r="G248" s="8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4"/>
      <c r="BQ248" s="54"/>
      <c r="BR248" s="54"/>
      <c r="BS248" s="54"/>
      <c r="BT248" s="54"/>
      <c r="BU248" s="54"/>
      <c r="BV248" s="54"/>
      <c r="BW248" s="54"/>
      <c r="BX248" s="54"/>
      <c r="BY248" s="54"/>
      <c r="BZ248" s="54"/>
      <c r="CA248" s="54"/>
      <c r="CB248" s="54"/>
      <c r="CC248" s="54"/>
      <c r="CD248" s="54"/>
      <c r="CE248" s="54"/>
      <c r="CF248" s="54"/>
      <c r="CG248" s="54"/>
      <c r="CH248" s="54"/>
      <c r="CI248" s="54"/>
      <c r="CJ248" s="54"/>
      <c r="CK248" s="54"/>
      <c r="CL248" s="54"/>
      <c r="CM248" s="54"/>
      <c r="CN248" s="54"/>
      <c r="CO248" s="54"/>
      <c r="CP248" s="54"/>
      <c r="CQ248" s="54"/>
      <c r="CR248" s="54"/>
      <c r="CS248" s="54"/>
      <c r="CT248" s="54"/>
      <c r="CU248" s="54"/>
      <c r="CV248" s="54"/>
      <c r="CW248" s="54"/>
      <c r="CX248" s="54"/>
      <c r="CY248" s="54"/>
      <c r="CZ248" s="54"/>
      <c r="DA248" s="54"/>
      <c r="DB248" s="54"/>
      <c r="DC248" s="54"/>
      <c r="DD248" s="54"/>
      <c r="DE248" s="54"/>
      <c r="DF248" s="54"/>
      <c r="DG248" s="54"/>
      <c r="DH248" s="54"/>
      <c r="DI248" s="54"/>
      <c r="DJ248" s="54"/>
      <c r="DK248" s="54"/>
      <c r="DL248" s="54"/>
      <c r="DM248" s="54"/>
      <c r="DN248" s="54"/>
      <c r="DO248" s="54"/>
      <c r="DP248" s="54"/>
      <c r="DQ248" s="54"/>
      <c r="DR248" s="54"/>
      <c r="DS248" s="54"/>
      <c r="DT248" s="54"/>
      <c r="DU248" s="54"/>
      <c r="DV248" s="54"/>
      <c r="DW248" s="54"/>
      <c r="DX248" s="54"/>
      <c r="DY248" s="54"/>
      <c r="DZ248" s="54"/>
      <c r="EA248" s="54"/>
      <c r="EB248" s="54"/>
      <c r="EC248" s="54"/>
      <c r="ED248" s="54"/>
      <c r="EE248" s="54"/>
      <c r="EF248" s="54"/>
      <c r="EG248" s="54"/>
      <c r="EH248" s="54"/>
      <c r="EI248" s="54"/>
      <c r="EJ248" s="54"/>
      <c r="EK248" s="54"/>
      <c r="EL248" s="54"/>
      <c r="EM248" s="54"/>
      <c r="EN248" s="54"/>
      <c r="EO248" s="54"/>
      <c r="EP248" s="54"/>
      <c r="EQ248" s="54"/>
      <c r="ER248" s="54"/>
    </row>
    <row r="249" spans="1:148" x14ac:dyDescent="0.25">
      <c r="A249" s="54"/>
      <c r="B249" s="54"/>
      <c r="C249" s="54"/>
      <c r="D249" s="54"/>
      <c r="E249" s="54"/>
      <c r="F249" s="5"/>
      <c r="G249" s="8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4"/>
      <c r="BR249" s="54"/>
      <c r="BS249" s="54"/>
      <c r="BT249" s="54"/>
      <c r="BU249" s="54"/>
      <c r="BV249" s="54"/>
      <c r="BW249" s="54"/>
      <c r="BX249" s="54"/>
      <c r="BY249" s="54"/>
      <c r="BZ249" s="54"/>
      <c r="CA249" s="54"/>
      <c r="CB249" s="54"/>
      <c r="CC249" s="54"/>
      <c r="CD249" s="54"/>
      <c r="CE249" s="54"/>
      <c r="CF249" s="54"/>
      <c r="CG249" s="54"/>
      <c r="CH249" s="54"/>
      <c r="CI249" s="54"/>
      <c r="CJ249" s="54"/>
      <c r="CK249" s="54"/>
      <c r="CL249" s="54"/>
      <c r="CM249" s="54"/>
      <c r="CN249" s="54"/>
      <c r="CO249" s="54"/>
      <c r="CP249" s="54"/>
      <c r="CQ249" s="54"/>
      <c r="CR249" s="54"/>
      <c r="CS249" s="54"/>
      <c r="CT249" s="54"/>
      <c r="CU249" s="54"/>
      <c r="CV249" s="54"/>
      <c r="CW249" s="54"/>
      <c r="CX249" s="54"/>
      <c r="CY249" s="54"/>
      <c r="CZ249" s="54"/>
      <c r="DA249" s="54"/>
      <c r="DB249" s="54"/>
      <c r="DC249" s="54"/>
      <c r="DD249" s="54"/>
      <c r="DE249" s="54"/>
      <c r="DF249" s="54"/>
      <c r="DG249" s="54"/>
      <c r="DH249" s="54"/>
      <c r="DI249" s="54"/>
      <c r="DJ249" s="54"/>
      <c r="DK249" s="54"/>
      <c r="DL249" s="54"/>
      <c r="DM249" s="54"/>
      <c r="DN249" s="54"/>
      <c r="DO249" s="54"/>
      <c r="DP249" s="54"/>
      <c r="DQ249" s="54"/>
      <c r="DR249" s="54"/>
      <c r="DS249" s="54"/>
      <c r="DT249" s="54"/>
      <c r="DU249" s="54"/>
      <c r="DV249" s="54"/>
      <c r="DW249" s="54"/>
      <c r="DX249" s="54"/>
      <c r="DY249" s="54"/>
      <c r="DZ249" s="54"/>
      <c r="EA249" s="54"/>
      <c r="EB249" s="54"/>
      <c r="EC249" s="54"/>
      <c r="ED249" s="54"/>
      <c r="EE249" s="54"/>
      <c r="EF249" s="54"/>
      <c r="EG249" s="54"/>
      <c r="EH249" s="54"/>
      <c r="EI249" s="54"/>
      <c r="EJ249" s="54"/>
      <c r="EK249" s="54"/>
      <c r="EL249" s="54"/>
      <c r="EM249" s="54"/>
      <c r="EN249" s="54"/>
      <c r="EO249" s="54"/>
      <c r="EP249" s="54"/>
      <c r="EQ249" s="54"/>
      <c r="ER249" s="54"/>
    </row>
    <row r="250" spans="1:148" x14ac:dyDescent="0.25">
      <c r="A250" s="54"/>
      <c r="B250" s="54"/>
      <c r="C250" s="54"/>
      <c r="D250" s="54"/>
      <c r="E250" s="54"/>
      <c r="F250" s="5"/>
      <c r="G250" s="8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4"/>
      <c r="BR250" s="54"/>
      <c r="BS250" s="54"/>
      <c r="BT250" s="54"/>
      <c r="BU250" s="54"/>
      <c r="BV250" s="54"/>
      <c r="BW250" s="54"/>
      <c r="BX250" s="54"/>
      <c r="BY250" s="54"/>
      <c r="BZ250" s="54"/>
      <c r="CA250" s="54"/>
      <c r="CB250" s="54"/>
      <c r="CC250" s="54"/>
      <c r="CD250" s="54"/>
      <c r="CE250" s="54"/>
      <c r="CF250" s="54"/>
      <c r="CG250" s="54"/>
      <c r="CH250" s="54"/>
      <c r="CI250" s="54"/>
      <c r="CJ250" s="54"/>
      <c r="CK250" s="54"/>
      <c r="CL250" s="54"/>
      <c r="CM250" s="54"/>
      <c r="CN250" s="54"/>
      <c r="CO250" s="54"/>
      <c r="CP250" s="54"/>
      <c r="CQ250" s="54"/>
      <c r="CR250" s="54"/>
      <c r="CS250" s="54"/>
      <c r="CT250" s="54"/>
      <c r="CU250" s="54"/>
      <c r="CV250" s="54"/>
      <c r="CW250" s="54"/>
      <c r="CX250" s="54"/>
      <c r="CY250" s="54"/>
      <c r="CZ250" s="54"/>
      <c r="DA250" s="54"/>
      <c r="DB250" s="54"/>
      <c r="DC250" s="54"/>
      <c r="DD250" s="54"/>
      <c r="DE250" s="54"/>
      <c r="DF250" s="54"/>
      <c r="DG250" s="54"/>
      <c r="DH250" s="54"/>
      <c r="DI250" s="54"/>
      <c r="DJ250" s="54"/>
      <c r="DK250" s="54"/>
      <c r="DL250" s="54"/>
      <c r="DM250" s="54"/>
      <c r="DN250" s="54"/>
      <c r="DO250" s="54"/>
      <c r="DP250" s="54"/>
      <c r="DQ250" s="54"/>
      <c r="DR250" s="54"/>
      <c r="DS250" s="54"/>
      <c r="DT250" s="54"/>
      <c r="DU250" s="54"/>
      <c r="DV250" s="54"/>
      <c r="DW250" s="54"/>
      <c r="DX250" s="54"/>
      <c r="DY250" s="54"/>
      <c r="DZ250" s="54"/>
      <c r="EA250" s="54"/>
      <c r="EB250" s="54"/>
      <c r="EC250" s="54"/>
      <c r="ED250" s="54"/>
      <c r="EE250" s="54"/>
      <c r="EF250" s="54"/>
      <c r="EG250" s="54"/>
      <c r="EH250" s="54"/>
      <c r="EI250" s="54"/>
      <c r="EJ250" s="54"/>
      <c r="EK250" s="54"/>
      <c r="EL250" s="54"/>
      <c r="EM250" s="54"/>
      <c r="EN250" s="54"/>
      <c r="EO250" s="54"/>
      <c r="EP250" s="54"/>
      <c r="EQ250" s="54"/>
      <c r="ER250" s="54"/>
    </row>
    <row r="251" spans="1:148" x14ac:dyDescent="0.25">
      <c r="A251" s="54"/>
      <c r="B251" s="54"/>
      <c r="C251" s="54"/>
      <c r="D251" s="54"/>
      <c r="E251" s="54"/>
      <c r="F251" s="5"/>
      <c r="G251" s="8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4"/>
      <c r="BR251" s="54"/>
      <c r="BS251" s="54"/>
      <c r="BT251" s="54"/>
      <c r="BU251" s="54"/>
      <c r="BV251" s="54"/>
      <c r="BW251" s="54"/>
      <c r="BX251" s="54"/>
      <c r="BY251" s="54"/>
      <c r="BZ251" s="54"/>
      <c r="CA251" s="54"/>
      <c r="CB251" s="54"/>
      <c r="CC251" s="54"/>
      <c r="CD251" s="54"/>
      <c r="CE251" s="54"/>
      <c r="CF251" s="54"/>
      <c r="CG251" s="54"/>
      <c r="CH251" s="54"/>
      <c r="CI251" s="54"/>
      <c r="CJ251" s="54"/>
      <c r="CK251" s="54"/>
      <c r="CL251" s="54"/>
      <c r="CM251" s="54"/>
      <c r="CN251" s="54"/>
      <c r="CO251" s="54"/>
      <c r="CP251" s="54"/>
      <c r="CQ251" s="54"/>
      <c r="CR251" s="54"/>
      <c r="CS251" s="54"/>
      <c r="CT251" s="54"/>
      <c r="CU251" s="54"/>
      <c r="CV251" s="54"/>
      <c r="CW251" s="54"/>
      <c r="CX251" s="54"/>
      <c r="CY251" s="54"/>
      <c r="CZ251" s="54"/>
      <c r="DA251" s="54"/>
      <c r="DB251" s="54"/>
      <c r="DC251" s="54"/>
      <c r="DD251" s="54"/>
      <c r="DE251" s="54"/>
      <c r="DF251" s="54"/>
      <c r="DG251" s="54"/>
      <c r="DH251" s="54"/>
      <c r="DI251" s="54"/>
      <c r="DJ251" s="54"/>
      <c r="DK251" s="54"/>
      <c r="DL251" s="54"/>
      <c r="DM251" s="54"/>
      <c r="DN251" s="54"/>
      <c r="DO251" s="54"/>
      <c r="DP251" s="54"/>
      <c r="DQ251" s="54"/>
      <c r="DR251" s="54"/>
      <c r="DS251" s="54"/>
      <c r="DT251" s="54"/>
      <c r="DU251" s="54"/>
      <c r="DV251" s="54"/>
      <c r="DW251" s="54"/>
      <c r="DX251" s="54"/>
      <c r="DY251" s="54"/>
      <c r="DZ251" s="54"/>
      <c r="EA251" s="54"/>
      <c r="EB251" s="54"/>
      <c r="EC251" s="54"/>
      <c r="ED251" s="54"/>
      <c r="EE251" s="54"/>
      <c r="EF251" s="54"/>
      <c r="EG251" s="54"/>
      <c r="EH251" s="54"/>
      <c r="EI251" s="54"/>
      <c r="EJ251" s="54"/>
      <c r="EK251" s="54"/>
      <c r="EL251" s="54"/>
      <c r="EM251" s="54"/>
      <c r="EN251" s="54"/>
      <c r="EO251" s="54"/>
      <c r="EP251" s="54"/>
      <c r="EQ251" s="54"/>
      <c r="ER251" s="54"/>
    </row>
    <row r="252" spans="1:148" x14ac:dyDescent="0.25">
      <c r="A252" s="54"/>
      <c r="B252" s="54"/>
      <c r="C252" s="54"/>
      <c r="D252" s="54"/>
      <c r="E252" s="54"/>
      <c r="F252" s="5"/>
      <c r="G252" s="8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4"/>
      <c r="BR252" s="54"/>
      <c r="BS252" s="54"/>
      <c r="BT252" s="54"/>
      <c r="BU252" s="54"/>
      <c r="BV252" s="54"/>
      <c r="BW252" s="54"/>
      <c r="BX252" s="54"/>
      <c r="BY252" s="54"/>
      <c r="BZ252" s="54"/>
      <c r="CA252" s="54"/>
      <c r="CB252" s="54"/>
      <c r="CC252" s="54"/>
      <c r="CD252" s="54"/>
      <c r="CE252" s="54"/>
      <c r="CF252" s="54"/>
      <c r="CG252" s="54"/>
      <c r="CH252" s="54"/>
      <c r="CI252" s="54"/>
      <c r="CJ252" s="54"/>
      <c r="CK252" s="54"/>
      <c r="CL252" s="54"/>
      <c r="CM252" s="54"/>
      <c r="CN252" s="54"/>
      <c r="CO252" s="54"/>
      <c r="CP252" s="54"/>
      <c r="CQ252" s="54"/>
      <c r="CR252" s="54"/>
      <c r="CS252" s="54"/>
      <c r="CT252" s="54"/>
      <c r="CU252" s="54"/>
      <c r="CV252" s="54"/>
      <c r="CW252" s="54"/>
      <c r="CX252" s="54"/>
      <c r="CY252" s="54"/>
      <c r="CZ252" s="54"/>
      <c r="DA252" s="54"/>
      <c r="DB252" s="54"/>
      <c r="DC252" s="54"/>
      <c r="DD252" s="54"/>
      <c r="DE252" s="54"/>
      <c r="DF252" s="54"/>
      <c r="DG252" s="54"/>
      <c r="DH252" s="54"/>
      <c r="DI252" s="54"/>
      <c r="DJ252" s="54"/>
      <c r="DK252" s="54"/>
      <c r="DL252" s="54"/>
      <c r="DM252" s="54"/>
      <c r="DN252" s="54"/>
      <c r="DO252" s="54"/>
      <c r="DP252" s="54"/>
      <c r="DQ252" s="54"/>
      <c r="DR252" s="54"/>
      <c r="DS252" s="54"/>
      <c r="DT252" s="54"/>
      <c r="DU252" s="54"/>
      <c r="DV252" s="54"/>
      <c r="DW252" s="54"/>
      <c r="DX252" s="54"/>
      <c r="DY252" s="54"/>
      <c r="DZ252" s="54"/>
      <c r="EA252" s="54"/>
      <c r="EB252" s="54"/>
      <c r="EC252" s="54"/>
      <c r="ED252" s="54"/>
      <c r="EE252" s="54"/>
      <c r="EF252" s="54"/>
      <c r="EG252" s="54"/>
      <c r="EH252" s="54"/>
      <c r="EI252" s="54"/>
      <c r="EJ252" s="54"/>
      <c r="EK252" s="54"/>
      <c r="EL252" s="54"/>
      <c r="EM252" s="54"/>
      <c r="EN252" s="54"/>
      <c r="EO252" s="54"/>
      <c r="EP252" s="54"/>
      <c r="EQ252" s="54"/>
      <c r="ER252" s="54"/>
    </row>
    <row r="253" spans="1:148" x14ac:dyDescent="0.25">
      <c r="A253" s="54"/>
      <c r="B253" s="54"/>
      <c r="C253" s="54"/>
      <c r="D253" s="54"/>
      <c r="E253" s="54"/>
      <c r="F253" s="5"/>
      <c r="G253" s="8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4"/>
      <c r="CC253" s="54"/>
      <c r="CD253" s="54"/>
      <c r="CE253" s="54"/>
      <c r="CF253" s="54"/>
      <c r="CG253" s="54"/>
      <c r="CH253" s="54"/>
      <c r="CI253" s="54"/>
      <c r="CJ253" s="54"/>
      <c r="CK253" s="54"/>
      <c r="CL253" s="54"/>
      <c r="CM253" s="54"/>
      <c r="CN253" s="54"/>
      <c r="CO253" s="54"/>
      <c r="CP253" s="54"/>
      <c r="CQ253" s="54"/>
      <c r="CR253" s="54"/>
      <c r="CS253" s="54"/>
      <c r="CT253" s="54"/>
      <c r="CU253" s="54"/>
      <c r="CV253" s="54"/>
      <c r="CW253" s="54"/>
      <c r="CX253" s="54"/>
      <c r="CY253" s="54"/>
      <c r="CZ253" s="54"/>
      <c r="DA253" s="54"/>
      <c r="DB253" s="54"/>
      <c r="DC253" s="54"/>
      <c r="DD253" s="54"/>
      <c r="DE253" s="54"/>
      <c r="DF253" s="54"/>
      <c r="DG253" s="54"/>
      <c r="DH253" s="54"/>
      <c r="DI253" s="54"/>
      <c r="DJ253" s="54"/>
      <c r="DK253" s="54"/>
      <c r="DL253" s="54"/>
      <c r="DM253" s="54"/>
      <c r="DN253" s="54"/>
      <c r="DO253" s="54"/>
      <c r="DP253" s="54"/>
      <c r="DQ253" s="54"/>
      <c r="DR253" s="54"/>
      <c r="DS253" s="54"/>
      <c r="DT253" s="54"/>
      <c r="DU253" s="54"/>
      <c r="DV253" s="54"/>
      <c r="DW253" s="54"/>
      <c r="DX253" s="54"/>
      <c r="DY253" s="54"/>
      <c r="DZ253" s="54"/>
      <c r="EA253" s="54"/>
      <c r="EB253" s="54"/>
      <c r="EC253" s="54"/>
      <c r="ED253" s="54"/>
      <c r="EE253" s="54"/>
      <c r="EF253" s="54"/>
      <c r="EG253" s="54"/>
      <c r="EH253" s="54"/>
      <c r="EI253" s="54"/>
      <c r="EJ253" s="54"/>
      <c r="EK253" s="54"/>
      <c r="EL253" s="54"/>
      <c r="EM253" s="54"/>
      <c r="EN253" s="54"/>
      <c r="EO253" s="54"/>
      <c r="EP253" s="54"/>
      <c r="EQ253" s="54"/>
      <c r="ER253" s="54"/>
    </row>
    <row r="254" spans="1:148" x14ac:dyDescent="0.25">
      <c r="A254" s="54"/>
      <c r="B254" s="54"/>
      <c r="C254" s="54"/>
      <c r="D254" s="54"/>
      <c r="E254" s="54"/>
      <c r="F254" s="5"/>
      <c r="G254" s="8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4"/>
      <c r="CE254" s="54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4"/>
      <c r="CQ254" s="54"/>
      <c r="CR254" s="54"/>
      <c r="CS254" s="54"/>
      <c r="CT254" s="54"/>
      <c r="CU254" s="54"/>
      <c r="CV254" s="54"/>
      <c r="CW254" s="54"/>
      <c r="CX254" s="54"/>
      <c r="CY254" s="54"/>
      <c r="CZ254" s="54"/>
      <c r="DA254" s="54"/>
      <c r="DB254" s="54"/>
      <c r="DC254" s="54"/>
      <c r="DD254" s="54"/>
      <c r="DE254" s="54"/>
      <c r="DF254" s="54"/>
      <c r="DG254" s="54"/>
      <c r="DH254" s="54"/>
      <c r="DI254" s="54"/>
      <c r="DJ254" s="54"/>
      <c r="DK254" s="54"/>
      <c r="DL254" s="54"/>
      <c r="DM254" s="54"/>
      <c r="DN254" s="54"/>
      <c r="DO254" s="54"/>
      <c r="DP254" s="54"/>
      <c r="DQ254" s="54"/>
      <c r="DR254" s="54"/>
      <c r="DS254" s="54"/>
      <c r="DT254" s="54"/>
      <c r="DU254" s="54"/>
      <c r="DV254" s="54"/>
      <c r="DW254" s="54"/>
      <c r="DX254" s="54"/>
      <c r="DY254" s="54"/>
      <c r="DZ254" s="54"/>
      <c r="EA254" s="54"/>
      <c r="EB254" s="54"/>
      <c r="EC254" s="54"/>
      <c r="ED254" s="54"/>
      <c r="EE254" s="54"/>
      <c r="EF254" s="54"/>
      <c r="EG254" s="54"/>
      <c r="EH254" s="54"/>
      <c r="EI254" s="54"/>
      <c r="EJ254" s="54"/>
      <c r="EK254" s="54"/>
      <c r="EL254" s="54"/>
      <c r="EM254" s="54"/>
      <c r="EN254" s="54"/>
      <c r="EO254" s="54"/>
      <c r="EP254" s="54"/>
      <c r="EQ254" s="54"/>
      <c r="ER254" s="54"/>
    </row>
    <row r="255" spans="1:148" x14ac:dyDescent="0.25">
      <c r="A255" s="54"/>
      <c r="B255" s="54"/>
      <c r="C255" s="54"/>
      <c r="D255" s="54"/>
      <c r="E255" s="54"/>
      <c r="F255" s="5"/>
      <c r="G255" s="8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  <c r="BV255" s="54"/>
      <c r="BW255" s="54"/>
      <c r="BX255" s="54"/>
      <c r="BY255" s="54"/>
      <c r="BZ255" s="54"/>
      <c r="CA255" s="54"/>
      <c r="CB255" s="54"/>
      <c r="CC255" s="54"/>
      <c r="CD255" s="54"/>
      <c r="CE255" s="54"/>
      <c r="CF255" s="54"/>
      <c r="CG255" s="54"/>
      <c r="CH255" s="54"/>
      <c r="CI255" s="54"/>
      <c r="CJ255" s="54"/>
      <c r="CK255" s="54"/>
      <c r="CL255" s="54"/>
      <c r="CM255" s="54"/>
      <c r="CN255" s="54"/>
      <c r="CO255" s="54"/>
      <c r="CP255" s="54"/>
      <c r="CQ255" s="54"/>
      <c r="CR255" s="54"/>
      <c r="CS255" s="54"/>
      <c r="CT255" s="54"/>
      <c r="CU255" s="54"/>
      <c r="CV255" s="54"/>
      <c r="CW255" s="54"/>
      <c r="CX255" s="54"/>
      <c r="CY255" s="54"/>
      <c r="CZ255" s="54"/>
      <c r="DA255" s="54"/>
      <c r="DB255" s="54"/>
      <c r="DC255" s="54"/>
      <c r="DD255" s="54"/>
      <c r="DE255" s="54"/>
      <c r="DF255" s="54"/>
      <c r="DG255" s="54"/>
      <c r="DH255" s="54"/>
      <c r="DI255" s="54"/>
      <c r="DJ255" s="54"/>
      <c r="DK255" s="54"/>
      <c r="DL255" s="54"/>
      <c r="DM255" s="54"/>
      <c r="DN255" s="54"/>
      <c r="DO255" s="54"/>
      <c r="DP255" s="54"/>
      <c r="DQ255" s="54"/>
      <c r="DR255" s="54"/>
      <c r="DS255" s="54"/>
      <c r="DT255" s="54"/>
      <c r="DU255" s="54"/>
      <c r="DV255" s="54"/>
      <c r="DW255" s="54"/>
      <c r="DX255" s="54"/>
      <c r="DY255" s="54"/>
      <c r="DZ255" s="54"/>
      <c r="EA255" s="54"/>
      <c r="EB255" s="54"/>
      <c r="EC255" s="54"/>
      <c r="ED255" s="54"/>
      <c r="EE255" s="54"/>
      <c r="EF255" s="54"/>
      <c r="EG255" s="54"/>
      <c r="EH255" s="54"/>
      <c r="EI255" s="54"/>
      <c r="EJ255" s="54"/>
      <c r="EK255" s="54"/>
      <c r="EL255" s="54"/>
      <c r="EM255" s="54"/>
      <c r="EN255" s="54"/>
      <c r="EO255" s="54"/>
      <c r="EP255" s="54"/>
      <c r="EQ255" s="54"/>
      <c r="ER255" s="54"/>
    </row>
    <row r="256" spans="1:148" x14ac:dyDescent="0.25">
      <c r="A256" s="54"/>
      <c r="B256" s="54"/>
      <c r="C256" s="54"/>
      <c r="D256" s="54"/>
      <c r="E256" s="54"/>
      <c r="F256" s="5"/>
      <c r="G256" s="8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  <c r="BV256" s="54"/>
      <c r="BW256" s="54"/>
      <c r="BX256" s="54"/>
      <c r="BY256" s="54"/>
      <c r="BZ256" s="54"/>
      <c r="CA256" s="54"/>
      <c r="CB256" s="54"/>
      <c r="CC256" s="54"/>
      <c r="CD256" s="54"/>
      <c r="CE256" s="54"/>
      <c r="CF256" s="54"/>
      <c r="CG256" s="54"/>
      <c r="CH256" s="54"/>
      <c r="CI256" s="54"/>
      <c r="CJ256" s="54"/>
      <c r="CK256" s="54"/>
      <c r="CL256" s="54"/>
      <c r="CM256" s="54"/>
      <c r="CN256" s="54"/>
      <c r="CO256" s="54"/>
      <c r="CP256" s="54"/>
      <c r="CQ256" s="54"/>
      <c r="CR256" s="54"/>
      <c r="CS256" s="54"/>
      <c r="CT256" s="54"/>
      <c r="CU256" s="54"/>
      <c r="CV256" s="54"/>
      <c r="CW256" s="54"/>
      <c r="CX256" s="54"/>
      <c r="CY256" s="54"/>
      <c r="CZ256" s="54"/>
      <c r="DA256" s="54"/>
      <c r="DB256" s="54"/>
      <c r="DC256" s="54"/>
      <c r="DD256" s="54"/>
      <c r="DE256" s="54"/>
      <c r="DF256" s="54"/>
      <c r="DG256" s="54"/>
      <c r="DH256" s="54"/>
      <c r="DI256" s="54"/>
      <c r="DJ256" s="54"/>
      <c r="DK256" s="54"/>
      <c r="DL256" s="54"/>
      <c r="DM256" s="54"/>
      <c r="DN256" s="54"/>
      <c r="DO256" s="54"/>
      <c r="DP256" s="54"/>
      <c r="DQ256" s="54"/>
      <c r="DR256" s="54"/>
      <c r="DS256" s="54"/>
      <c r="DT256" s="54"/>
      <c r="DU256" s="54"/>
      <c r="DV256" s="54"/>
      <c r="DW256" s="54"/>
      <c r="DX256" s="54"/>
      <c r="DY256" s="54"/>
      <c r="DZ256" s="54"/>
      <c r="EA256" s="54"/>
      <c r="EB256" s="54"/>
      <c r="EC256" s="54"/>
      <c r="ED256" s="54"/>
      <c r="EE256" s="54"/>
      <c r="EF256" s="54"/>
      <c r="EG256" s="54"/>
      <c r="EH256" s="54"/>
      <c r="EI256" s="54"/>
      <c r="EJ256" s="54"/>
      <c r="EK256" s="54"/>
      <c r="EL256" s="54"/>
      <c r="EM256" s="54"/>
      <c r="EN256" s="54"/>
      <c r="EO256" s="54"/>
      <c r="EP256" s="54"/>
      <c r="EQ256" s="54"/>
      <c r="ER256" s="54"/>
    </row>
    <row r="257" spans="1:148" x14ac:dyDescent="0.25">
      <c r="A257" s="54"/>
      <c r="B257" s="54"/>
      <c r="C257" s="54"/>
      <c r="D257" s="54"/>
      <c r="E257" s="54"/>
      <c r="F257" s="5"/>
      <c r="G257" s="8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  <c r="CV257" s="54"/>
      <c r="CW257" s="54"/>
      <c r="CX257" s="54"/>
      <c r="CY257" s="54"/>
      <c r="CZ257" s="54"/>
      <c r="DA257" s="54"/>
      <c r="DB257" s="54"/>
      <c r="DC257" s="54"/>
      <c r="DD257" s="54"/>
      <c r="DE257" s="54"/>
      <c r="DF257" s="54"/>
      <c r="DG257" s="54"/>
      <c r="DH257" s="54"/>
      <c r="DI257" s="54"/>
      <c r="DJ257" s="54"/>
      <c r="DK257" s="54"/>
      <c r="DL257" s="54"/>
      <c r="DM257" s="54"/>
      <c r="DN257" s="54"/>
      <c r="DO257" s="54"/>
      <c r="DP257" s="54"/>
      <c r="DQ257" s="54"/>
      <c r="DR257" s="54"/>
      <c r="DS257" s="54"/>
      <c r="DT257" s="54"/>
      <c r="DU257" s="54"/>
      <c r="DV257" s="54"/>
      <c r="DW257" s="54"/>
      <c r="DX257" s="54"/>
      <c r="DY257" s="54"/>
      <c r="DZ257" s="54"/>
      <c r="EA257" s="54"/>
      <c r="EB257" s="54"/>
      <c r="EC257" s="54"/>
      <c r="ED257" s="54"/>
      <c r="EE257" s="54"/>
      <c r="EF257" s="54"/>
      <c r="EG257" s="54"/>
      <c r="EH257" s="54"/>
      <c r="EI257" s="54"/>
      <c r="EJ257" s="54"/>
      <c r="EK257" s="54"/>
      <c r="EL257" s="54"/>
      <c r="EM257" s="54"/>
      <c r="EN257" s="54"/>
      <c r="EO257" s="54"/>
      <c r="EP257" s="54"/>
      <c r="EQ257" s="54"/>
      <c r="ER257" s="54"/>
    </row>
    <row r="258" spans="1:148" x14ac:dyDescent="0.25">
      <c r="A258" s="54"/>
      <c r="B258" s="54"/>
      <c r="C258" s="54"/>
      <c r="D258" s="54"/>
      <c r="E258" s="54"/>
      <c r="F258" s="5"/>
      <c r="G258" s="8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  <c r="BV258" s="54"/>
      <c r="BW258" s="54"/>
      <c r="BX258" s="54"/>
      <c r="BY258" s="54"/>
      <c r="BZ258" s="54"/>
      <c r="CA258" s="54"/>
      <c r="CB258" s="54"/>
      <c r="CC258" s="54"/>
      <c r="CD258" s="54"/>
      <c r="CE258" s="54"/>
      <c r="CF258" s="54"/>
      <c r="CG258" s="54"/>
      <c r="CH258" s="54"/>
      <c r="CI258" s="54"/>
      <c r="CJ258" s="54"/>
      <c r="CK258" s="54"/>
      <c r="CL258" s="54"/>
      <c r="CM258" s="54"/>
      <c r="CN258" s="54"/>
      <c r="CO258" s="54"/>
      <c r="CP258" s="54"/>
      <c r="CQ258" s="54"/>
      <c r="CR258" s="54"/>
      <c r="CS258" s="54"/>
      <c r="CT258" s="54"/>
      <c r="CU258" s="54"/>
      <c r="CV258" s="54"/>
      <c r="CW258" s="54"/>
      <c r="CX258" s="54"/>
      <c r="CY258" s="54"/>
      <c r="CZ258" s="54"/>
      <c r="DA258" s="54"/>
      <c r="DB258" s="54"/>
      <c r="DC258" s="54"/>
      <c r="DD258" s="54"/>
      <c r="DE258" s="54"/>
      <c r="DF258" s="54"/>
      <c r="DG258" s="54"/>
      <c r="DH258" s="54"/>
      <c r="DI258" s="54"/>
      <c r="DJ258" s="54"/>
      <c r="DK258" s="54"/>
      <c r="DL258" s="54"/>
      <c r="DM258" s="54"/>
      <c r="DN258" s="54"/>
      <c r="DO258" s="54"/>
      <c r="DP258" s="54"/>
      <c r="DQ258" s="54"/>
      <c r="DR258" s="54"/>
      <c r="DS258" s="54"/>
      <c r="DT258" s="54"/>
      <c r="DU258" s="54"/>
      <c r="DV258" s="54"/>
      <c r="DW258" s="54"/>
      <c r="DX258" s="54"/>
      <c r="DY258" s="54"/>
      <c r="DZ258" s="54"/>
      <c r="EA258" s="54"/>
      <c r="EB258" s="54"/>
      <c r="EC258" s="54"/>
      <c r="ED258" s="54"/>
      <c r="EE258" s="54"/>
      <c r="EF258" s="54"/>
      <c r="EG258" s="54"/>
      <c r="EH258" s="54"/>
      <c r="EI258" s="54"/>
      <c r="EJ258" s="54"/>
      <c r="EK258" s="54"/>
      <c r="EL258" s="54"/>
      <c r="EM258" s="54"/>
      <c r="EN258" s="54"/>
      <c r="EO258" s="54"/>
      <c r="EP258" s="54"/>
      <c r="EQ258" s="54"/>
      <c r="ER258" s="54"/>
    </row>
    <row r="259" spans="1:148" x14ac:dyDescent="0.25">
      <c r="A259" s="54"/>
      <c r="B259" s="54"/>
      <c r="C259" s="54"/>
      <c r="D259" s="54"/>
      <c r="E259" s="54"/>
      <c r="F259" s="5"/>
      <c r="G259" s="8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  <c r="BV259" s="54"/>
      <c r="BW259" s="54"/>
      <c r="BX259" s="54"/>
      <c r="BY259" s="54"/>
      <c r="BZ259" s="54"/>
      <c r="CA259" s="54"/>
      <c r="CB259" s="54"/>
      <c r="CC259" s="54"/>
      <c r="CD259" s="54"/>
      <c r="CE259" s="54"/>
      <c r="CF259" s="54"/>
      <c r="CG259" s="54"/>
      <c r="CH259" s="54"/>
      <c r="CI259" s="54"/>
      <c r="CJ259" s="54"/>
      <c r="CK259" s="54"/>
      <c r="CL259" s="54"/>
      <c r="CM259" s="54"/>
      <c r="CN259" s="54"/>
      <c r="CO259" s="54"/>
      <c r="CP259" s="54"/>
      <c r="CQ259" s="54"/>
      <c r="CR259" s="54"/>
      <c r="CS259" s="54"/>
      <c r="CT259" s="54"/>
      <c r="CU259" s="54"/>
      <c r="CV259" s="54"/>
      <c r="CW259" s="54"/>
      <c r="CX259" s="54"/>
      <c r="CY259" s="54"/>
      <c r="CZ259" s="54"/>
      <c r="DA259" s="54"/>
      <c r="DB259" s="54"/>
      <c r="DC259" s="54"/>
      <c r="DD259" s="54"/>
      <c r="DE259" s="54"/>
      <c r="DF259" s="54"/>
      <c r="DG259" s="54"/>
      <c r="DH259" s="54"/>
      <c r="DI259" s="54"/>
      <c r="DJ259" s="54"/>
      <c r="DK259" s="54"/>
      <c r="DL259" s="54"/>
      <c r="DM259" s="54"/>
      <c r="DN259" s="54"/>
      <c r="DO259" s="54"/>
      <c r="DP259" s="54"/>
      <c r="DQ259" s="54"/>
      <c r="DR259" s="54"/>
      <c r="DS259" s="54"/>
      <c r="DT259" s="54"/>
      <c r="DU259" s="54"/>
      <c r="DV259" s="54"/>
      <c r="DW259" s="54"/>
      <c r="DX259" s="54"/>
      <c r="DY259" s="54"/>
      <c r="DZ259" s="54"/>
      <c r="EA259" s="54"/>
      <c r="EB259" s="54"/>
      <c r="EC259" s="54"/>
      <c r="ED259" s="54"/>
      <c r="EE259" s="54"/>
      <c r="EF259" s="54"/>
      <c r="EG259" s="54"/>
      <c r="EH259" s="54"/>
      <c r="EI259" s="54"/>
      <c r="EJ259" s="54"/>
      <c r="EK259" s="54"/>
      <c r="EL259" s="54"/>
      <c r="EM259" s="54"/>
      <c r="EN259" s="54"/>
      <c r="EO259" s="54"/>
      <c r="EP259" s="54"/>
      <c r="EQ259" s="54"/>
      <c r="ER259" s="54"/>
    </row>
    <row r="260" spans="1:148" x14ac:dyDescent="0.25">
      <c r="A260" s="54"/>
      <c r="B260" s="54"/>
      <c r="C260" s="54"/>
      <c r="D260" s="54"/>
      <c r="E260" s="54"/>
      <c r="F260" s="5"/>
      <c r="G260" s="8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  <c r="CH260" s="54"/>
      <c r="CI260" s="54"/>
      <c r="CJ260" s="54"/>
      <c r="CK260" s="54"/>
      <c r="CL260" s="54"/>
      <c r="CM260" s="54"/>
      <c r="CN260" s="54"/>
      <c r="CO260" s="54"/>
      <c r="CP260" s="54"/>
      <c r="CQ260" s="54"/>
      <c r="CR260" s="54"/>
      <c r="CS260" s="54"/>
      <c r="CT260" s="54"/>
      <c r="CU260" s="54"/>
      <c r="CV260" s="54"/>
      <c r="CW260" s="54"/>
      <c r="CX260" s="54"/>
      <c r="CY260" s="54"/>
      <c r="CZ260" s="54"/>
      <c r="DA260" s="54"/>
      <c r="DB260" s="54"/>
      <c r="DC260" s="54"/>
      <c r="DD260" s="54"/>
      <c r="DE260" s="54"/>
      <c r="DF260" s="54"/>
      <c r="DG260" s="54"/>
      <c r="DH260" s="54"/>
      <c r="DI260" s="54"/>
      <c r="DJ260" s="54"/>
      <c r="DK260" s="54"/>
      <c r="DL260" s="54"/>
      <c r="DM260" s="54"/>
      <c r="DN260" s="54"/>
      <c r="DO260" s="54"/>
      <c r="DP260" s="54"/>
      <c r="DQ260" s="54"/>
      <c r="DR260" s="54"/>
      <c r="DS260" s="54"/>
      <c r="DT260" s="54"/>
      <c r="DU260" s="54"/>
      <c r="DV260" s="54"/>
      <c r="DW260" s="54"/>
      <c r="DX260" s="54"/>
      <c r="DY260" s="54"/>
      <c r="DZ260" s="54"/>
      <c r="EA260" s="54"/>
      <c r="EB260" s="54"/>
      <c r="EC260" s="54"/>
      <c r="ED260" s="54"/>
      <c r="EE260" s="54"/>
      <c r="EF260" s="54"/>
      <c r="EG260" s="54"/>
      <c r="EH260" s="54"/>
      <c r="EI260" s="54"/>
      <c r="EJ260" s="54"/>
      <c r="EK260" s="54"/>
      <c r="EL260" s="54"/>
      <c r="EM260" s="54"/>
      <c r="EN260" s="54"/>
      <c r="EO260" s="54"/>
      <c r="EP260" s="54"/>
      <c r="EQ260" s="54"/>
      <c r="ER260" s="54"/>
    </row>
    <row r="261" spans="1:148" x14ac:dyDescent="0.25">
      <c r="A261" s="54"/>
      <c r="B261" s="54"/>
      <c r="C261" s="54"/>
      <c r="D261" s="54"/>
      <c r="E261" s="54"/>
      <c r="F261" s="5"/>
      <c r="G261" s="8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4"/>
      <c r="BR261" s="54"/>
      <c r="BS261" s="54"/>
      <c r="BT261" s="54"/>
      <c r="BU261" s="54"/>
      <c r="BV261" s="54"/>
      <c r="BW261" s="54"/>
      <c r="BX261" s="54"/>
      <c r="BY261" s="54"/>
      <c r="BZ261" s="54"/>
      <c r="CA261" s="54"/>
      <c r="CB261" s="54"/>
      <c r="CC261" s="54"/>
      <c r="CD261" s="54"/>
      <c r="CE261" s="54"/>
      <c r="CF261" s="54"/>
      <c r="CG261" s="54"/>
      <c r="CH261" s="54"/>
      <c r="CI261" s="54"/>
      <c r="CJ261" s="54"/>
      <c r="CK261" s="54"/>
      <c r="CL261" s="54"/>
      <c r="CM261" s="54"/>
      <c r="CN261" s="54"/>
      <c r="CO261" s="54"/>
      <c r="CP261" s="54"/>
      <c r="CQ261" s="54"/>
      <c r="CR261" s="54"/>
      <c r="CS261" s="54"/>
      <c r="CT261" s="54"/>
      <c r="CU261" s="54"/>
      <c r="CV261" s="54"/>
      <c r="CW261" s="54"/>
      <c r="CX261" s="54"/>
      <c r="CY261" s="54"/>
      <c r="CZ261" s="54"/>
      <c r="DA261" s="54"/>
      <c r="DB261" s="54"/>
      <c r="DC261" s="54"/>
      <c r="DD261" s="54"/>
      <c r="DE261" s="54"/>
      <c r="DF261" s="54"/>
      <c r="DG261" s="54"/>
      <c r="DH261" s="54"/>
      <c r="DI261" s="54"/>
      <c r="DJ261" s="54"/>
      <c r="DK261" s="54"/>
      <c r="DL261" s="54"/>
      <c r="DM261" s="54"/>
      <c r="DN261" s="54"/>
      <c r="DO261" s="54"/>
      <c r="DP261" s="54"/>
      <c r="DQ261" s="54"/>
      <c r="DR261" s="54"/>
      <c r="DS261" s="54"/>
      <c r="DT261" s="54"/>
      <c r="DU261" s="54"/>
      <c r="DV261" s="54"/>
      <c r="DW261" s="54"/>
      <c r="DX261" s="54"/>
      <c r="DY261" s="54"/>
      <c r="DZ261" s="54"/>
      <c r="EA261" s="54"/>
      <c r="EB261" s="54"/>
      <c r="EC261" s="54"/>
      <c r="ED261" s="54"/>
      <c r="EE261" s="54"/>
      <c r="EF261" s="54"/>
      <c r="EG261" s="54"/>
      <c r="EH261" s="54"/>
      <c r="EI261" s="54"/>
      <c r="EJ261" s="54"/>
      <c r="EK261" s="54"/>
      <c r="EL261" s="54"/>
      <c r="EM261" s="54"/>
      <c r="EN261" s="54"/>
      <c r="EO261" s="54"/>
      <c r="EP261" s="54"/>
      <c r="EQ261" s="54"/>
      <c r="ER261" s="54"/>
    </row>
    <row r="262" spans="1:148" x14ac:dyDescent="0.25">
      <c r="A262" s="54"/>
      <c r="B262" s="54"/>
      <c r="C262" s="54"/>
      <c r="D262" s="54"/>
      <c r="E262" s="54"/>
      <c r="F262" s="5"/>
      <c r="G262" s="8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  <c r="BV262" s="54"/>
      <c r="BW262" s="54"/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  <c r="CH262" s="54"/>
      <c r="CI262" s="54"/>
      <c r="CJ262" s="54"/>
      <c r="CK262" s="54"/>
      <c r="CL262" s="54"/>
      <c r="CM262" s="54"/>
      <c r="CN262" s="54"/>
      <c r="CO262" s="54"/>
      <c r="CP262" s="54"/>
      <c r="CQ262" s="54"/>
      <c r="CR262" s="54"/>
      <c r="CS262" s="54"/>
      <c r="CT262" s="54"/>
      <c r="CU262" s="54"/>
      <c r="CV262" s="54"/>
      <c r="CW262" s="54"/>
      <c r="CX262" s="54"/>
      <c r="CY262" s="54"/>
      <c r="CZ262" s="54"/>
      <c r="DA262" s="54"/>
      <c r="DB262" s="54"/>
      <c r="DC262" s="54"/>
      <c r="DD262" s="54"/>
      <c r="DE262" s="54"/>
      <c r="DF262" s="54"/>
      <c r="DG262" s="54"/>
      <c r="DH262" s="54"/>
      <c r="DI262" s="54"/>
      <c r="DJ262" s="54"/>
      <c r="DK262" s="54"/>
      <c r="DL262" s="54"/>
      <c r="DM262" s="54"/>
      <c r="DN262" s="54"/>
      <c r="DO262" s="54"/>
      <c r="DP262" s="54"/>
      <c r="DQ262" s="54"/>
      <c r="DR262" s="54"/>
      <c r="DS262" s="54"/>
      <c r="DT262" s="54"/>
      <c r="DU262" s="54"/>
      <c r="DV262" s="54"/>
      <c r="DW262" s="54"/>
      <c r="DX262" s="54"/>
      <c r="DY262" s="54"/>
      <c r="DZ262" s="54"/>
      <c r="EA262" s="54"/>
      <c r="EB262" s="54"/>
      <c r="EC262" s="54"/>
      <c r="ED262" s="54"/>
      <c r="EE262" s="54"/>
      <c r="EF262" s="54"/>
      <c r="EG262" s="54"/>
      <c r="EH262" s="54"/>
      <c r="EI262" s="54"/>
      <c r="EJ262" s="54"/>
      <c r="EK262" s="54"/>
      <c r="EL262" s="54"/>
      <c r="EM262" s="54"/>
      <c r="EN262" s="54"/>
      <c r="EO262" s="54"/>
      <c r="EP262" s="54"/>
      <c r="EQ262" s="54"/>
      <c r="ER262" s="54"/>
    </row>
    <row r="263" spans="1:148" x14ac:dyDescent="0.25">
      <c r="A263" s="54"/>
      <c r="B263" s="54"/>
      <c r="C263" s="54"/>
      <c r="D263" s="54"/>
      <c r="E263" s="54"/>
      <c r="F263" s="5"/>
      <c r="G263" s="8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4"/>
      <c r="BR263" s="54"/>
      <c r="BS263" s="54"/>
      <c r="BT263" s="54"/>
      <c r="BU263" s="54"/>
      <c r="BV263" s="54"/>
      <c r="BW263" s="54"/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  <c r="CH263" s="54"/>
      <c r="CI263" s="54"/>
      <c r="CJ263" s="54"/>
      <c r="CK263" s="54"/>
      <c r="CL263" s="54"/>
      <c r="CM263" s="54"/>
      <c r="CN263" s="54"/>
      <c r="CO263" s="54"/>
      <c r="CP263" s="54"/>
      <c r="CQ263" s="54"/>
      <c r="CR263" s="54"/>
      <c r="CS263" s="54"/>
      <c r="CT263" s="54"/>
      <c r="CU263" s="54"/>
      <c r="CV263" s="54"/>
      <c r="CW263" s="54"/>
      <c r="CX263" s="54"/>
      <c r="CY263" s="54"/>
      <c r="CZ263" s="54"/>
      <c r="DA263" s="54"/>
      <c r="DB263" s="54"/>
      <c r="DC263" s="54"/>
      <c r="DD263" s="54"/>
      <c r="DE263" s="54"/>
      <c r="DF263" s="54"/>
      <c r="DG263" s="54"/>
      <c r="DH263" s="54"/>
      <c r="DI263" s="54"/>
      <c r="DJ263" s="54"/>
      <c r="DK263" s="54"/>
      <c r="DL263" s="54"/>
      <c r="DM263" s="54"/>
      <c r="DN263" s="54"/>
      <c r="DO263" s="54"/>
      <c r="DP263" s="54"/>
      <c r="DQ263" s="54"/>
      <c r="DR263" s="54"/>
      <c r="DS263" s="54"/>
      <c r="DT263" s="54"/>
      <c r="DU263" s="54"/>
      <c r="DV263" s="54"/>
      <c r="DW263" s="54"/>
      <c r="DX263" s="54"/>
      <c r="DY263" s="54"/>
      <c r="DZ263" s="54"/>
      <c r="EA263" s="54"/>
      <c r="EB263" s="54"/>
      <c r="EC263" s="54"/>
      <c r="ED263" s="54"/>
      <c r="EE263" s="54"/>
      <c r="EF263" s="54"/>
      <c r="EG263" s="54"/>
      <c r="EH263" s="54"/>
      <c r="EI263" s="54"/>
      <c r="EJ263" s="54"/>
      <c r="EK263" s="54"/>
      <c r="EL263" s="54"/>
      <c r="EM263" s="54"/>
      <c r="EN263" s="54"/>
      <c r="EO263" s="54"/>
      <c r="EP263" s="54"/>
      <c r="EQ263" s="54"/>
      <c r="ER263" s="54"/>
    </row>
    <row r="264" spans="1:148" x14ac:dyDescent="0.25">
      <c r="A264" s="54"/>
      <c r="B264" s="54"/>
      <c r="C264" s="54"/>
      <c r="D264" s="54"/>
      <c r="E264" s="54"/>
      <c r="F264" s="5"/>
      <c r="G264" s="8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4"/>
      <c r="BR264" s="54"/>
      <c r="BS264" s="54"/>
      <c r="BT264" s="54"/>
      <c r="BU264" s="54"/>
      <c r="BV264" s="54"/>
      <c r="BW264" s="54"/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  <c r="CH264" s="54"/>
      <c r="CI264" s="54"/>
      <c r="CJ264" s="54"/>
      <c r="CK264" s="54"/>
      <c r="CL264" s="54"/>
      <c r="CM264" s="54"/>
      <c r="CN264" s="54"/>
      <c r="CO264" s="54"/>
      <c r="CP264" s="54"/>
      <c r="CQ264" s="54"/>
      <c r="CR264" s="54"/>
      <c r="CS264" s="54"/>
      <c r="CT264" s="54"/>
      <c r="CU264" s="54"/>
      <c r="CV264" s="54"/>
      <c r="CW264" s="54"/>
      <c r="CX264" s="54"/>
      <c r="CY264" s="54"/>
      <c r="CZ264" s="54"/>
      <c r="DA264" s="54"/>
      <c r="DB264" s="54"/>
      <c r="DC264" s="54"/>
      <c r="DD264" s="54"/>
      <c r="DE264" s="54"/>
      <c r="DF264" s="54"/>
      <c r="DG264" s="54"/>
      <c r="DH264" s="54"/>
      <c r="DI264" s="54"/>
      <c r="DJ264" s="54"/>
      <c r="DK264" s="54"/>
      <c r="DL264" s="54"/>
      <c r="DM264" s="54"/>
      <c r="DN264" s="54"/>
      <c r="DO264" s="54"/>
      <c r="DP264" s="54"/>
      <c r="DQ264" s="54"/>
      <c r="DR264" s="54"/>
      <c r="DS264" s="54"/>
      <c r="DT264" s="54"/>
      <c r="DU264" s="54"/>
      <c r="DV264" s="54"/>
      <c r="DW264" s="54"/>
      <c r="DX264" s="54"/>
      <c r="DY264" s="54"/>
      <c r="DZ264" s="54"/>
      <c r="EA264" s="54"/>
      <c r="EB264" s="54"/>
      <c r="EC264" s="54"/>
      <c r="ED264" s="54"/>
      <c r="EE264" s="54"/>
      <c r="EF264" s="54"/>
      <c r="EG264" s="54"/>
      <c r="EH264" s="54"/>
      <c r="EI264" s="54"/>
      <c r="EJ264" s="54"/>
      <c r="EK264" s="54"/>
      <c r="EL264" s="54"/>
      <c r="EM264" s="54"/>
      <c r="EN264" s="54"/>
      <c r="EO264" s="54"/>
      <c r="EP264" s="54"/>
      <c r="EQ264" s="54"/>
      <c r="ER264" s="54"/>
    </row>
    <row r="265" spans="1:148" x14ac:dyDescent="0.25">
      <c r="A265" s="54"/>
      <c r="B265" s="54"/>
      <c r="C265" s="54"/>
      <c r="D265" s="54"/>
      <c r="E265" s="54"/>
      <c r="F265" s="5"/>
      <c r="G265" s="8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4"/>
      <c r="BR265" s="54"/>
      <c r="BS265" s="54"/>
      <c r="BT265" s="54"/>
      <c r="BU265" s="54"/>
      <c r="BV265" s="54"/>
      <c r="BW265" s="54"/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  <c r="CH265" s="54"/>
      <c r="CI265" s="54"/>
      <c r="CJ265" s="54"/>
      <c r="CK265" s="54"/>
      <c r="CL265" s="54"/>
      <c r="CM265" s="54"/>
      <c r="CN265" s="54"/>
      <c r="CO265" s="54"/>
      <c r="CP265" s="54"/>
      <c r="CQ265" s="54"/>
      <c r="CR265" s="54"/>
      <c r="CS265" s="54"/>
      <c r="CT265" s="54"/>
      <c r="CU265" s="54"/>
      <c r="CV265" s="54"/>
      <c r="CW265" s="54"/>
      <c r="CX265" s="54"/>
      <c r="CY265" s="54"/>
      <c r="CZ265" s="54"/>
      <c r="DA265" s="54"/>
      <c r="DB265" s="54"/>
      <c r="DC265" s="54"/>
      <c r="DD265" s="54"/>
      <c r="DE265" s="54"/>
      <c r="DF265" s="54"/>
      <c r="DG265" s="54"/>
      <c r="DH265" s="54"/>
      <c r="DI265" s="54"/>
      <c r="DJ265" s="54"/>
      <c r="DK265" s="54"/>
      <c r="DL265" s="54"/>
      <c r="DM265" s="54"/>
      <c r="DN265" s="54"/>
      <c r="DO265" s="54"/>
      <c r="DP265" s="54"/>
      <c r="DQ265" s="54"/>
      <c r="DR265" s="54"/>
      <c r="DS265" s="54"/>
      <c r="DT265" s="54"/>
      <c r="DU265" s="54"/>
      <c r="DV265" s="54"/>
      <c r="DW265" s="54"/>
      <c r="DX265" s="54"/>
      <c r="DY265" s="54"/>
      <c r="DZ265" s="54"/>
      <c r="EA265" s="54"/>
      <c r="EB265" s="54"/>
      <c r="EC265" s="54"/>
      <c r="ED265" s="54"/>
      <c r="EE265" s="54"/>
      <c r="EF265" s="54"/>
      <c r="EG265" s="54"/>
      <c r="EH265" s="54"/>
      <c r="EI265" s="54"/>
      <c r="EJ265" s="54"/>
      <c r="EK265" s="54"/>
      <c r="EL265" s="54"/>
      <c r="EM265" s="54"/>
      <c r="EN265" s="54"/>
      <c r="EO265" s="54"/>
      <c r="EP265" s="54"/>
      <c r="EQ265" s="54"/>
      <c r="ER265" s="54"/>
    </row>
    <row r="266" spans="1:148" x14ac:dyDescent="0.25">
      <c r="A266" s="54"/>
      <c r="B266" s="54"/>
      <c r="C266" s="54"/>
      <c r="D266" s="54"/>
      <c r="E266" s="54"/>
      <c r="F266" s="5"/>
      <c r="G266" s="8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  <c r="BV266" s="54"/>
      <c r="BW266" s="54"/>
      <c r="BX266" s="54"/>
      <c r="BY266" s="54"/>
      <c r="BZ266" s="54"/>
      <c r="CA266" s="54"/>
      <c r="CB266" s="54"/>
      <c r="CC266" s="54"/>
      <c r="CD266" s="54"/>
      <c r="CE266" s="54"/>
      <c r="CF266" s="54"/>
      <c r="CG266" s="54"/>
      <c r="CH266" s="54"/>
      <c r="CI266" s="54"/>
      <c r="CJ266" s="54"/>
      <c r="CK266" s="54"/>
      <c r="CL266" s="54"/>
      <c r="CM266" s="54"/>
      <c r="CN266" s="54"/>
      <c r="CO266" s="54"/>
      <c r="CP266" s="54"/>
      <c r="CQ266" s="54"/>
      <c r="CR266" s="54"/>
      <c r="CS266" s="54"/>
      <c r="CT266" s="54"/>
      <c r="CU266" s="54"/>
      <c r="CV266" s="54"/>
      <c r="CW266" s="54"/>
      <c r="CX266" s="54"/>
      <c r="CY266" s="54"/>
      <c r="CZ266" s="54"/>
      <c r="DA266" s="54"/>
      <c r="DB266" s="54"/>
      <c r="DC266" s="54"/>
      <c r="DD266" s="54"/>
      <c r="DE266" s="54"/>
      <c r="DF266" s="54"/>
      <c r="DG266" s="54"/>
      <c r="DH266" s="54"/>
      <c r="DI266" s="54"/>
      <c r="DJ266" s="54"/>
      <c r="DK266" s="54"/>
      <c r="DL266" s="54"/>
      <c r="DM266" s="54"/>
      <c r="DN266" s="54"/>
      <c r="DO266" s="54"/>
      <c r="DP266" s="54"/>
      <c r="DQ266" s="54"/>
      <c r="DR266" s="54"/>
      <c r="DS266" s="54"/>
      <c r="DT266" s="54"/>
      <c r="DU266" s="54"/>
      <c r="DV266" s="54"/>
      <c r="DW266" s="54"/>
      <c r="DX266" s="54"/>
      <c r="DY266" s="54"/>
      <c r="DZ266" s="54"/>
      <c r="EA266" s="54"/>
      <c r="EB266" s="54"/>
      <c r="EC266" s="54"/>
      <c r="ED266" s="54"/>
      <c r="EE266" s="54"/>
      <c r="EF266" s="54"/>
      <c r="EG266" s="54"/>
      <c r="EH266" s="54"/>
      <c r="EI266" s="54"/>
      <c r="EJ266" s="54"/>
      <c r="EK266" s="54"/>
      <c r="EL266" s="54"/>
      <c r="EM266" s="54"/>
      <c r="EN266" s="54"/>
      <c r="EO266" s="54"/>
      <c r="EP266" s="54"/>
      <c r="EQ266" s="54"/>
      <c r="ER266" s="54"/>
    </row>
    <row r="267" spans="1:148" x14ac:dyDescent="0.25">
      <c r="A267" s="54"/>
      <c r="B267" s="54"/>
      <c r="C267" s="54"/>
      <c r="D267" s="54"/>
      <c r="E267" s="54"/>
      <c r="F267" s="5"/>
      <c r="G267" s="8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4"/>
      <c r="BR267" s="54"/>
      <c r="BS267" s="54"/>
      <c r="BT267" s="54"/>
      <c r="BU267" s="54"/>
      <c r="BV267" s="54"/>
      <c r="BW267" s="54"/>
      <c r="BX267" s="54"/>
      <c r="BY267" s="54"/>
      <c r="BZ267" s="54"/>
      <c r="CA267" s="54"/>
      <c r="CB267" s="54"/>
      <c r="CC267" s="54"/>
      <c r="CD267" s="54"/>
      <c r="CE267" s="54"/>
      <c r="CF267" s="54"/>
      <c r="CG267" s="54"/>
      <c r="CH267" s="54"/>
      <c r="CI267" s="54"/>
      <c r="CJ267" s="54"/>
      <c r="CK267" s="54"/>
      <c r="CL267" s="54"/>
      <c r="CM267" s="54"/>
      <c r="CN267" s="54"/>
      <c r="CO267" s="54"/>
      <c r="CP267" s="54"/>
      <c r="CQ267" s="54"/>
      <c r="CR267" s="54"/>
      <c r="CS267" s="54"/>
      <c r="CT267" s="54"/>
      <c r="CU267" s="54"/>
      <c r="CV267" s="54"/>
      <c r="CW267" s="54"/>
      <c r="CX267" s="54"/>
      <c r="CY267" s="54"/>
      <c r="CZ267" s="54"/>
      <c r="DA267" s="54"/>
      <c r="DB267" s="54"/>
      <c r="DC267" s="54"/>
      <c r="DD267" s="54"/>
      <c r="DE267" s="54"/>
      <c r="DF267" s="54"/>
      <c r="DG267" s="54"/>
      <c r="DH267" s="54"/>
      <c r="DI267" s="54"/>
      <c r="DJ267" s="54"/>
      <c r="DK267" s="54"/>
      <c r="DL267" s="54"/>
      <c r="DM267" s="54"/>
      <c r="DN267" s="54"/>
      <c r="DO267" s="54"/>
      <c r="DP267" s="54"/>
      <c r="DQ267" s="54"/>
      <c r="DR267" s="54"/>
      <c r="DS267" s="54"/>
      <c r="DT267" s="54"/>
      <c r="DU267" s="54"/>
      <c r="DV267" s="54"/>
      <c r="DW267" s="54"/>
      <c r="DX267" s="54"/>
      <c r="DY267" s="54"/>
      <c r="DZ267" s="54"/>
      <c r="EA267" s="54"/>
      <c r="EB267" s="54"/>
      <c r="EC267" s="54"/>
      <c r="ED267" s="54"/>
      <c r="EE267" s="54"/>
      <c r="EF267" s="54"/>
      <c r="EG267" s="54"/>
      <c r="EH267" s="54"/>
      <c r="EI267" s="54"/>
      <c r="EJ267" s="54"/>
      <c r="EK267" s="54"/>
      <c r="EL267" s="54"/>
      <c r="EM267" s="54"/>
      <c r="EN267" s="54"/>
      <c r="EO267" s="54"/>
      <c r="EP267" s="54"/>
      <c r="EQ267" s="54"/>
      <c r="ER267" s="54"/>
    </row>
    <row r="268" spans="1:148" x14ac:dyDescent="0.25">
      <c r="A268" s="54"/>
      <c r="B268" s="54"/>
      <c r="C268" s="54"/>
      <c r="D268" s="54"/>
      <c r="E268" s="54"/>
      <c r="F268" s="5"/>
      <c r="G268" s="8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4"/>
      <c r="BR268" s="54"/>
      <c r="BS268" s="54"/>
      <c r="BT268" s="54"/>
      <c r="BU268" s="54"/>
      <c r="BV268" s="54"/>
      <c r="BW268" s="54"/>
      <c r="BX268" s="54"/>
      <c r="BY268" s="54"/>
      <c r="BZ268" s="54"/>
      <c r="CA268" s="54"/>
      <c r="CB268" s="54"/>
      <c r="CC268" s="54"/>
      <c r="CD268" s="54"/>
      <c r="CE268" s="54"/>
      <c r="CF268" s="54"/>
      <c r="CG268" s="54"/>
      <c r="CH268" s="54"/>
      <c r="CI268" s="54"/>
      <c r="CJ268" s="54"/>
      <c r="CK268" s="54"/>
      <c r="CL268" s="54"/>
      <c r="CM268" s="54"/>
      <c r="CN268" s="54"/>
      <c r="CO268" s="54"/>
      <c r="CP268" s="54"/>
      <c r="CQ268" s="54"/>
      <c r="CR268" s="54"/>
      <c r="CS268" s="54"/>
      <c r="CT268" s="54"/>
      <c r="CU268" s="54"/>
      <c r="CV268" s="54"/>
      <c r="CW268" s="54"/>
      <c r="CX268" s="54"/>
      <c r="CY268" s="54"/>
      <c r="CZ268" s="54"/>
      <c r="DA268" s="54"/>
      <c r="DB268" s="54"/>
      <c r="DC268" s="54"/>
      <c r="DD268" s="54"/>
      <c r="DE268" s="54"/>
      <c r="DF268" s="54"/>
      <c r="DG268" s="54"/>
      <c r="DH268" s="54"/>
      <c r="DI268" s="54"/>
      <c r="DJ268" s="54"/>
      <c r="DK268" s="54"/>
      <c r="DL268" s="54"/>
      <c r="DM268" s="54"/>
      <c r="DN268" s="54"/>
      <c r="DO268" s="54"/>
      <c r="DP268" s="54"/>
      <c r="DQ268" s="54"/>
      <c r="DR268" s="54"/>
      <c r="DS268" s="54"/>
      <c r="DT268" s="54"/>
      <c r="DU268" s="54"/>
      <c r="DV268" s="54"/>
      <c r="DW268" s="54"/>
      <c r="DX268" s="54"/>
      <c r="DY268" s="54"/>
      <c r="DZ268" s="54"/>
      <c r="EA268" s="54"/>
      <c r="EB268" s="54"/>
      <c r="EC268" s="54"/>
      <c r="ED268" s="54"/>
      <c r="EE268" s="54"/>
      <c r="EF268" s="54"/>
      <c r="EG268" s="54"/>
      <c r="EH268" s="54"/>
      <c r="EI268" s="54"/>
      <c r="EJ268" s="54"/>
      <c r="EK268" s="54"/>
      <c r="EL268" s="54"/>
      <c r="EM268" s="54"/>
      <c r="EN268" s="54"/>
      <c r="EO268" s="54"/>
      <c r="EP268" s="54"/>
      <c r="EQ268" s="54"/>
      <c r="ER268" s="54"/>
    </row>
    <row r="269" spans="1:148" x14ac:dyDescent="0.25">
      <c r="A269" s="54"/>
      <c r="B269" s="54"/>
      <c r="C269" s="54"/>
      <c r="D269" s="54"/>
      <c r="E269" s="54"/>
      <c r="F269" s="5"/>
      <c r="G269" s="8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4"/>
      <c r="BR269" s="54"/>
      <c r="BS269" s="54"/>
      <c r="BT269" s="54"/>
      <c r="BU269" s="54"/>
      <c r="BV269" s="54"/>
      <c r="BW269" s="54"/>
      <c r="BX269" s="54"/>
      <c r="BY269" s="54"/>
      <c r="BZ269" s="54"/>
      <c r="CA269" s="54"/>
      <c r="CB269" s="54"/>
      <c r="CC269" s="54"/>
      <c r="CD269" s="54"/>
      <c r="CE269" s="54"/>
      <c r="CF269" s="54"/>
      <c r="CG269" s="54"/>
      <c r="CH269" s="54"/>
      <c r="CI269" s="54"/>
      <c r="CJ269" s="54"/>
      <c r="CK269" s="54"/>
      <c r="CL269" s="54"/>
      <c r="CM269" s="54"/>
      <c r="CN269" s="54"/>
      <c r="CO269" s="54"/>
      <c r="CP269" s="54"/>
      <c r="CQ269" s="54"/>
      <c r="CR269" s="54"/>
      <c r="CS269" s="54"/>
      <c r="CT269" s="54"/>
      <c r="CU269" s="54"/>
      <c r="CV269" s="54"/>
      <c r="CW269" s="54"/>
      <c r="CX269" s="54"/>
      <c r="CY269" s="54"/>
      <c r="CZ269" s="54"/>
      <c r="DA269" s="54"/>
      <c r="DB269" s="54"/>
      <c r="DC269" s="54"/>
      <c r="DD269" s="54"/>
      <c r="DE269" s="54"/>
      <c r="DF269" s="54"/>
      <c r="DG269" s="54"/>
      <c r="DH269" s="54"/>
      <c r="DI269" s="54"/>
      <c r="DJ269" s="54"/>
      <c r="DK269" s="54"/>
      <c r="DL269" s="54"/>
      <c r="DM269" s="54"/>
      <c r="DN269" s="54"/>
      <c r="DO269" s="54"/>
      <c r="DP269" s="54"/>
      <c r="DQ269" s="54"/>
      <c r="DR269" s="54"/>
      <c r="DS269" s="54"/>
      <c r="DT269" s="54"/>
      <c r="DU269" s="54"/>
      <c r="DV269" s="54"/>
      <c r="DW269" s="54"/>
      <c r="DX269" s="54"/>
      <c r="DY269" s="54"/>
      <c r="DZ269" s="54"/>
      <c r="EA269" s="54"/>
      <c r="EB269" s="54"/>
      <c r="EC269" s="54"/>
      <c r="ED269" s="54"/>
      <c r="EE269" s="54"/>
      <c r="EF269" s="54"/>
      <c r="EG269" s="54"/>
      <c r="EH269" s="54"/>
      <c r="EI269" s="54"/>
      <c r="EJ269" s="54"/>
      <c r="EK269" s="54"/>
      <c r="EL269" s="54"/>
      <c r="EM269" s="54"/>
      <c r="EN269" s="54"/>
      <c r="EO269" s="54"/>
      <c r="EP269" s="54"/>
      <c r="EQ269" s="54"/>
      <c r="ER269" s="54"/>
    </row>
    <row r="270" spans="1:148" x14ac:dyDescent="0.25">
      <c r="A270" s="54"/>
      <c r="B270" s="54"/>
      <c r="C270" s="54"/>
      <c r="D270" s="54"/>
      <c r="E270" s="54"/>
      <c r="F270" s="5"/>
      <c r="G270" s="8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4"/>
      <c r="BR270" s="54"/>
      <c r="BS270" s="54"/>
      <c r="BT270" s="54"/>
      <c r="BU270" s="54"/>
      <c r="BV270" s="54"/>
      <c r="BW270" s="54"/>
      <c r="BX270" s="54"/>
      <c r="BY270" s="54"/>
      <c r="BZ270" s="54"/>
      <c r="CA270" s="54"/>
      <c r="CB270" s="54"/>
      <c r="CC270" s="54"/>
      <c r="CD270" s="54"/>
      <c r="CE270" s="54"/>
      <c r="CF270" s="54"/>
      <c r="CG270" s="54"/>
      <c r="CH270" s="54"/>
      <c r="CI270" s="54"/>
      <c r="CJ270" s="54"/>
      <c r="CK270" s="54"/>
      <c r="CL270" s="54"/>
      <c r="CM270" s="54"/>
      <c r="CN270" s="54"/>
      <c r="CO270" s="54"/>
      <c r="CP270" s="54"/>
      <c r="CQ270" s="54"/>
      <c r="CR270" s="54"/>
      <c r="CS270" s="54"/>
      <c r="CT270" s="54"/>
      <c r="CU270" s="54"/>
      <c r="CV270" s="54"/>
      <c r="CW270" s="54"/>
      <c r="CX270" s="54"/>
      <c r="CY270" s="54"/>
      <c r="CZ270" s="54"/>
      <c r="DA270" s="54"/>
      <c r="DB270" s="54"/>
      <c r="DC270" s="54"/>
      <c r="DD270" s="54"/>
      <c r="DE270" s="54"/>
      <c r="DF270" s="54"/>
      <c r="DG270" s="54"/>
      <c r="DH270" s="54"/>
      <c r="DI270" s="54"/>
      <c r="DJ270" s="54"/>
      <c r="DK270" s="54"/>
      <c r="DL270" s="54"/>
      <c r="DM270" s="54"/>
      <c r="DN270" s="54"/>
      <c r="DO270" s="54"/>
      <c r="DP270" s="54"/>
      <c r="DQ270" s="54"/>
      <c r="DR270" s="54"/>
      <c r="DS270" s="54"/>
      <c r="DT270" s="54"/>
      <c r="DU270" s="54"/>
      <c r="DV270" s="54"/>
      <c r="DW270" s="54"/>
      <c r="DX270" s="54"/>
      <c r="DY270" s="54"/>
      <c r="DZ270" s="54"/>
      <c r="EA270" s="54"/>
      <c r="EB270" s="54"/>
      <c r="EC270" s="54"/>
      <c r="ED270" s="54"/>
      <c r="EE270" s="54"/>
      <c r="EF270" s="54"/>
      <c r="EG270" s="54"/>
      <c r="EH270" s="54"/>
      <c r="EI270" s="54"/>
      <c r="EJ270" s="54"/>
      <c r="EK270" s="54"/>
      <c r="EL270" s="54"/>
      <c r="EM270" s="54"/>
      <c r="EN270" s="54"/>
      <c r="EO270" s="54"/>
      <c r="EP270" s="54"/>
      <c r="EQ270" s="54"/>
      <c r="ER270" s="54"/>
    </row>
    <row r="271" spans="1:148" x14ac:dyDescent="0.25">
      <c r="A271" s="54"/>
      <c r="B271" s="54"/>
      <c r="C271" s="54"/>
      <c r="D271" s="54"/>
      <c r="E271" s="54"/>
      <c r="F271" s="5"/>
      <c r="G271" s="8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4"/>
      <c r="BR271" s="54"/>
      <c r="BS271" s="54"/>
      <c r="BT271" s="54"/>
      <c r="BU271" s="54"/>
      <c r="BV271" s="54"/>
      <c r="BW271" s="54"/>
      <c r="BX271" s="54"/>
      <c r="BY271" s="54"/>
      <c r="BZ271" s="54"/>
      <c r="CA271" s="54"/>
      <c r="CB271" s="54"/>
      <c r="CC271" s="54"/>
      <c r="CD271" s="54"/>
      <c r="CE271" s="54"/>
      <c r="CF271" s="54"/>
      <c r="CG271" s="54"/>
      <c r="CH271" s="54"/>
      <c r="CI271" s="54"/>
      <c r="CJ271" s="54"/>
      <c r="CK271" s="54"/>
      <c r="CL271" s="54"/>
      <c r="CM271" s="54"/>
      <c r="CN271" s="54"/>
      <c r="CO271" s="54"/>
      <c r="CP271" s="54"/>
      <c r="CQ271" s="54"/>
      <c r="CR271" s="54"/>
      <c r="CS271" s="54"/>
      <c r="CT271" s="54"/>
      <c r="CU271" s="54"/>
      <c r="CV271" s="54"/>
      <c r="CW271" s="54"/>
      <c r="CX271" s="54"/>
      <c r="CY271" s="54"/>
      <c r="CZ271" s="54"/>
      <c r="DA271" s="54"/>
      <c r="DB271" s="54"/>
      <c r="DC271" s="54"/>
      <c r="DD271" s="54"/>
      <c r="DE271" s="54"/>
      <c r="DF271" s="54"/>
      <c r="DG271" s="54"/>
      <c r="DH271" s="54"/>
      <c r="DI271" s="54"/>
      <c r="DJ271" s="54"/>
      <c r="DK271" s="54"/>
      <c r="DL271" s="54"/>
      <c r="DM271" s="54"/>
      <c r="DN271" s="54"/>
      <c r="DO271" s="54"/>
      <c r="DP271" s="54"/>
      <c r="DQ271" s="54"/>
      <c r="DR271" s="54"/>
      <c r="DS271" s="54"/>
      <c r="DT271" s="54"/>
      <c r="DU271" s="54"/>
      <c r="DV271" s="54"/>
      <c r="DW271" s="54"/>
      <c r="DX271" s="54"/>
      <c r="DY271" s="54"/>
      <c r="DZ271" s="54"/>
      <c r="EA271" s="54"/>
      <c r="EB271" s="54"/>
      <c r="EC271" s="54"/>
      <c r="ED271" s="54"/>
      <c r="EE271" s="54"/>
      <c r="EF271" s="54"/>
      <c r="EG271" s="54"/>
      <c r="EH271" s="54"/>
      <c r="EI271" s="54"/>
      <c r="EJ271" s="54"/>
      <c r="EK271" s="54"/>
      <c r="EL271" s="54"/>
      <c r="EM271" s="54"/>
      <c r="EN271" s="54"/>
      <c r="EO271" s="54"/>
      <c r="EP271" s="54"/>
      <c r="EQ271" s="54"/>
      <c r="ER271" s="54"/>
    </row>
    <row r="272" spans="1:148" x14ac:dyDescent="0.25">
      <c r="A272" s="54"/>
      <c r="B272" s="54"/>
      <c r="C272" s="54"/>
      <c r="D272" s="54"/>
      <c r="E272" s="54"/>
      <c r="F272" s="5"/>
      <c r="G272" s="8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4"/>
      <c r="BR272" s="54"/>
      <c r="BS272" s="54"/>
      <c r="BT272" s="54"/>
      <c r="BU272" s="54"/>
      <c r="BV272" s="54"/>
      <c r="BW272" s="54"/>
      <c r="BX272" s="54"/>
      <c r="BY272" s="54"/>
      <c r="BZ272" s="54"/>
      <c r="CA272" s="54"/>
      <c r="CB272" s="54"/>
      <c r="CC272" s="54"/>
      <c r="CD272" s="54"/>
      <c r="CE272" s="54"/>
      <c r="CF272" s="54"/>
      <c r="CG272" s="54"/>
      <c r="CH272" s="54"/>
      <c r="CI272" s="54"/>
      <c r="CJ272" s="54"/>
      <c r="CK272" s="54"/>
      <c r="CL272" s="54"/>
      <c r="CM272" s="54"/>
      <c r="CN272" s="54"/>
      <c r="CO272" s="54"/>
      <c r="CP272" s="54"/>
      <c r="CQ272" s="54"/>
      <c r="CR272" s="54"/>
      <c r="CS272" s="54"/>
      <c r="CT272" s="54"/>
      <c r="CU272" s="54"/>
      <c r="CV272" s="54"/>
      <c r="CW272" s="54"/>
      <c r="CX272" s="54"/>
      <c r="CY272" s="54"/>
      <c r="CZ272" s="54"/>
      <c r="DA272" s="54"/>
      <c r="DB272" s="54"/>
      <c r="DC272" s="54"/>
      <c r="DD272" s="54"/>
      <c r="DE272" s="54"/>
      <c r="DF272" s="54"/>
      <c r="DG272" s="54"/>
      <c r="DH272" s="54"/>
      <c r="DI272" s="54"/>
      <c r="DJ272" s="54"/>
      <c r="DK272" s="54"/>
      <c r="DL272" s="54"/>
      <c r="DM272" s="54"/>
      <c r="DN272" s="54"/>
      <c r="DO272" s="54"/>
      <c r="DP272" s="54"/>
      <c r="DQ272" s="54"/>
      <c r="DR272" s="54"/>
      <c r="DS272" s="54"/>
      <c r="DT272" s="54"/>
      <c r="DU272" s="54"/>
      <c r="DV272" s="54"/>
      <c r="DW272" s="54"/>
      <c r="DX272" s="54"/>
      <c r="DY272" s="54"/>
      <c r="DZ272" s="54"/>
      <c r="EA272" s="54"/>
      <c r="EB272" s="54"/>
      <c r="EC272" s="54"/>
      <c r="ED272" s="54"/>
      <c r="EE272" s="54"/>
      <c r="EF272" s="54"/>
      <c r="EG272" s="54"/>
      <c r="EH272" s="54"/>
      <c r="EI272" s="54"/>
      <c r="EJ272" s="54"/>
      <c r="EK272" s="54"/>
      <c r="EL272" s="54"/>
      <c r="EM272" s="54"/>
      <c r="EN272" s="54"/>
      <c r="EO272" s="54"/>
      <c r="EP272" s="54"/>
      <c r="EQ272" s="54"/>
      <c r="ER272" s="54"/>
    </row>
    <row r="273" spans="1:148" x14ac:dyDescent="0.25">
      <c r="A273" s="54"/>
      <c r="B273" s="54"/>
      <c r="C273" s="54"/>
      <c r="D273" s="54"/>
      <c r="E273" s="54"/>
      <c r="F273" s="5"/>
      <c r="G273" s="8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4"/>
      <c r="BR273" s="54"/>
      <c r="BS273" s="54"/>
      <c r="BT273" s="54"/>
      <c r="BU273" s="54"/>
      <c r="BV273" s="54"/>
      <c r="BW273" s="54"/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  <c r="CH273" s="54"/>
      <c r="CI273" s="54"/>
      <c r="CJ273" s="54"/>
      <c r="CK273" s="54"/>
      <c r="CL273" s="54"/>
      <c r="CM273" s="54"/>
      <c r="CN273" s="54"/>
      <c r="CO273" s="54"/>
      <c r="CP273" s="54"/>
      <c r="CQ273" s="54"/>
      <c r="CR273" s="54"/>
      <c r="CS273" s="54"/>
      <c r="CT273" s="54"/>
      <c r="CU273" s="54"/>
      <c r="CV273" s="54"/>
      <c r="CW273" s="54"/>
      <c r="CX273" s="54"/>
      <c r="CY273" s="54"/>
      <c r="CZ273" s="54"/>
      <c r="DA273" s="54"/>
      <c r="DB273" s="54"/>
      <c r="DC273" s="54"/>
      <c r="DD273" s="54"/>
      <c r="DE273" s="54"/>
      <c r="DF273" s="54"/>
      <c r="DG273" s="54"/>
      <c r="DH273" s="54"/>
      <c r="DI273" s="54"/>
      <c r="DJ273" s="54"/>
      <c r="DK273" s="54"/>
      <c r="DL273" s="54"/>
      <c r="DM273" s="54"/>
      <c r="DN273" s="54"/>
      <c r="DO273" s="54"/>
      <c r="DP273" s="54"/>
      <c r="DQ273" s="54"/>
      <c r="DR273" s="54"/>
      <c r="DS273" s="54"/>
      <c r="DT273" s="54"/>
      <c r="DU273" s="54"/>
      <c r="DV273" s="54"/>
      <c r="DW273" s="54"/>
      <c r="DX273" s="54"/>
      <c r="DY273" s="54"/>
      <c r="DZ273" s="54"/>
      <c r="EA273" s="54"/>
      <c r="EB273" s="54"/>
      <c r="EC273" s="54"/>
      <c r="ED273" s="54"/>
      <c r="EE273" s="54"/>
      <c r="EF273" s="54"/>
      <c r="EG273" s="54"/>
      <c r="EH273" s="54"/>
      <c r="EI273" s="54"/>
      <c r="EJ273" s="54"/>
      <c r="EK273" s="54"/>
      <c r="EL273" s="54"/>
      <c r="EM273" s="54"/>
      <c r="EN273" s="54"/>
      <c r="EO273" s="54"/>
      <c r="EP273" s="54"/>
      <c r="EQ273" s="54"/>
      <c r="ER273" s="54"/>
    </row>
    <row r="274" spans="1:148" x14ac:dyDescent="0.25">
      <c r="A274" s="54"/>
      <c r="B274" s="54"/>
      <c r="C274" s="54"/>
      <c r="D274" s="54"/>
      <c r="E274" s="54"/>
      <c r="F274" s="5"/>
      <c r="G274" s="8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4"/>
      <c r="BR274" s="54"/>
      <c r="BS274" s="54"/>
      <c r="BT274" s="54"/>
      <c r="BU274" s="54"/>
      <c r="BV274" s="54"/>
      <c r="BW274" s="54"/>
      <c r="BX274" s="54"/>
      <c r="BY274" s="54"/>
      <c r="BZ274" s="54"/>
      <c r="CA274" s="54"/>
      <c r="CB274" s="54"/>
      <c r="CC274" s="54"/>
      <c r="CD274" s="54"/>
      <c r="CE274" s="54"/>
      <c r="CF274" s="54"/>
      <c r="CG274" s="54"/>
      <c r="CH274" s="54"/>
      <c r="CI274" s="54"/>
      <c r="CJ274" s="54"/>
      <c r="CK274" s="54"/>
      <c r="CL274" s="54"/>
      <c r="CM274" s="54"/>
      <c r="CN274" s="54"/>
      <c r="CO274" s="54"/>
      <c r="CP274" s="54"/>
      <c r="CQ274" s="54"/>
      <c r="CR274" s="54"/>
      <c r="CS274" s="54"/>
      <c r="CT274" s="54"/>
      <c r="CU274" s="54"/>
      <c r="CV274" s="54"/>
      <c r="CW274" s="54"/>
      <c r="CX274" s="54"/>
      <c r="CY274" s="54"/>
      <c r="CZ274" s="54"/>
      <c r="DA274" s="54"/>
      <c r="DB274" s="54"/>
      <c r="DC274" s="54"/>
      <c r="DD274" s="54"/>
      <c r="DE274" s="54"/>
      <c r="DF274" s="54"/>
      <c r="DG274" s="54"/>
      <c r="DH274" s="54"/>
      <c r="DI274" s="54"/>
      <c r="DJ274" s="54"/>
      <c r="DK274" s="54"/>
      <c r="DL274" s="54"/>
      <c r="DM274" s="54"/>
      <c r="DN274" s="54"/>
      <c r="DO274" s="54"/>
      <c r="DP274" s="54"/>
      <c r="DQ274" s="54"/>
      <c r="DR274" s="54"/>
      <c r="DS274" s="54"/>
      <c r="DT274" s="54"/>
      <c r="DU274" s="54"/>
      <c r="DV274" s="54"/>
      <c r="DW274" s="54"/>
      <c r="DX274" s="54"/>
      <c r="DY274" s="54"/>
      <c r="DZ274" s="54"/>
      <c r="EA274" s="54"/>
      <c r="EB274" s="54"/>
      <c r="EC274" s="54"/>
      <c r="ED274" s="54"/>
      <c r="EE274" s="54"/>
      <c r="EF274" s="54"/>
      <c r="EG274" s="54"/>
      <c r="EH274" s="54"/>
      <c r="EI274" s="54"/>
      <c r="EJ274" s="54"/>
      <c r="EK274" s="54"/>
      <c r="EL274" s="54"/>
      <c r="EM274" s="54"/>
      <c r="EN274" s="54"/>
      <c r="EO274" s="54"/>
      <c r="EP274" s="54"/>
      <c r="EQ274" s="54"/>
      <c r="ER274" s="54"/>
    </row>
    <row r="275" spans="1:148" x14ac:dyDescent="0.25">
      <c r="A275" s="54"/>
      <c r="B275" s="54"/>
      <c r="C275" s="54"/>
      <c r="D275" s="54"/>
      <c r="E275" s="54"/>
      <c r="F275" s="5"/>
      <c r="G275" s="8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  <c r="BV275" s="54"/>
      <c r="BW275" s="54"/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  <c r="CH275" s="54"/>
      <c r="CI275" s="54"/>
      <c r="CJ275" s="54"/>
      <c r="CK275" s="54"/>
      <c r="CL275" s="54"/>
      <c r="CM275" s="54"/>
      <c r="CN275" s="54"/>
      <c r="CO275" s="54"/>
      <c r="CP275" s="54"/>
      <c r="CQ275" s="54"/>
      <c r="CR275" s="54"/>
      <c r="CS275" s="54"/>
      <c r="CT275" s="54"/>
      <c r="CU275" s="54"/>
      <c r="CV275" s="54"/>
      <c r="CW275" s="54"/>
      <c r="CX275" s="54"/>
      <c r="CY275" s="54"/>
      <c r="CZ275" s="54"/>
      <c r="DA275" s="54"/>
      <c r="DB275" s="54"/>
      <c r="DC275" s="54"/>
      <c r="DD275" s="54"/>
      <c r="DE275" s="54"/>
      <c r="DF275" s="54"/>
      <c r="DG275" s="54"/>
      <c r="DH275" s="54"/>
      <c r="DI275" s="54"/>
      <c r="DJ275" s="54"/>
      <c r="DK275" s="54"/>
      <c r="DL275" s="54"/>
      <c r="DM275" s="54"/>
      <c r="DN275" s="54"/>
      <c r="DO275" s="54"/>
      <c r="DP275" s="54"/>
      <c r="DQ275" s="54"/>
      <c r="DR275" s="54"/>
      <c r="DS275" s="54"/>
      <c r="DT275" s="54"/>
      <c r="DU275" s="54"/>
      <c r="DV275" s="54"/>
      <c r="DW275" s="54"/>
      <c r="DX275" s="54"/>
      <c r="DY275" s="54"/>
      <c r="DZ275" s="54"/>
      <c r="EA275" s="54"/>
      <c r="EB275" s="54"/>
      <c r="EC275" s="54"/>
      <c r="ED275" s="54"/>
      <c r="EE275" s="54"/>
      <c r="EF275" s="54"/>
      <c r="EG275" s="54"/>
      <c r="EH275" s="54"/>
      <c r="EI275" s="54"/>
      <c r="EJ275" s="54"/>
      <c r="EK275" s="54"/>
      <c r="EL275" s="54"/>
      <c r="EM275" s="54"/>
      <c r="EN275" s="54"/>
      <c r="EO275" s="54"/>
      <c r="EP275" s="54"/>
      <c r="EQ275" s="54"/>
      <c r="ER275" s="54"/>
    </row>
    <row r="276" spans="1:148" x14ac:dyDescent="0.25">
      <c r="A276" s="54"/>
      <c r="B276" s="54"/>
      <c r="C276" s="54"/>
      <c r="D276" s="54"/>
      <c r="E276" s="54"/>
      <c r="F276" s="5"/>
      <c r="G276" s="8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54"/>
      <c r="CA276" s="54"/>
      <c r="CB276" s="54"/>
      <c r="CC276" s="54"/>
      <c r="CD276" s="54"/>
      <c r="CE276" s="54"/>
      <c r="CF276" s="54"/>
      <c r="CG276" s="54"/>
      <c r="CH276" s="54"/>
      <c r="CI276" s="54"/>
      <c r="CJ276" s="54"/>
      <c r="CK276" s="54"/>
      <c r="CL276" s="54"/>
      <c r="CM276" s="54"/>
      <c r="CN276" s="54"/>
      <c r="CO276" s="54"/>
      <c r="CP276" s="54"/>
      <c r="CQ276" s="54"/>
      <c r="CR276" s="54"/>
      <c r="CS276" s="54"/>
      <c r="CT276" s="54"/>
      <c r="CU276" s="54"/>
      <c r="CV276" s="54"/>
      <c r="CW276" s="54"/>
      <c r="CX276" s="54"/>
      <c r="CY276" s="54"/>
      <c r="CZ276" s="54"/>
      <c r="DA276" s="54"/>
      <c r="DB276" s="54"/>
      <c r="DC276" s="54"/>
      <c r="DD276" s="54"/>
      <c r="DE276" s="54"/>
      <c r="DF276" s="54"/>
      <c r="DG276" s="54"/>
      <c r="DH276" s="54"/>
      <c r="DI276" s="54"/>
      <c r="DJ276" s="54"/>
      <c r="DK276" s="54"/>
      <c r="DL276" s="54"/>
      <c r="DM276" s="54"/>
      <c r="DN276" s="54"/>
      <c r="DO276" s="54"/>
      <c r="DP276" s="54"/>
      <c r="DQ276" s="54"/>
      <c r="DR276" s="54"/>
      <c r="DS276" s="54"/>
      <c r="DT276" s="54"/>
      <c r="DU276" s="54"/>
      <c r="DV276" s="54"/>
      <c r="DW276" s="54"/>
      <c r="DX276" s="54"/>
      <c r="DY276" s="54"/>
      <c r="DZ276" s="54"/>
      <c r="EA276" s="54"/>
      <c r="EB276" s="54"/>
      <c r="EC276" s="54"/>
      <c r="ED276" s="54"/>
      <c r="EE276" s="54"/>
      <c r="EF276" s="54"/>
      <c r="EG276" s="54"/>
      <c r="EH276" s="54"/>
      <c r="EI276" s="54"/>
      <c r="EJ276" s="54"/>
      <c r="EK276" s="54"/>
      <c r="EL276" s="54"/>
      <c r="EM276" s="54"/>
      <c r="EN276" s="54"/>
      <c r="EO276" s="54"/>
      <c r="EP276" s="54"/>
      <c r="EQ276" s="54"/>
      <c r="ER276" s="54"/>
    </row>
    <row r="277" spans="1:148" x14ac:dyDescent="0.25">
      <c r="A277" s="54"/>
      <c r="B277" s="54"/>
      <c r="C277" s="54"/>
      <c r="D277" s="54"/>
      <c r="E277" s="54"/>
      <c r="F277" s="5"/>
      <c r="G277" s="8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  <c r="CH277" s="54"/>
      <c r="CI277" s="54"/>
      <c r="CJ277" s="54"/>
      <c r="CK277" s="54"/>
      <c r="CL277" s="54"/>
      <c r="CM277" s="54"/>
      <c r="CN277" s="54"/>
      <c r="CO277" s="54"/>
      <c r="CP277" s="54"/>
      <c r="CQ277" s="54"/>
      <c r="CR277" s="54"/>
      <c r="CS277" s="54"/>
      <c r="CT277" s="54"/>
      <c r="CU277" s="54"/>
      <c r="CV277" s="54"/>
      <c r="CW277" s="54"/>
      <c r="CX277" s="54"/>
      <c r="CY277" s="54"/>
      <c r="CZ277" s="54"/>
      <c r="DA277" s="54"/>
      <c r="DB277" s="54"/>
      <c r="DC277" s="54"/>
      <c r="DD277" s="54"/>
      <c r="DE277" s="54"/>
      <c r="DF277" s="54"/>
      <c r="DG277" s="54"/>
      <c r="DH277" s="54"/>
      <c r="DI277" s="54"/>
      <c r="DJ277" s="54"/>
      <c r="DK277" s="54"/>
      <c r="DL277" s="54"/>
      <c r="DM277" s="54"/>
      <c r="DN277" s="54"/>
      <c r="DO277" s="54"/>
      <c r="DP277" s="54"/>
      <c r="DQ277" s="54"/>
      <c r="DR277" s="54"/>
      <c r="DS277" s="54"/>
      <c r="DT277" s="54"/>
      <c r="DU277" s="54"/>
      <c r="DV277" s="54"/>
      <c r="DW277" s="54"/>
      <c r="DX277" s="54"/>
      <c r="DY277" s="54"/>
      <c r="DZ277" s="54"/>
      <c r="EA277" s="54"/>
      <c r="EB277" s="54"/>
      <c r="EC277" s="54"/>
      <c r="ED277" s="54"/>
      <c r="EE277" s="54"/>
      <c r="EF277" s="54"/>
      <c r="EG277" s="54"/>
      <c r="EH277" s="54"/>
      <c r="EI277" s="54"/>
      <c r="EJ277" s="54"/>
      <c r="EK277" s="54"/>
      <c r="EL277" s="54"/>
      <c r="EM277" s="54"/>
      <c r="EN277" s="54"/>
      <c r="EO277" s="54"/>
      <c r="EP277" s="54"/>
      <c r="EQ277" s="54"/>
      <c r="ER277" s="54"/>
    </row>
    <row r="278" spans="1:148" x14ac:dyDescent="0.25">
      <c r="A278" s="54"/>
      <c r="B278" s="54"/>
      <c r="C278" s="54"/>
      <c r="D278" s="54"/>
      <c r="E278" s="54"/>
      <c r="F278" s="5"/>
      <c r="G278" s="8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  <c r="CH278" s="54"/>
      <c r="CI278" s="54"/>
      <c r="CJ278" s="54"/>
      <c r="CK278" s="54"/>
      <c r="CL278" s="54"/>
      <c r="CM278" s="54"/>
      <c r="CN278" s="54"/>
      <c r="CO278" s="54"/>
      <c r="CP278" s="54"/>
      <c r="CQ278" s="54"/>
      <c r="CR278" s="54"/>
      <c r="CS278" s="54"/>
      <c r="CT278" s="54"/>
      <c r="CU278" s="54"/>
      <c r="CV278" s="54"/>
      <c r="CW278" s="54"/>
      <c r="CX278" s="54"/>
      <c r="CY278" s="54"/>
      <c r="CZ278" s="54"/>
      <c r="DA278" s="54"/>
      <c r="DB278" s="54"/>
      <c r="DC278" s="54"/>
      <c r="DD278" s="54"/>
      <c r="DE278" s="54"/>
      <c r="DF278" s="54"/>
      <c r="DG278" s="54"/>
      <c r="DH278" s="54"/>
      <c r="DI278" s="54"/>
      <c r="DJ278" s="54"/>
      <c r="DK278" s="54"/>
      <c r="DL278" s="54"/>
      <c r="DM278" s="54"/>
      <c r="DN278" s="54"/>
      <c r="DO278" s="54"/>
      <c r="DP278" s="54"/>
      <c r="DQ278" s="54"/>
      <c r="DR278" s="54"/>
      <c r="DS278" s="54"/>
      <c r="DT278" s="54"/>
      <c r="DU278" s="54"/>
      <c r="DV278" s="54"/>
      <c r="DW278" s="54"/>
      <c r="DX278" s="54"/>
      <c r="DY278" s="54"/>
      <c r="DZ278" s="54"/>
      <c r="EA278" s="54"/>
      <c r="EB278" s="54"/>
      <c r="EC278" s="54"/>
      <c r="ED278" s="54"/>
      <c r="EE278" s="54"/>
      <c r="EF278" s="54"/>
      <c r="EG278" s="54"/>
      <c r="EH278" s="54"/>
      <c r="EI278" s="54"/>
      <c r="EJ278" s="54"/>
      <c r="EK278" s="54"/>
      <c r="EL278" s="54"/>
      <c r="EM278" s="54"/>
      <c r="EN278" s="54"/>
      <c r="EO278" s="54"/>
      <c r="EP278" s="54"/>
      <c r="EQ278" s="54"/>
      <c r="ER278" s="54"/>
    </row>
    <row r="279" spans="1:148" x14ac:dyDescent="0.25">
      <c r="A279" s="54"/>
      <c r="B279" s="54"/>
      <c r="C279" s="54"/>
      <c r="D279" s="54"/>
      <c r="E279" s="54"/>
      <c r="F279" s="5"/>
      <c r="G279" s="8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  <c r="CH279" s="54"/>
      <c r="CI279" s="54"/>
      <c r="CJ279" s="54"/>
      <c r="CK279" s="54"/>
      <c r="CL279" s="54"/>
      <c r="CM279" s="54"/>
      <c r="CN279" s="54"/>
      <c r="CO279" s="54"/>
      <c r="CP279" s="54"/>
      <c r="CQ279" s="54"/>
      <c r="CR279" s="54"/>
      <c r="CS279" s="54"/>
      <c r="CT279" s="54"/>
      <c r="CU279" s="54"/>
      <c r="CV279" s="54"/>
      <c r="CW279" s="54"/>
      <c r="CX279" s="54"/>
      <c r="CY279" s="54"/>
      <c r="CZ279" s="54"/>
      <c r="DA279" s="54"/>
      <c r="DB279" s="54"/>
      <c r="DC279" s="54"/>
      <c r="DD279" s="54"/>
      <c r="DE279" s="54"/>
      <c r="DF279" s="54"/>
      <c r="DG279" s="54"/>
      <c r="DH279" s="54"/>
      <c r="DI279" s="54"/>
      <c r="DJ279" s="54"/>
      <c r="DK279" s="54"/>
      <c r="DL279" s="54"/>
      <c r="DM279" s="54"/>
      <c r="DN279" s="54"/>
      <c r="DO279" s="54"/>
      <c r="DP279" s="54"/>
      <c r="DQ279" s="54"/>
      <c r="DR279" s="54"/>
      <c r="DS279" s="54"/>
      <c r="DT279" s="54"/>
      <c r="DU279" s="54"/>
      <c r="DV279" s="54"/>
      <c r="DW279" s="54"/>
      <c r="DX279" s="54"/>
      <c r="DY279" s="54"/>
      <c r="DZ279" s="54"/>
      <c r="EA279" s="54"/>
      <c r="EB279" s="54"/>
      <c r="EC279" s="54"/>
      <c r="ED279" s="54"/>
      <c r="EE279" s="54"/>
      <c r="EF279" s="54"/>
      <c r="EG279" s="54"/>
      <c r="EH279" s="54"/>
      <c r="EI279" s="54"/>
      <c r="EJ279" s="54"/>
      <c r="EK279" s="54"/>
      <c r="EL279" s="54"/>
      <c r="EM279" s="54"/>
      <c r="EN279" s="54"/>
      <c r="EO279" s="54"/>
      <c r="EP279" s="54"/>
      <c r="EQ279" s="54"/>
      <c r="ER279" s="54"/>
    </row>
    <row r="280" spans="1:148" x14ac:dyDescent="0.25">
      <c r="A280" s="54"/>
      <c r="B280" s="54"/>
      <c r="C280" s="54"/>
      <c r="D280" s="54"/>
      <c r="E280" s="54"/>
      <c r="F280" s="5"/>
      <c r="G280" s="8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54"/>
      <c r="CA280" s="54"/>
      <c r="CB280" s="54"/>
      <c r="CC280" s="54"/>
      <c r="CD280" s="54"/>
      <c r="CE280" s="54"/>
      <c r="CF280" s="54"/>
      <c r="CG280" s="54"/>
      <c r="CH280" s="54"/>
      <c r="CI280" s="54"/>
      <c r="CJ280" s="54"/>
      <c r="CK280" s="54"/>
      <c r="CL280" s="54"/>
      <c r="CM280" s="54"/>
      <c r="CN280" s="54"/>
      <c r="CO280" s="54"/>
      <c r="CP280" s="54"/>
      <c r="CQ280" s="54"/>
      <c r="CR280" s="54"/>
      <c r="CS280" s="54"/>
      <c r="CT280" s="54"/>
      <c r="CU280" s="54"/>
      <c r="CV280" s="54"/>
      <c r="CW280" s="54"/>
      <c r="CX280" s="54"/>
      <c r="CY280" s="54"/>
      <c r="CZ280" s="54"/>
      <c r="DA280" s="54"/>
      <c r="DB280" s="54"/>
      <c r="DC280" s="54"/>
      <c r="DD280" s="54"/>
      <c r="DE280" s="54"/>
      <c r="DF280" s="54"/>
      <c r="DG280" s="54"/>
      <c r="DH280" s="54"/>
      <c r="DI280" s="54"/>
      <c r="DJ280" s="54"/>
      <c r="DK280" s="54"/>
      <c r="DL280" s="54"/>
      <c r="DM280" s="54"/>
      <c r="DN280" s="54"/>
      <c r="DO280" s="54"/>
      <c r="DP280" s="54"/>
      <c r="DQ280" s="54"/>
      <c r="DR280" s="54"/>
      <c r="DS280" s="54"/>
      <c r="DT280" s="54"/>
      <c r="DU280" s="54"/>
      <c r="DV280" s="54"/>
      <c r="DW280" s="54"/>
      <c r="DX280" s="54"/>
      <c r="DY280" s="54"/>
      <c r="DZ280" s="54"/>
      <c r="EA280" s="54"/>
      <c r="EB280" s="54"/>
      <c r="EC280" s="54"/>
      <c r="ED280" s="54"/>
      <c r="EE280" s="54"/>
      <c r="EF280" s="54"/>
      <c r="EG280" s="54"/>
      <c r="EH280" s="54"/>
      <c r="EI280" s="54"/>
      <c r="EJ280" s="54"/>
      <c r="EK280" s="54"/>
      <c r="EL280" s="54"/>
      <c r="EM280" s="54"/>
      <c r="EN280" s="54"/>
      <c r="EO280" s="54"/>
      <c r="EP280" s="54"/>
      <c r="EQ280" s="54"/>
      <c r="ER280" s="54"/>
    </row>
    <row r="281" spans="1:148" x14ac:dyDescent="0.25">
      <c r="A281" s="54"/>
      <c r="B281" s="54"/>
      <c r="C281" s="54"/>
      <c r="D281" s="54"/>
      <c r="E281" s="54"/>
      <c r="F281" s="5"/>
      <c r="G281" s="8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  <c r="CH281" s="54"/>
      <c r="CI281" s="54"/>
      <c r="CJ281" s="54"/>
      <c r="CK281" s="54"/>
      <c r="CL281" s="54"/>
      <c r="CM281" s="54"/>
      <c r="CN281" s="54"/>
      <c r="CO281" s="54"/>
      <c r="CP281" s="54"/>
      <c r="CQ281" s="54"/>
      <c r="CR281" s="54"/>
      <c r="CS281" s="54"/>
      <c r="CT281" s="54"/>
      <c r="CU281" s="54"/>
      <c r="CV281" s="54"/>
      <c r="CW281" s="54"/>
      <c r="CX281" s="54"/>
      <c r="CY281" s="54"/>
      <c r="CZ281" s="54"/>
      <c r="DA281" s="54"/>
      <c r="DB281" s="54"/>
      <c r="DC281" s="54"/>
      <c r="DD281" s="54"/>
      <c r="DE281" s="54"/>
      <c r="DF281" s="54"/>
      <c r="DG281" s="54"/>
      <c r="DH281" s="54"/>
      <c r="DI281" s="54"/>
      <c r="DJ281" s="54"/>
      <c r="DK281" s="54"/>
      <c r="DL281" s="54"/>
      <c r="DM281" s="54"/>
      <c r="DN281" s="54"/>
      <c r="DO281" s="54"/>
      <c r="DP281" s="54"/>
      <c r="DQ281" s="54"/>
      <c r="DR281" s="54"/>
      <c r="DS281" s="54"/>
      <c r="DT281" s="54"/>
      <c r="DU281" s="54"/>
      <c r="DV281" s="54"/>
      <c r="DW281" s="54"/>
      <c r="DX281" s="54"/>
      <c r="DY281" s="54"/>
      <c r="DZ281" s="54"/>
      <c r="EA281" s="54"/>
      <c r="EB281" s="54"/>
      <c r="EC281" s="54"/>
      <c r="ED281" s="54"/>
      <c r="EE281" s="54"/>
      <c r="EF281" s="54"/>
      <c r="EG281" s="54"/>
      <c r="EH281" s="54"/>
      <c r="EI281" s="54"/>
      <c r="EJ281" s="54"/>
      <c r="EK281" s="54"/>
      <c r="EL281" s="54"/>
      <c r="EM281" s="54"/>
      <c r="EN281" s="54"/>
      <c r="EO281" s="54"/>
      <c r="EP281" s="54"/>
      <c r="EQ281" s="54"/>
      <c r="ER281" s="54"/>
    </row>
    <row r="282" spans="1:148" x14ac:dyDescent="0.25">
      <c r="A282" s="54"/>
      <c r="B282" s="54"/>
      <c r="C282" s="54"/>
      <c r="D282" s="54"/>
      <c r="E282" s="54"/>
      <c r="F282" s="5"/>
      <c r="G282" s="8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4"/>
      <c r="BZ282" s="54"/>
      <c r="CA282" s="54"/>
      <c r="CB282" s="54"/>
      <c r="CC282" s="54"/>
      <c r="CD282" s="54"/>
      <c r="CE282" s="54"/>
      <c r="CF282" s="54"/>
      <c r="CG282" s="54"/>
      <c r="CH282" s="54"/>
      <c r="CI282" s="54"/>
      <c r="CJ282" s="54"/>
      <c r="CK282" s="54"/>
      <c r="CL282" s="54"/>
      <c r="CM282" s="54"/>
      <c r="CN282" s="54"/>
      <c r="CO282" s="54"/>
      <c r="CP282" s="54"/>
      <c r="CQ282" s="54"/>
      <c r="CR282" s="54"/>
      <c r="CS282" s="54"/>
      <c r="CT282" s="54"/>
      <c r="CU282" s="54"/>
      <c r="CV282" s="54"/>
      <c r="CW282" s="54"/>
      <c r="CX282" s="54"/>
      <c r="CY282" s="54"/>
      <c r="CZ282" s="54"/>
      <c r="DA282" s="54"/>
      <c r="DB282" s="54"/>
      <c r="DC282" s="54"/>
      <c r="DD282" s="54"/>
      <c r="DE282" s="54"/>
      <c r="DF282" s="54"/>
      <c r="DG282" s="54"/>
      <c r="DH282" s="54"/>
      <c r="DI282" s="54"/>
      <c r="DJ282" s="54"/>
      <c r="DK282" s="54"/>
      <c r="DL282" s="54"/>
      <c r="DM282" s="54"/>
      <c r="DN282" s="54"/>
      <c r="DO282" s="54"/>
      <c r="DP282" s="54"/>
      <c r="DQ282" s="54"/>
      <c r="DR282" s="54"/>
      <c r="DS282" s="54"/>
      <c r="DT282" s="54"/>
      <c r="DU282" s="54"/>
      <c r="DV282" s="54"/>
      <c r="DW282" s="54"/>
      <c r="DX282" s="54"/>
      <c r="DY282" s="54"/>
      <c r="DZ282" s="54"/>
      <c r="EA282" s="54"/>
      <c r="EB282" s="54"/>
      <c r="EC282" s="54"/>
      <c r="ED282" s="54"/>
      <c r="EE282" s="54"/>
      <c r="EF282" s="54"/>
      <c r="EG282" s="54"/>
      <c r="EH282" s="54"/>
      <c r="EI282" s="54"/>
      <c r="EJ282" s="54"/>
      <c r="EK282" s="54"/>
      <c r="EL282" s="54"/>
      <c r="EM282" s="54"/>
      <c r="EN282" s="54"/>
      <c r="EO282" s="54"/>
      <c r="EP282" s="54"/>
      <c r="EQ282" s="54"/>
      <c r="ER282" s="54"/>
    </row>
    <row r="283" spans="1:148" x14ac:dyDescent="0.25">
      <c r="A283" s="54"/>
      <c r="B283" s="54"/>
      <c r="C283" s="54"/>
      <c r="D283" s="54"/>
      <c r="E283" s="54"/>
      <c r="F283" s="5"/>
      <c r="G283" s="8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54"/>
      <c r="CA283" s="54"/>
      <c r="CB283" s="54"/>
      <c r="CC283" s="54"/>
      <c r="CD283" s="54"/>
      <c r="CE283" s="54"/>
      <c r="CF283" s="54"/>
      <c r="CG283" s="54"/>
      <c r="CH283" s="54"/>
      <c r="CI283" s="54"/>
      <c r="CJ283" s="54"/>
      <c r="CK283" s="54"/>
      <c r="CL283" s="54"/>
      <c r="CM283" s="54"/>
      <c r="CN283" s="54"/>
      <c r="CO283" s="54"/>
      <c r="CP283" s="54"/>
      <c r="CQ283" s="54"/>
      <c r="CR283" s="54"/>
      <c r="CS283" s="54"/>
      <c r="CT283" s="54"/>
      <c r="CU283" s="54"/>
      <c r="CV283" s="54"/>
      <c r="CW283" s="54"/>
      <c r="CX283" s="54"/>
      <c r="CY283" s="54"/>
      <c r="CZ283" s="54"/>
      <c r="DA283" s="54"/>
      <c r="DB283" s="54"/>
      <c r="DC283" s="54"/>
      <c r="DD283" s="54"/>
      <c r="DE283" s="54"/>
      <c r="DF283" s="54"/>
      <c r="DG283" s="54"/>
      <c r="DH283" s="54"/>
      <c r="DI283" s="54"/>
      <c r="DJ283" s="54"/>
      <c r="DK283" s="54"/>
      <c r="DL283" s="54"/>
      <c r="DM283" s="54"/>
      <c r="DN283" s="54"/>
      <c r="DO283" s="54"/>
      <c r="DP283" s="54"/>
      <c r="DQ283" s="54"/>
      <c r="DR283" s="54"/>
      <c r="DS283" s="54"/>
      <c r="DT283" s="54"/>
      <c r="DU283" s="54"/>
      <c r="DV283" s="54"/>
      <c r="DW283" s="54"/>
      <c r="DX283" s="54"/>
      <c r="DY283" s="54"/>
      <c r="DZ283" s="54"/>
      <c r="EA283" s="54"/>
      <c r="EB283" s="54"/>
      <c r="EC283" s="54"/>
      <c r="ED283" s="54"/>
      <c r="EE283" s="54"/>
      <c r="EF283" s="54"/>
      <c r="EG283" s="54"/>
      <c r="EH283" s="54"/>
      <c r="EI283" s="54"/>
      <c r="EJ283" s="54"/>
      <c r="EK283" s="54"/>
      <c r="EL283" s="54"/>
      <c r="EM283" s="54"/>
      <c r="EN283" s="54"/>
      <c r="EO283" s="54"/>
      <c r="EP283" s="54"/>
      <c r="EQ283" s="54"/>
      <c r="ER283" s="54"/>
    </row>
    <row r="284" spans="1:148" x14ac:dyDescent="0.25">
      <c r="A284" s="54"/>
      <c r="B284" s="54"/>
      <c r="C284" s="54"/>
      <c r="D284" s="54"/>
      <c r="E284" s="54"/>
      <c r="F284" s="5"/>
      <c r="G284" s="8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54"/>
      <c r="CA284" s="54"/>
      <c r="CB284" s="54"/>
      <c r="CC284" s="54"/>
      <c r="CD284" s="54"/>
      <c r="CE284" s="54"/>
      <c r="CF284" s="54"/>
      <c r="CG284" s="54"/>
      <c r="CH284" s="54"/>
      <c r="CI284" s="54"/>
      <c r="CJ284" s="54"/>
      <c r="CK284" s="54"/>
      <c r="CL284" s="54"/>
      <c r="CM284" s="54"/>
      <c r="CN284" s="54"/>
      <c r="CO284" s="54"/>
      <c r="CP284" s="54"/>
      <c r="CQ284" s="54"/>
      <c r="CR284" s="54"/>
      <c r="CS284" s="54"/>
      <c r="CT284" s="54"/>
      <c r="CU284" s="54"/>
      <c r="CV284" s="54"/>
      <c r="CW284" s="54"/>
      <c r="CX284" s="54"/>
      <c r="CY284" s="54"/>
      <c r="CZ284" s="54"/>
      <c r="DA284" s="54"/>
      <c r="DB284" s="54"/>
      <c r="DC284" s="54"/>
      <c r="DD284" s="54"/>
      <c r="DE284" s="54"/>
      <c r="DF284" s="54"/>
      <c r="DG284" s="54"/>
      <c r="DH284" s="54"/>
      <c r="DI284" s="54"/>
      <c r="DJ284" s="54"/>
      <c r="DK284" s="54"/>
      <c r="DL284" s="54"/>
      <c r="DM284" s="54"/>
      <c r="DN284" s="54"/>
      <c r="DO284" s="54"/>
      <c r="DP284" s="54"/>
      <c r="DQ284" s="54"/>
      <c r="DR284" s="54"/>
      <c r="DS284" s="54"/>
      <c r="DT284" s="54"/>
      <c r="DU284" s="54"/>
      <c r="DV284" s="54"/>
      <c r="DW284" s="54"/>
      <c r="DX284" s="54"/>
      <c r="DY284" s="54"/>
      <c r="DZ284" s="54"/>
      <c r="EA284" s="54"/>
      <c r="EB284" s="54"/>
      <c r="EC284" s="54"/>
      <c r="ED284" s="54"/>
      <c r="EE284" s="54"/>
      <c r="EF284" s="54"/>
      <c r="EG284" s="54"/>
      <c r="EH284" s="54"/>
      <c r="EI284" s="54"/>
      <c r="EJ284" s="54"/>
      <c r="EK284" s="54"/>
      <c r="EL284" s="54"/>
      <c r="EM284" s="54"/>
      <c r="EN284" s="54"/>
      <c r="EO284" s="54"/>
      <c r="EP284" s="54"/>
      <c r="EQ284" s="54"/>
      <c r="ER284" s="54"/>
    </row>
    <row r="285" spans="1:148" x14ac:dyDescent="0.25">
      <c r="A285" s="54"/>
      <c r="B285" s="54"/>
      <c r="C285" s="54"/>
      <c r="D285" s="54"/>
      <c r="E285" s="54"/>
      <c r="F285" s="5"/>
      <c r="G285" s="8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  <c r="BV285" s="54"/>
      <c r="BW285" s="54"/>
      <c r="BX285" s="54"/>
      <c r="BY285" s="54"/>
      <c r="BZ285" s="54"/>
      <c r="CA285" s="54"/>
      <c r="CB285" s="54"/>
      <c r="CC285" s="54"/>
      <c r="CD285" s="54"/>
      <c r="CE285" s="54"/>
      <c r="CF285" s="54"/>
      <c r="CG285" s="54"/>
      <c r="CH285" s="54"/>
      <c r="CI285" s="54"/>
      <c r="CJ285" s="54"/>
      <c r="CK285" s="54"/>
      <c r="CL285" s="54"/>
      <c r="CM285" s="54"/>
      <c r="CN285" s="54"/>
      <c r="CO285" s="54"/>
      <c r="CP285" s="54"/>
      <c r="CQ285" s="54"/>
      <c r="CR285" s="54"/>
      <c r="CS285" s="54"/>
      <c r="CT285" s="54"/>
      <c r="CU285" s="54"/>
      <c r="CV285" s="54"/>
      <c r="CW285" s="54"/>
      <c r="CX285" s="54"/>
      <c r="CY285" s="54"/>
      <c r="CZ285" s="54"/>
      <c r="DA285" s="54"/>
      <c r="DB285" s="54"/>
      <c r="DC285" s="54"/>
      <c r="DD285" s="54"/>
      <c r="DE285" s="54"/>
      <c r="DF285" s="54"/>
      <c r="DG285" s="54"/>
      <c r="DH285" s="54"/>
      <c r="DI285" s="54"/>
      <c r="DJ285" s="54"/>
      <c r="DK285" s="54"/>
      <c r="DL285" s="54"/>
      <c r="DM285" s="54"/>
      <c r="DN285" s="54"/>
      <c r="DO285" s="54"/>
      <c r="DP285" s="54"/>
      <c r="DQ285" s="54"/>
      <c r="DR285" s="54"/>
      <c r="DS285" s="54"/>
      <c r="DT285" s="54"/>
      <c r="DU285" s="54"/>
      <c r="DV285" s="54"/>
      <c r="DW285" s="54"/>
      <c r="DX285" s="54"/>
      <c r="DY285" s="54"/>
      <c r="DZ285" s="54"/>
      <c r="EA285" s="54"/>
      <c r="EB285" s="54"/>
      <c r="EC285" s="54"/>
      <c r="ED285" s="54"/>
      <c r="EE285" s="54"/>
      <c r="EF285" s="54"/>
      <c r="EG285" s="54"/>
      <c r="EH285" s="54"/>
      <c r="EI285" s="54"/>
      <c r="EJ285" s="54"/>
      <c r="EK285" s="54"/>
      <c r="EL285" s="54"/>
      <c r="EM285" s="54"/>
      <c r="EN285" s="54"/>
      <c r="EO285" s="54"/>
      <c r="EP285" s="54"/>
      <c r="EQ285" s="54"/>
      <c r="ER285" s="54"/>
    </row>
    <row r="286" spans="1:148" x14ac:dyDescent="0.25">
      <c r="A286" s="54"/>
      <c r="B286" s="54"/>
      <c r="C286" s="54"/>
      <c r="D286" s="54"/>
      <c r="E286" s="54"/>
      <c r="F286" s="5"/>
      <c r="G286" s="8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4"/>
      <c r="BR286" s="54"/>
      <c r="BS286" s="54"/>
      <c r="BT286" s="54"/>
      <c r="BU286" s="54"/>
      <c r="BV286" s="54"/>
      <c r="BW286" s="54"/>
      <c r="BX286" s="54"/>
      <c r="BY286" s="54"/>
      <c r="BZ286" s="54"/>
      <c r="CA286" s="54"/>
      <c r="CB286" s="54"/>
      <c r="CC286" s="54"/>
      <c r="CD286" s="54"/>
      <c r="CE286" s="54"/>
      <c r="CF286" s="54"/>
      <c r="CG286" s="54"/>
      <c r="CH286" s="54"/>
      <c r="CI286" s="54"/>
      <c r="CJ286" s="54"/>
      <c r="CK286" s="54"/>
      <c r="CL286" s="54"/>
      <c r="CM286" s="54"/>
      <c r="CN286" s="54"/>
      <c r="CO286" s="54"/>
      <c r="CP286" s="54"/>
      <c r="CQ286" s="54"/>
      <c r="CR286" s="54"/>
      <c r="CS286" s="54"/>
      <c r="CT286" s="54"/>
      <c r="CU286" s="54"/>
      <c r="CV286" s="54"/>
      <c r="CW286" s="54"/>
      <c r="CX286" s="54"/>
      <c r="CY286" s="54"/>
      <c r="CZ286" s="54"/>
      <c r="DA286" s="54"/>
      <c r="DB286" s="54"/>
      <c r="DC286" s="54"/>
      <c r="DD286" s="54"/>
      <c r="DE286" s="54"/>
      <c r="DF286" s="54"/>
      <c r="DG286" s="54"/>
      <c r="DH286" s="54"/>
      <c r="DI286" s="54"/>
      <c r="DJ286" s="54"/>
      <c r="DK286" s="54"/>
      <c r="DL286" s="54"/>
      <c r="DM286" s="54"/>
      <c r="DN286" s="54"/>
      <c r="DO286" s="54"/>
      <c r="DP286" s="54"/>
      <c r="DQ286" s="54"/>
      <c r="DR286" s="54"/>
      <c r="DS286" s="54"/>
      <c r="DT286" s="54"/>
      <c r="DU286" s="54"/>
      <c r="DV286" s="54"/>
      <c r="DW286" s="54"/>
      <c r="DX286" s="54"/>
      <c r="DY286" s="54"/>
      <c r="DZ286" s="54"/>
      <c r="EA286" s="54"/>
      <c r="EB286" s="54"/>
      <c r="EC286" s="54"/>
      <c r="ED286" s="54"/>
      <c r="EE286" s="54"/>
      <c r="EF286" s="54"/>
      <c r="EG286" s="54"/>
      <c r="EH286" s="54"/>
      <c r="EI286" s="54"/>
      <c r="EJ286" s="54"/>
      <c r="EK286" s="54"/>
      <c r="EL286" s="54"/>
      <c r="EM286" s="54"/>
      <c r="EN286" s="54"/>
      <c r="EO286" s="54"/>
      <c r="EP286" s="54"/>
      <c r="EQ286" s="54"/>
      <c r="ER286" s="54"/>
    </row>
    <row r="287" spans="1:148" x14ac:dyDescent="0.25">
      <c r="A287" s="54"/>
      <c r="B287" s="54"/>
      <c r="C287" s="54"/>
      <c r="D287" s="54"/>
      <c r="E287" s="54"/>
      <c r="F287" s="5"/>
      <c r="G287" s="8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4"/>
      <c r="BR287" s="54"/>
      <c r="BS287" s="54"/>
      <c r="BT287" s="54"/>
      <c r="BU287" s="54"/>
      <c r="BV287" s="54"/>
      <c r="BW287" s="54"/>
      <c r="BX287" s="54"/>
      <c r="BY287" s="54"/>
      <c r="BZ287" s="54"/>
      <c r="CA287" s="54"/>
      <c r="CB287" s="54"/>
      <c r="CC287" s="54"/>
      <c r="CD287" s="54"/>
      <c r="CE287" s="54"/>
      <c r="CF287" s="54"/>
      <c r="CG287" s="54"/>
      <c r="CH287" s="54"/>
      <c r="CI287" s="54"/>
      <c r="CJ287" s="54"/>
      <c r="CK287" s="54"/>
      <c r="CL287" s="54"/>
      <c r="CM287" s="54"/>
      <c r="CN287" s="54"/>
      <c r="CO287" s="54"/>
      <c r="CP287" s="54"/>
      <c r="CQ287" s="54"/>
      <c r="CR287" s="54"/>
      <c r="CS287" s="54"/>
      <c r="CT287" s="54"/>
      <c r="CU287" s="54"/>
      <c r="CV287" s="54"/>
      <c r="CW287" s="54"/>
      <c r="CX287" s="54"/>
      <c r="CY287" s="54"/>
      <c r="CZ287" s="54"/>
      <c r="DA287" s="54"/>
      <c r="DB287" s="54"/>
      <c r="DC287" s="54"/>
      <c r="DD287" s="54"/>
      <c r="DE287" s="54"/>
      <c r="DF287" s="54"/>
      <c r="DG287" s="54"/>
      <c r="DH287" s="54"/>
      <c r="DI287" s="54"/>
      <c r="DJ287" s="54"/>
      <c r="DK287" s="54"/>
      <c r="DL287" s="54"/>
      <c r="DM287" s="54"/>
      <c r="DN287" s="54"/>
      <c r="DO287" s="54"/>
      <c r="DP287" s="54"/>
      <c r="DQ287" s="54"/>
      <c r="DR287" s="54"/>
      <c r="DS287" s="54"/>
      <c r="DT287" s="54"/>
      <c r="DU287" s="54"/>
      <c r="DV287" s="54"/>
      <c r="DW287" s="54"/>
      <c r="DX287" s="54"/>
      <c r="DY287" s="54"/>
      <c r="DZ287" s="54"/>
      <c r="EA287" s="54"/>
      <c r="EB287" s="54"/>
      <c r="EC287" s="54"/>
      <c r="ED287" s="54"/>
      <c r="EE287" s="54"/>
      <c r="EF287" s="54"/>
      <c r="EG287" s="54"/>
      <c r="EH287" s="54"/>
      <c r="EI287" s="54"/>
      <c r="EJ287" s="54"/>
      <c r="EK287" s="54"/>
      <c r="EL287" s="54"/>
      <c r="EM287" s="54"/>
      <c r="EN287" s="54"/>
      <c r="EO287" s="54"/>
      <c r="EP287" s="54"/>
      <c r="EQ287" s="54"/>
      <c r="ER287" s="54"/>
    </row>
    <row r="288" spans="1:148" x14ac:dyDescent="0.25">
      <c r="A288" s="54"/>
      <c r="B288" s="54"/>
      <c r="C288" s="54"/>
      <c r="D288" s="54"/>
      <c r="E288" s="54"/>
      <c r="F288" s="5"/>
      <c r="G288" s="8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4"/>
      <c r="BR288" s="54"/>
      <c r="BS288" s="54"/>
      <c r="BT288" s="54"/>
      <c r="BU288" s="54"/>
      <c r="BV288" s="54"/>
      <c r="BW288" s="54"/>
      <c r="BX288" s="54"/>
      <c r="BY288" s="54"/>
      <c r="BZ288" s="54"/>
      <c r="CA288" s="54"/>
      <c r="CB288" s="54"/>
      <c r="CC288" s="54"/>
      <c r="CD288" s="54"/>
      <c r="CE288" s="54"/>
      <c r="CF288" s="54"/>
      <c r="CG288" s="54"/>
      <c r="CH288" s="54"/>
      <c r="CI288" s="54"/>
      <c r="CJ288" s="54"/>
      <c r="CK288" s="54"/>
      <c r="CL288" s="54"/>
      <c r="CM288" s="54"/>
      <c r="CN288" s="54"/>
      <c r="CO288" s="54"/>
      <c r="CP288" s="54"/>
      <c r="CQ288" s="54"/>
      <c r="CR288" s="54"/>
      <c r="CS288" s="54"/>
      <c r="CT288" s="54"/>
      <c r="CU288" s="54"/>
      <c r="CV288" s="54"/>
      <c r="CW288" s="54"/>
      <c r="CX288" s="54"/>
      <c r="CY288" s="54"/>
      <c r="CZ288" s="54"/>
      <c r="DA288" s="54"/>
      <c r="DB288" s="54"/>
      <c r="DC288" s="54"/>
      <c r="DD288" s="54"/>
      <c r="DE288" s="54"/>
      <c r="DF288" s="54"/>
      <c r="DG288" s="54"/>
      <c r="DH288" s="54"/>
      <c r="DI288" s="54"/>
      <c r="DJ288" s="54"/>
      <c r="DK288" s="54"/>
      <c r="DL288" s="54"/>
      <c r="DM288" s="54"/>
      <c r="DN288" s="54"/>
      <c r="DO288" s="54"/>
      <c r="DP288" s="54"/>
      <c r="DQ288" s="54"/>
      <c r="DR288" s="54"/>
      <c r="DS288" s="54"/>
      <c r="DT288" s="54"/>
      <c r="DU288" s="54"/>
      <c r="DV288" s="54"/>
      <c r="DW288" s="54"/>
      <c r="DX288" s="54"/>
      <c r="DY288" s="54"/>
      <c r="DZ288" s="54"/>
      <c r="EA288" s="54"/>
      <c r="EB288" s="54"/>
      <c r="EC288" s="54"/>
      <c r="ED288" s="54"/>
      <c r="EE288" s="54"/>
      <c r="EF288" s="54"/>
      <c r="EG288" s="54"/>
      <c r="EH288" s="54"/>
      <c r="EI288" s="54"/>
      <c r="EJ288" s="54"/>
      <c r="EK288" s="54"/>
      <c r="EL288" s="54"/>
      <c r="EM288" s="54"/>
      <c r="EN288" s="54"/>
      <c r="EO288" s="54"/>
      <c r="EP288" s="54"/>
      <c r="EQ288" s="54"/>
      <c r="ER288" s="54"/>
    </row>
    <row r="289" spans="1:148" x14ac:dyDescent="0.25">
      <c r="A289" s="54"/>
      <c r="B289" s="54"/>
      <c r="C289" s="54"/>
      <c r="D289" s="54"/>
      <c r="E289" s="54"/>
      <c r="F289" s="5"/>
      <c r="G289" s="8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4"/>
      <c r="BR289" s="54"/>
      <c r="BS289" s="54"/>
      <c r="BT289" s="54"/>
      <c r="BU289" s="54"/>
      <c r="BV289" s="54"/>
      <c r="BW289" s="54"/>
      <c r="BX289" s="54"/>
      <c r="BY289" s="54"/>
      <c r="BZ289" s="54"/>
      <c r="CA289" s="54"/>
      <c r="CB289" s="54"/>
      <c r="CC289" s="54"/>
      <c r="CD289" s="54"/>
      <c r="CE289" s="54"/>
      <c r="CF289" s="54"/>
      <c r="CG289" s="54"/>
      <c r="CH289" s="54"/>
      <c r="CI289" s="54"/>
      <c r="CJ289" s="54"/>
      <c r="CK289" s="54"/>
      <c r="CL289" s="54"/>
      <c r="CM289" s="54"/>
      <c r="CN289" s="54"/>
      <c r="CO289" s="54"/>
      <c r="CP289" s="54"/>
      <c r="CQ289" s="54"/>
      <c r="CR289" s="54"/>
      <c r="CS289" s="54"/>
      <c r="CT289" s="54"/>
      <c r="CU289" s="54"/>
      <c r="CV289" s="54"/>
      <c r="CW289" s="54"/>
      <c r="CX289" s="54"/>
      <c r="CY289" s="54"/>
      <c r="CZ289" s="54"/>
      <c r="DA289" s="54"/>
      <c r="DB289" s="54"/>
      <c r="DC289" s="54"/>
      <c r="DD289" s="54"/>
      <c r="DE289" s="54"/>
      <c r="DF289" s="54"/>
      <c r="DG289" s="54"/>
      <c r="DH289" s="54"/>
      <c r="DI289" s="54"/>
      <c r="DJ289" s="54"/>
      <c r="DK289" s="54"/>
      <c r="DL289" s="54"/>
      <c r="DM289" s="54"/>
      <c r="DN289" s="54"/>
      <c r="DO289" s="54"/>
      <c r="DP289" s="54"/>
      <c r="DQ289" s="54"/>
      <c r="DR289" s="54"/>
      <c r="DS289" s="54"/>
      <c r="DT289" s="54"/>
      <c r="DU289" s="54"/>
      <c r="DV289" s="54"/>
      <c r="DW289" s="54"/>
      <c r="DX289" s="54"/>
      <c r="DY289" s="54"/>
      <c r="DZ289" s="54"/>
      <c r="EA289" s="54"/>
      <c r="EB289" s="54"/>
      <c r="EC289" s="54"/>
      <c r="ED289" s="54"/>
      <c r="EE289" s="54"/>
      <c r="EF289" s="54"/>
      <c r="EG289" s="54"/>
      <c r="EH289" s="54"/>
      <c r="EI289" s="54"/>
      <c r="EJ289" s="54"/>
      <c r="EK289" s="54"/>
      <c r="EL289" s="54"/>
      <c r="EM289" s="54"/>
      <c r="EN289" s="54"/>
      <c r="EO289" s="54"/>
      <c r="EP289" s="54"/>
      <c r="EQ289" s="54"/>
      <c r="ER289" s="54"/>
    </row>
    <row r="290" spans="1:148" x14ac:dyDescent="0.25">
      <c r="A290" s="54"/>
      <c r="B290" s="54"/>
      <c r="C290" s="54"/>
      <c r="D290" s="54"/>
      <c r="E290" s="54"/>
      <c r="F290" s="5"/>
      <c r="G290" s="8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4"/>
      <c r="BR290" s="54"/>
      <c r="BS290" s="54"/>
      <c r="BT290" s="54"/>
      <c r="BU290" s="54"/>
      <c r="BV290" s="54"/>
      <c r="BW290" s="54"/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  <c r="CH290" s="54"/>
      <c r="CI290" s="54"/>
      <c r="CJ290" s="54"/>
      <c r="CK290" s="54"/>
      <c r="CL290" s="54"/>
      <c r="CM290" s="54"/>
      <c r="CN290" s="54"/>
      <c r="CO290" s="54"/>
      <c r="CP290" s="54"/>
      <c r="CQ290" s="54"/>
      <c r="CR290" s="54"/>
      <c r="CS290" s="54"/>
      <c r="CT290" s="54"/>
      <c r="CU290" s="54"/>
      <c r="CV290" s="54"/>
      <c r="CW290" s="54"/>
      <c r="CX290" s="54"/>
      <c r="CY290" s="54"/>
      <c r="CZ290" s="54"/>
      <c r="DA290" s="54"/>
      <c r="DB290" s="54"/>
      <c r="DC290" s="54"/>
      <c r="DD290" s="54"/>
      <c r="DE290" s="54"/>
      <c r="DF290" s="54"/>
      <c r="DG290" s="54"/>
      <c r="DH290" s="54"/>
      <c r="DI290" s="54"/>
      <c r="DJ290" s="54"/>
      <c r="DK290" s="54"/>
      <c r="DL290" s="54"/>
      <c r="DM290" s="54"/>
      <c r="DN290" s="54"/>
      <c r="DO290" s="54"/>
      <c r="DP290" s="54"/>
      <c r="DQ290" s="54"/>
      <c r="DR290" s="54"/>
      <c r="DS290" s="54"/>
      <c r="DT290" s="54"/>
      <c r="DU290" s="54"/>
      <c r="DV290" s="54"/>
      <c r="DW290" s="54"/>
      <c r="DX290" s="54"/>
      <c r="DY290" s="54"/>
      <c r="DZ290" s="54"/>
      <c r="EA290" s="54"/>
      <c r="EB290" s="54"/>
      <c r="EC290" s="54"/>
      <c r="ED290" s="54"/>
      <c r="EE290" s="54"/>
      <c r="EF290" s="54"/>
      <c r="EG290" s="54"/>
      <c r="EH290" s="54"/>
      <c r="EI290" s="54"/>
      <c r="EJ290" s="54"/>
      <c r="EK290" s="54"/>
      <c r="EL290" s="54"/>
      <c r="EM290" s="54"/>
      <c r="EN290" s="54"/>
      <c r="EO290" s="54"/>
      <c r="EP290" s="54"/>
      <c r="EQ290" s="54"/>
      <c r="ER290" s="54"/>
    </row>
    <row r="291" spans="1:148" x14ac:dyDescent="0.25">
      <c r="A291" s="54"/>
      <c r="B291" s="54"/>
      <c r="C291" s="54"/>
      <c r="D291" s="54"/>
      <c r="E291" s="54"/>
      <c r="F291" s="5"/>
      <c r="G291" s="8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4"/>
      <c r="BR291" s="54"/>
      <c r="BS291" s="54"/>
      <c r="BT291" s="54"/>
      <c r="BU291" s="54"/>
      <c r="BV291" s="54"/>
      <c r="BW291" s="54"/>
      <c r="BX291" s="54"/>
      <c r="BY291" s="54"/>
      <c r="BZ291" s="54"/>
      <c r="CA291" s="54"/>
      <c r="CB291" s="54"/>
      <c r="CC291" s="54"/>
      <c r="CD291" s="54"/>
      <c r="CE291" s="54"/>
      <c r="CF291" s="54"/>
      <c r="CG291" s="54"/>
      <c r="CH291" s="54"/>
      <c r="CI291" s="54"/>
      <c r="CJ291" s="54"/>
      <c r="CK291" s="54"/>
      <c r="CL291" s="54"/>
      <c r="CM291" s="54"/>
      <c r="CN291" s="54"/>
      <c r="CO291" s="54"/>
      <c r="CP291" s="54"/>
      <c r="CQ291" s="54"/>
      <c r="CR291" s="54"/>
      <c r="CS291" s="54"/>
      <c r="CT291" s="54"/>
      <c r="CU291" s="54"/>
      <c r="CV291" s="54"/>
      <c r="CW291" s="54"/>
      <c r="CX291" s="54"/>
      <c r="CY291" s="54"/>
      <c r="CZ291" s="54"/>
      <c r="DA291" s="54"/>
      <c r="DB291" s="54"/>
      <c r="DC291" s="54"/>
      <c r="DD291" s="54"/>
      <c r="DE291" s="54"/>
      <c r="DF291" s="54"/>
      <c r="DG291" s="54"/>
      <c r="DH291" s="54"/>
      <c r="DI291" s="54"/>
      <c r="DJ291" s="54"/>
      <c r="DK291" s="54"/>
      <c r="DL291" s="54"/>
      <c r="DM291" s="54"/>
      <c r="DN291" s="54"/>
      <c r="DO291" s="54"/>
      <c r="DP291" s="54"/>
      <c r="DQ291" s="54"/>
      <c r="DR291" s="54"/>
      <c r="DS291" s="54"/>
      <c r="DT291" s="54"/>
      <c r="DU291" s="54"/>
      <c r="DV291" s="54"/>
      <c r="DW291" s="54"/>
      <c r="DX291" s="54"/>
      <c r="DY291" s="54"/>
      <c r="DZ291" s="54"/>
      <c r="EA291" s="54"/>
      <c r="EB291" s="54"/>
      <c r="EC291" s="54"/>
      <c r="ED291" s="54"/>
      <c r="EE291" s="54"/>
      <c r="EF291" s="54"/>
      <c r="EG291" s="54"/>
      <c r="EH291" s="54"/>
      <c r="EI291" s="54"/>
      <c r="EJ291" s="54"/>
      <c r="EK291" s="54"/>
      <c r="EL291" s="54"/>
      <c r="EM291" s="54"/>
      <c r="EN291" s="54"/>
      <c r="EO291" s="54"/>
      <c r="EP291" s="54"/>
      <c r="EQ291" s="54"/>
      <c r="ER291" s="54"/>
    </row>
    <row r="292" spans="1:148" x14ac:dyDescent="0.25">
      <c r="A292" s="54"/>
      <c r="B292" s="54"/>
      <c r="C292" s="54"/>
      <c r="D292" s="54"/>
      <c r="E292" s="54"/>
      <c r="F292" s="5"/>
      <c r="G292" s="8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4"/>
      <c r="BR292" s="54"/>
      <c r="BS292" s="54"/>
      <c r="BT292" s="54"/>
      <c r="BU292" s="54"/>
      <c r="BV292" s="54"/>
      <c r="BW292" s="54"/>
      <c r="BX292" s="54"/>
      <c r="BY292" s="54"/>
      <c r="BZ292" s="54"/>
      <c r="CA292" s="54"/>
      <c r="CB292" s="54"/>
      <c r="CC292" s="54"/>
      <c r="CD292" s="54"/>
      <c r="CE292" s="54"/>
      <c r="CF292" s="54"/>
      <c r="CG292" s="54"/>
      <c r="CH292" s="54"/>
      <c r="CI292" s="54"/>
      <c r="CJ292" s="54"/>
      <c r="CK292" s="54"/>
      <c r="CL292" s="54"/>
      <c r="CM292" s="54"/>
      <c r="CN292" s="54"/>
      <c r="CO292" s="54"/>
      <c r="CP292" s="54"/>
      <c r="CQ292" s="54"/>
      <c r="CR292" s="54"/>
      <c r="CS292" s="54"/>
      <c r="CT292" s="54"/>
      <c r="CU292" s="54"/>
      <c r="CV292" s="54"/>
      <c r="CW292" s="54"/>
      <c r="CX292" s="54"/>
      <c r="CY292" s="54"/>
      <c r="CZ292" s="54"/>
      <c r="DA292" s="54"/>
      <c r="DB292" s="54"/>
      <c r="DC292" s="54"/>
      <c r="DD292" s="54"/>
      <c r="DE292" s="54"/>
      <c r="DF292" s="54"/>
      <c r="DG292" s="54"/>
      <c r="DH292" s="54"/>
      <c r="DI292" s="54"/>
      <c r="DJ292" s="54"/>
      <c r="DK292" s="54"/>
      <c r="DL292" s="54"/>
      <c r="DM292" s="54"/>
      <c r="DN292" s="54"/>
      <c r="DO292" s="54"/>
      <c r="DP292" s="54"/>
      <c r="DQ292" s="54"/>
      <c r="DR292" s="54"/>
      <c r="DS292" s="54"/>
      <c r="DT292" s="54"/>
      <c r="DU292" s="54"/>
      <c r="DV292" s="54"/>
      <c r="DW292" s="54"/>
      <c r="DX292" s="54"/>
      <c r="DY292" s="54"/>
      <c r="DZ292" s="54"/>
      <c r="EA292" s="54"/>
      <c r="EB292" s="54"/>
      <c r="EC292" s="54"/>
      <c r="ED292" s="54"/>
      <c r="EE292" s="54"/>
      <c r="EF292" s="54"/>
      <c r="EG292" s="54"/>
      <c r="EH292" s="54"/>
      <c r="EI292" s="54"/>
      <c r="EJ292" s="54"/>
      <c r="EK292" s="54"/>
      <c r="EL292" s="54"/>
      <c r="EM292" s="54"/>
      <c r="EN292" s="54"/>
      <c r="EO292" s="54"/>
      <c r="EP292" s="54"/>
      <c r="EQ292" s="54"/>
      <c r="ER292" s="54"/>
    </row>
    <row r="293" spans="1:148" x14ac:dyDescent="0.25">
      <c r="A293" s="54"/>
      <c r="B293" s="54"/>
      <c r="C293" s="54"/>
      <c r="D293" s="54"/>
      <c r="E293" s="54"/>
      <c r="F293" s="5"/>
      <c r="G293" s="8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4"/>
      <c r="BR293" s="54"/>
      <c r="BS293" s="54"/>
      <c r="BT293" s="54"/>
      <c r="BU293" s="54"/>
      <c r="BV293" s="54"/>
      <c r="BW293" s="54"/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  <c r="CH293" s="54"/>
      <c r="CI293" s="54"/>
      <c r="CJ293" s="54"/>
      <c r="CK293" s="54"/>
      <c r="CL293" s="54"/>
      <c r="CM293" s="54"/>
      <c r="CN293" s="54"/>
      <c r="CO293" s="54"/>
      <c r="CP293" s="54"/>
      <c r="CQ293" s="54"/>
      <c r="CR293" s="54"/>
      <c r="CS293" s="54"/>
      <c r="CT293" s="54"/>
      <c r="CU293" s="54"/>
      <c r="CV293" s="54"/>
      <c r="CW293" s="54"/>
      <c r="CX293" s="54"/>
      <c r="CY293" s="54"/>
      <c r="CZ293" s="54"/>
      <c r="DA293" s="54"/>
      <c r="DB293" s="54"/>
      <c r="DC293" s="54"/>
      <c r="DD293" s="54"/>
      <c r="DE293" s="54"/>
      <c r="DF293" s="54"/>
      <c r="DG293" s="54"/>
      <c r="DH293" s="54"/>
      <c r="DI293" s="54"/>
      <c r="DJ293" s="54"/>
      <c r="DK293" s="54"/>
      <c r="DL293" s="54"/>
      <c r="DM293" s="54"/>
      <c r="DN293" s="54"/>
      <c r="DO293" s="54"/>
      <c r="DP293" s="54"/>
      <c r="DQ293" s="54"/>
      <c r="DR293" s="54"/>
      <c r="DS293" s="54"/>
      <c r="DT293" s="54"/>
      <c r="DU293" s="54"/>
      <c r="DV293" s="54"/>
      <c r="DW293" s="54"/>
      <c r="DX293" s="54"/>
      <c r="DY293" s="54"/>
      <c r="DZ293" s="54"/>
      <c r="EA293" s="54"/>
      <c r="EB293" s="54"/>
      <c r="EC293" s="54"/>
      <c r="ED293" s="54"/>
      <c r="EE293" s="54"/>
      <c r="EF293" s="54"/>
      <c r="EG293" s="54"/>
      <c r="EH293" s="54"/>
      <c r="EI293" s="54"/>
      <c r="EJ293" s="54"/>
      <c r="EK293" s="54"/>
      <c r="EL293" s="54"/>
      <c r="EM293" s="54"/>
      <c r="EN293" s="54"/>
      <c r="EO293" s="54"/>
      <c r="EP293" s="54"/>
      <c r="EQ293" s="54"/>
      <c r="ER293" s="54"/>
    </row>
    <row r="294" spans="1:148" x14ac:dyDescent="0.25">
      <c r="A294" s="54"/>
      <c r="B294" s="54"/>
      <c r="C294" s="54"/>
      <c r="D294" s="54"/>
      <c r="E294" s="54"/>
      <c r="F294" s="5"/>
      <c r="G294" s="8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4"/>
      <c r="BR294" s="54"/>
      <c r="BS294" s="54"/>
      <c r="BT294" s="54"/>
      <c r="BU294" s="54"/>
      <c r="BV294" s="54"/>
      <c r="BW294" s="54"/>
      <c r="BX294" s="54"/>
      <c r="BY294" s="54"/>
      <c r="BZ294" s="54"/>
      <c r="CA294" s="54"/>
      <c r="CB294" s="54"/>
      <c r="CC294" s="54"/>
      <c r="CD294" s="54"/>
      <c r="CE294" s="54"/>
      <c r="CF294" s="54"/>
      <c r="CG294" s="54"/>
      <c r="CH294" s="54"/>
      <c r="CI294" s="54"/>
      <c r="CJ294" s="54"/>
      <c r="CK294" s="54"/>
      <c r="CL294" s="54"/>
      <c r="CM294" s="54"/>
      <c r="CN294" s="54"/>
      <c r="CO294" s="54"/>
      <c r="CP294" s="54"/>
      <c r="CQ294" s="54"/>
      <c r="CR294" s="54"/>
      <c r="CS294" s="54"/>
      <c r="CT294" s="54"/>
      <c r="CU294" s="54"/>
      <c r="CV294" s="54"/>
      <c r="CW294" s="54"/>
      <c r="CX294" s="54"/>
      <c r="CY294" s="54"/>
      <c r="CZ294" s="54"/>
      <c r="DA294" s="54"/>
      <c r="DB294" s="54"/>
      <c r="DC294" s="54"/>
      <c r="DD294" s="54"/>
      <c r="DE294" s="54"/>
      <c r="DF294" s="54"/>
      <c r="DG294" s="54"/>
      <c r="DH294" s="54"/>
      <c r="DI294" s="54"/>
      <c r="DJ294" s="54"/>
      <c r="DK294" s="54"/>
      <c r="DL294" s="54"/>
      <c r="DM294" s="54"/>
      <c r="DN294" s="54"/>
      <c r="DO294" s="54"/>
      <c r="DP294" s="54"/>
      <c r="DQ294" s="54"/>
      <c r="DR294" s="54"/>
      <c r="DS294" s="54"/>
      <c r="DT294" s="54"/>
      <c r="DU294" s="54"/>
      <c r="DV294" s="54"/>
      <c r="DW294" s="54"/>
      <c r="DX294" s="54"/>
      <c r="DY294" s="54"/>
      <c r="DZ294" s="54"/>
      <c r="EA294" s="54"/>
      <c r="EB294" s="54"/>
      <c r="EC294" s="54"/>
      <c r="ED294" s="54"/>
      <c r="EE294" s="54"/>
      <c r="EF294" s="54"/>
      <c r="EG294" s="54"/>
      <c r="EH294" s="54"/>
      <c r="EI294" s="54"/>
      <c r="EJ294" s="54"/>
      <c r="EK294" s="54"/>
      <c r="EL294" s="54"/>
      <c r="EM294" s="54"/>
      <c r="EN294" s="54"/>
      <c r="EO294" s="54"/>
      <c r="EP294" s="54"/>
      <c r="EQ294" s="54"/>
      <c r="ER294" s="54"/>
    </row>
    <row r="295" spans="1:148" x14ac:dyDescent="0.25">
      <c r="A295" s="54"/>
      <c r="B295" s="54"/>
      <c r="C295" s="54"/>
      <c r="D295" s="54"/>
      <c r="E295" s="54"/>
      <c r="F295" s="5"/>
      <c r="G295" s="8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4"/>
      <c r="BR295" s="54"/>
      <c r="BS295" s="54"/>
      <c r="BT295" s="54"/>
      <c r="BU295" s="54"/>
      <c r="BV295" s="54"/>
      <c r="BW295" s="54"/>
      <c r="BX295" s="54"/>
      <c r="BY295" s="54"/>
      <c r="BZ295" s="54"/>
      <c r="CA295" s="54"/>
      <c r="CB295" s="54"/>
      <c r="CC295" s="54"/>
      <c r="CD295" s="54"/>
      <c r="CE295" s="54"/>
      <c r="CF295" s="54"/>
      <c r="CG295" s="54"/>
      <c r="CH295" s="54"/>
      <c r="CI295" s="54"/>
      <c r="CJ295" s="54"/>
      <c r="CK295" s="54"/>
      <c r="CL295" s="54"/>
      <c r="CM295" s="54"/>
      <c r="CN295" s="54"/>
      <c r="CO295" s="54"/>
      <c r="CP295" s="54"/>
      <c r="CQ295" s="54"/>
      <c r="CR295" s="54"/>
      <c r="CS295" s="54"/>
      <c r="CT295" s="54"/>
      <c r="CU295" s="54"/>
      <c r="CV295" s="54"/>
      <c r="CW295" s="54"/>
      <c r="CX295" s="54"/>
      <c r="CY295" s="54"/>
      <c r="CZ295" s="54"/>
      <c r="DA295" s="54"/>
      <c r="DB295" s="54"/>
      <c r="DC295" s="54"/>
      <c r="DD295" s="54"/>
      <c r="DE295" s="54"/>
      <c r="DF295" s="54"/>
      <c r="DG295" s="54"/>
      <c r="DH295" s="54"/>
      <c r="DI295" s="54"/>
      <c r="DJ295" s="54"/>
      <c r="DK295" s="54"/>
      <c r="DL295" s="54"/>
      <c r="DM295" s="54"/>
      <c r="DN295" s="54"/>
      <c r="DO295" s="54"/>
      <c r="DP295" s="54"/>
      <c r="DQ295" s="54"/>
      <c r="DR295" s="54"/>
      <c r="DS295" s="54"/>
      <c r="DT295" s="54"/>
      <c r="DU295" s="54"/>
      <c r="DV295" s="54"/>
      <c r="DW295" s="54"/>
      <c r="DX295" s="54"/>
      <c r="DY295" s="54"/>
      <c r="DZ295" s="54"/>
      <c r="EA295" s="54"/>
      <c r="EB295" s="54"/>
      <c r="EC295" s="54"/>
      <c r="ED295" s="54"/>
      <c r="EE295" s="54"/>
      <c r="EF295" s="54"/>
      <c r="EG295" s="54"/>
      <c r="EH295" s="54"/>
      <c r="EI295" s="54"/>
      <c r="EJ295" s="54"/>
      <c r="EK295" s="54"/>
      <c r="EL295" s="54"/>
      <c r="EM295" s="54"/>
      <c r="EN295" s="54"/>
      <c r="EO295" s="54"/>
      <c r="EP295" s="54"/>
      <c r="EQ295" s="54"/>
      <c r="ER295" s="54"/>
    </row>
    <row r="296" spans="1:148" x14ac:dyDescent="0.25">
      <c r="A296" s="54"/>
      <c r="B296" s="54"/>
      <c r="C296" s="54"/>
      <c r="D296" s="54"/>
      <c r="E296" s="54"/>
      <c r="F296" s="5"/>
      <c r="G296" s="8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4"/>
      <c r="BR296" s="54"/>
      <c r="BS296" s="54"/>
      <c r="BT296" s="54"/>
      <c r="BU296" s="54"/>
      <c r="BV296" s="54"/>
      <c r="BW296" s="54"/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  <c r="CH296" s="54"/>
      <c r="CI296" s="54"/>
      <c r="CJ296" s="54"/>
      <c r="CK296" s="54"/>
      <c r="CL296" s="54"/>
      <c r="CM296" s="54"/>
      <c r="CN296" s="54"/>
      <c r="CO296" s="54"/>
      <c r="CP296" s="54"/>
      <c r="CQ296" s="54"/>
      <c r="CR296" s="54"/>
      <c r="CS296" s="54"/>
      <c r="CT296" s="54"/>
      <c r="CU296" s="54"/>
      <c r="CV296" s="54"/>
      <c r="CW296" s="54"/>
      <c r="CX296" s="54"/>
      <c r="CY296" s="54"/>
      <c r="CZ296" s="54"/>
      <c r="DA296" s="54"/>
      <c r="DB296" s="54"/>
      <c r="DC296" s="54"/>
      <c r="DD296" s="54"/>
      <c r="DE296" s="54"/>
      <c r="DF296" s="54"/>
      <c r="DG296" s="54"/>
      <c r="DH296" s="54"/>
      <c r="DI296" s="54"/>
      <c r="DJ296" s="54"/>
      <c r="DK296" s="54"/>
      <c r="DL296" s="54"/>
      <c r="DM296" s="54"/>
      <c r="DN296" s="54"/>
      <c r="DO296" s="54"/>
      <c r="DP296" s="54"/>
      <c r="DQ296" s="54"/>
      <c r="DR296" s="54"/>
      <c r="DS296" s="54"/>
      <c r="DT296" s="54"/>
      <c r="DU296" s="54"/>
      <c r="DV296" s="54"/>
      <c r="DW296" s="54"/>
      <c r="DX296" s="54"/>
      <c r="DY296" s="54"/>
      <c r="DZ296" s="54"/>
      <c r="EA296" s="54"/>
      <c r="EB296" s="54"/>
      <c r="EC296" s="54"/>
      <c r="ED296" s="54"/>
      <c r="EE296" s="54"/>
      <c r="EF296" s="54"/>
      <c r="EG296" s="54"/>
      <c r="EH296" s="54"/>
      <c r="EI296" s="54"/>
      <c r="EJ296" s="54"/>
      <c r="EK296" s="54"/>
      <c r="EL296" s="54"/>
      <c r="EM296" s="54"/>
      <c r="EN296" s="54"/>
      <c r="EO296" s="54"/>
      <c r="EP296" s="54"/>
      <c r="EQ296" s="54"/>
      <c r="ER296" s="54"/>
    </row>
    <row r="297" spans="1:148" x14ac:dyDescent="0.25">
      <c r="A297" s="54"/>
      <c r="B297" s="54"/>
      <c r="C297" s="54"/>
      <c r="D297" s="54"/>
      <c r="E297" s="54"/>
      <c r="F297" s="5"/>
      <c r="G297" s="8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4"/>
      <c r="BR297" s="54"/>
      <c r="BS297" s="54"/>
      <c r="BT297" s="54"/>
      <c r="BU297" s="54"/>
      <c r="BV297" s="54"/>
      <c r="BW297" s="54"/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  <c r="CH297" s="54"/>
      <c r="CI297" s="54"/>
      <c r="CJ297" s="54"/>
      <c r="CK297" s="54"/>
      <c r="CL297" s="54"/>
      <c r="CM297" s="54"/>
      <c r="CN297" s="54"/>
      <c r="CO297" s="54"/>
      <c r="CP297" s="54"/>
      <c r="CQ297" s="54"/>
      <c r="CR297" s="54"/>
      <c r="CS297" s="54"/>
      <c r="CT297" s="54"/>
      <c r="CU297" s="54"/>
      <c r="CV297" s="54"/>
      <c r="CW297" s="54"/>
      <c r="CX297" s="54"/>
      <c r="CY297" s="54"/>
      <c r="CZ297" s="54"/>
      <c r="DA297" s="54"/>
      <c r="DB297" s="54"/>
      <c r="DC297" s="54"/>
      <c r="DD297" s="54"/>
      <c r="DE297" s="54"/>
      <c r="DF297" s="54"/>
      <c r="DG297" s="54"/>
      <c r="DH297" s="54"/>
      <c r="DI297" s="54"/>
      <c r="DJ297" s="54"/>
      <c r="DK297" s="54"/>
      <c r="DL297" s="54"/>
      <c r="DM297" s="54"/>
      <c r="DN297" s="54"/>
      <c r="DO297" s="54"/>
      <c r="DP297" s="54"/>
      <c r="DQ297" s="54"/>
      <c r="DR297" s="54"/>
      <c r="DS297" s="54"/>
      <c r="DT297" s="54"/>
      <c r="DU297" s="54"/>
      <c r="DV297" s="54"/>
      <c r="DW297" s="54"/>
      <c r="DX297" s="54"/>
      <c r="DY297" s="54"/>
      <c r="DZ297" s="54"/>
      <c r="EA297" s="54"/>
      <c r="EB297" s="54"/>
      <c r="EC297" s="54"/>
      <c r="ED297" s="54"/>
      <c r="EE297" s="54"/>
      <c r="EF297" s="54"/>
      <c r="EG297" s="54"/>
      <c r="EH297" s="54"/>
      <c r="EI297" s="54"/>
      <c r="EJ297" s="54"/>
      <c r="EK297" s="54"/>
      <c r="EL297" s="54"/>
      <c r="EM297" s="54"/>
      <c r="EN297" s="54"/>
      <c r="EO297" s="54"/>
      <c r="EP297" s="54"/>
      <c r="EQ297" s="54"/>
      <c r="ER297" s="54"/>
    </row>
    <row r="298" spans="1:148" x14ac:dyDescent="0.25">
      <c r="A298" s="54"/>
      <c r="B298" s="54"/>
      <c r="C298" s="54"/>
      <c r="D298" s="54"/>
      <c r="E298" s="54"/>
      <c r="F298" s="5"/>
      <c r="G298" s="8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4"/>
      <c r="BR298" s="54"/>
      <c r="BS298" s="54"/>
      <c r="BT298" s="54"/>
      <c r="BU298" s="54"/>
      <c r="BV298" s="54"/>
      <c r="BW298" s="54"/>
      <c r="BX298" s="54"/>
      <c r="BY298" s="54"/>
      <c r="BZ298" s="54"/>
      <c r="CA298" s="54"/>
      <c r="CB298" s="54"/>
      <c r="CC298" s="54"/>
      <c r="CD298" s="54"/>
      <c r="CE298" s="54"/>
      <c r="CF298" s="54"/>
      <c r="CG298" s="54"/>
      <c r="CH298" s="54"/>
      <c r="CI298" s="54"/>
      <c r="CJ298" s="54"/>
      <c r="CK298" s="54"/>
      <c r="CL298" s="54"/>
      <c r="CM298" s="54"/>
      <c r="CN298" s="54"/>
      <c r="CO298" s="54"/>
      <c r="CP298" s="54"/>
      <c r="CQ298" s="54"/>
      <c r="CR298" s="54"/>
      <c r="CS298" s="54"/>
      <c r="CT298" s="54"/>
      <c r="CU298" s="54"/>
      <c r="CV298" s="54"/>
      <c r="CW298" s="54"/>
      <c r="CX298" s="54"/>
      <c r="CY298" s="54"/>
      <c r="CZ298" s="54"/>
      <c r="DA298" s="54"/>
      <c r="DB298" s="54"/>
      <c r="DC298" s="54"/>
      <c r="DD298" s="54"/>
      <c r="DE298" s="54"/>
      <c r="DF298" s="54"/>
      <c r="DG298" s="54"/>
      <c r="DH298" s="54"/>
      <c r="DI298" s="54"/>
      <c r="DJ298" s="54"/>
      <c r="DK298" s="54"/>
      <c r="DL298" s="54"/>
      <c r="DM298" s="54"/>
      <c r="DN298" s="54"/>
      <c r="DO298" s="54"/>
      <c r="DP298" s="54"/>
      <c r="DQ298" s="54"/>
      <c r="DR298" s="54"/>
      <c r="DS298" s="54"/>
      <c r="DT298" s="54"/>
      <c r="DU298" s="54"/>
      <c r="DV298" s="54"/>
      <c r="DW298" s="54"/>
      <c r="DX298" s="54"/>
      <c r="DY298" s="54"/>
      <c r="DZ298" s="54"/>
      <c r="EA298" s="54"/>
      <c r="EB298" s="54"/>
      <c r="EC298" s="54"/>
      <c r="ED298" s="54"/>
      <c r="EE298" s="54"/>
      <c r="EF298" s="54"/>
      <c r="EG298" s="54"/>
      <c r="EH298" s="54"/>
      <c r="EI298" s="54"/>
      <c r="EJ298" s="54"/>
      <c r="EK298" s="54"/>
      <c r="EL298" s="54"/>
      <c r="EM298" s="54"/>
      <c r="EN298" s="54"/>
      <c r="EO298" s="54"/>
      <c r="EP298" s="54"/>
      <c r="EQ298" s="54"/>
      <c r="ER298" s="54"/>
    </row>
    <row r="299" spans="1:148" x14ac:dyDescent="0.25">
      <c r="A299" s="54"/>
      <c r="B299" s="54"/>
      <c r="C299" s="54"/>
      <c r="D299" s="54"/>
      <c r="E299" s="54"/>
      <c r="F299" s="5"/>
      <c r="G299" s="8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4"/>
      <c r="BR299" s="54"/>
      <c r="BS299" s="54"/>
      <c r="BT299" s="54"/>
      <c r="BU299" s="54"/>
      <c r="BV299" s="54"/>
      <c r="BW299" s="54"/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  <c r="CH299" s="54"/>
      <c r="CI299" s="54"/>
      <c r="CJ299" s="54"/>
      <c r="CK299" s="54"/>
      <c r="CL299" s="54"/>
      <c r="CM299" s="54"/>
      <c r="CN299" s="54"/>
      <c r="CO299" s="54"/>
      <c r="CP299" s="54"/>
      <c r="CQ299" s="54"/>
      <c r="CR299" s="54"/>
      <c r="CS299" s="54"/>
      <c r="CT299" s="54"/>
      <c r="CU299" s="54"/>
      <c r="CV299" s="54"/>
      <c r="CW299" s="54"/>
      <c r="CX299" s="54"/>
      <c r="CY299" s="54"/>
      <c r="CZ299" s="54"/>
      <c r="DA299" s="54"/>
      <c r="DB299" s="54"/>
      <c r="DC299" s="54"/>
      <c r="DD299" s="54"/>
      <c r="DE299" s="54"/>
      <c r="DF299" s="54"/>
      <c r="DG299" s="54"/>
      <c r="DH299" s="54"/>
      <c r="DI299" s="54"/>
      <c r="DJ299" s="54"/>
      <c r="DK299" s="54"/>
      <c r="DL299" s="54"/>
      <c r="DM299" s="54"/>
      <c r="DN299" s="54"/>
      <c r="DO299" s="54"/>
      <c r="DP299" s="54"/>
      <c r="DQ299" s="54"/>
      <c r="DR299" s="54"/>
      <c r="DS299" s="54"/>
      <c r="DT299" s="54"/>
      <c r="DU299" s="54"/>
      <c r="DV299" s="54"/>
      <c r="DW299" s="54"/>
      <c r="DX299" s="54"/>
      <c r="DY299" s="54"/>
      <c r="DZ299" s="54"/>
      <c r="EA299" s="54"/>
      <c r="EB299" s="54"/>
      <c r="EC299" s="54"/>
      <c r="ED299" s="54"/>
      <c r="EE299" s="54"/>
      <c r="EF299" s="54"/>
      <c r="EG299" s="54"/>
      <c r="EH299" s="54"/>
      <c r="EI299" s="54"/>
      <c r="EJ299" s="54"/>
      <c r="EK299" s="54"/>
      <c r="EL299" s="54"/>
      <c r="EM299" s="54"/>
      <c r="EN299" s="54"/>
      <c r="EO299" s="54"/>
      <c r="EP299" s="54"/>
      <c r="EQ299" s="54"/>
      <c r="ER299" s="54"/>
    </row>
    <row r="300" spans="1:148" x14ac:dyDescent="0.25">
      <c r="A300" s="54"/>
      <c r="B300" s="54"/>
      <c r="C300" s="54"/>
      <c r="D300" s="54"/>
      <c r="E300" s="54"/>
      <c r="F300" s="5"/>
      <c r="G300" s="8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4"/>
      <c r="BR300" s="54"/>
      <c r="BS300" s="54"/>
      <c r="BT300" s="54"/>
      <c r="BU300" s="54"/>
      <c r="BV300" s="54"/>
      <c r="BW300" s="54"/>
      <c r="BX300" s="54"/>
      <c r="BY300" s="54"/>
      <c r="BZ300" s="54"/>
      <c r="CA300" s="54"/>
      <c r="CB300" s="54"/>
      <c r="CC300" s="54"/>
      <c r="CD300" s="54"/>
      <c r="CE300" s="54"/>
      <c r="CF300" s="54"/>
      <c r="CG300" s="54"/>
      <c r="CH300" s="54"/>
      <c r="CI300" s="54"/>
      <c r="CJ300" s="54"/>
      <c r="CK300" s="54"/>
      <c r="CL300" s="54"/>
      <c r="CM300" s="54"/>
      <c r="CN300" s="54"/>
      <c r="CO300" s="54"/>
      <c r="CP300" s="54"/>
      <c r="CQ300" s="54"/>
      <c r="CR300" s="54"/>
      <c r="CS300" s="54"/>
      <c r="CT300" s="54"/>
      <c r="CU300" s="54"/>
      <c r="CV300" s="54"/>
      <c r="CW300" s="54"/>
      <c r="CX300" s="54"/>
      <c r="CY300" s="54"/>
      <c r="CZ300" s="54"/>
      <c r="DA300" s="54"/>
      <c r="DB300" s="54"/>
      <c r="DC300" s="54"/>
      <c r="DD300" s="54"/>
      <c r="DE300" s="54"/>
      <c r="DF300" s="54"/>
      <c r="DG300" s="54"/>
      <c r="DH300" s="54"/>
      <c r="DI300" s="54"/>
      <c r="DJ300" s="54"/>
      <c r="DK300" s="54"/>
      <c r="DL300" s="54"/>
      <c r="DM300" s="54"/>
      <c r="DN300" s="54"/>
      <c r="DO300" s="54"/>
      <c r="DP300" s="54"/>
      <c r="DQ300" s="54"/>
      <c r="DR300" s="54"/>
      <c r="DS300" s="54"/>
      <c r="DT300" s="54"/>
      <c r="DU300" s="54"/>
      <c r="DV300" s="54"/>
      <c r="DW300" s="54"/>
      <c r="DX300" s="54"/>
      <c r="DY300" s="54"/>
      <c r="DZ300" s="54"/>
      <c r="EA300" s="54"/>
      <c r="EB300" s="54"/>
      <c r="EC300" s="54"/>
      <c r="ED300" s="54"/>
      <c r="EE300" s="54"/>
      <c r="EF300" s="54"/>
      <c r="EG300" s="54"/>
      <c r="EH300" s="54"/>
      <c r="EI300" s="54"/>
      <c r="EJ300" s="54"/>
      <c r="EK300" s="54"/>
      <c r="EL300" s="54"/>
      <c r="EM300" s="54"/>
      <c r="EN300" s="54"/>
      <c r="EO300" s="54"/>
      <c r="EP300" s="54"/>
      <c r="EQ300" s="54"/>
      <c r="ER300" s="54"/>
    </row>
    <row r="301" spans="1:148" x14ac:dyDescent="0.25">
      <c r="A301" s="54"/>
      <c r="B301" s="54"/>
      <c r="C301" s="54"/>
      <c r="D301" s="54"/>
      <c r="E301" s="54"/>
      <c r="F301" s="5"/>
      <c r="G301" s="8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4"/>
      <c r="BR301" s="54"/>
      <c r="BS301" s="54"/>
      <c r="BT301" s="54"/>
      <c r="BU301" s="54"/>
      <c r="BV301" s="54"/>
      <c r="BW301" s="54"/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  <c r="CH301" s="54"/>
      <c r="CI301" s="54"/>
      <c r="CJ301" s="54"/>
      <c r="CK301" s="54"/>
      <c r="CL301" s="54"/>
      <c r="CM301" s="54"/>
      <c r="CN301" s="54"/>
      <c r="CO301" s="54"/>
      <c r="CP301" s="54"/>
      <c r="CQ301" s="54"/>
      <c r="CR301" s="54"/>
      <c r="CS301" s="54"/>
      <c r="CT301" s="54"/>
      <c r="CU301" s="54"/>
      <c r="CV301" s="54"/>
      <c r="CW301" s="54"/>
      <c r="CX301" s="54"/>
      <c r="CY301" s="54"/>
      <c r="CZ301" s="54"/>
      <c r="DA301" s="54"/>
      <c r="DB301" s="54"/>
      <c r="DC301" s="54"/>
      <c r="DD301" s="54"/>
      <c r="DE301" s="54"/>
      <c r="DF301" s="54"/>
      <c r="DG301" s="54"/>
      <c r="DH301" s="54"/>
      <c r="DI301" s="54"/>
      <c r="DJ301" s="54"/>
      <c r="DK301" s="54"/>
      <c r="DL301" s="54"/>
      <c r="DM301" s="54"/>
      <c r="DN301" s="54"/>
      <c r="DO301" s="54"/>
      <c r="DP301" s="54"/>
      <c r="DQ301" s="54"/>
      <c r="DR301" s="54"/>
      <c r="DS301" s="54"/>
      <c r="DT301" s="54"/>
      <c r="DU301" s="54"/>
      <c r="DV301" s="54"/>
      <c r="DW301" s="54"/>
      <c r="DX301" s="54"/>
      <c r="DY301" s="54"/>
      <c r="DZ301" s="54"/>
      <c r="EA301" s="54"/>
      <c r="EB301" s="54"/>
      <c r="EC301" s="54"/>
      <c r="ED301" s="54"/>
      <c r="EE301" s="54"/>
      <c r="EF301" s="54"/>
      <c r="EG301" s="54"/>
      <c r="EH301" s="54"/>
      <c r="EI301" s="54"/>
      <c r="EJ301" s="54"/>
      <c r="EK301" s="54"/>
      <c r="EL301" s="54"/>
      <c r="EM301" s="54"/>
      <c r="EN301" s="54"/>
      <c r="EO301" s="54"/>
      <c r="EP301" s="54"/>
      <c r="EQ301" s="54"/>
      <c r="ER301" s="54"/>
    </row>
    <row r="302" spans="1:148" x14ac:dyDescent="0.25">
      <c r="A302" s="54"/>
      <c r="B302" s="54"/>
      <c r="C302" s="54"/>
      <c r="D302" s="54"/>
      <c r="E302" s="54"/>
      <c r="F302" s="5"/>
      <c r="G302" s="8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4"/>
      <c r="BR302" s="54"/>
      <c r="BS302" s="54"/>
      <c r="BT302" s="54"/>
      <c r="BU302" s="54"/>
      <c r="BV302" s="54"/>
      <c r="BW302" s="54"/>
      <c r="BX302" s="54"/>
      <c r="BY302" s="54"/>
      <c r="BZ302" s="54"/>
      <c r="CA302" s="54"/>
      <c r="CB302" s="54"/>
      <c r="CC302" s="54"/>
      <c r="CD302" s="54"/>
      <c r="CE302" s="54"/>
      <c r="CF302" s="54"/>
      <c r="CG302" s="54"/>
      <c r="CH302" s="54"/>
      <c r="CI302" s="54"/>
      <c r="CJ302" s="54"/>
      <c r="CK302" s="54"/>
      <c r="CL302" s="54"/>
      <c r="CM302" s="54"/>
      <c r="CN302" s="54"/>
      <c r="CO302" s="54"/>
      <c r="CP302" s="54"/>
      <c r="CQ302" s="54"/>
      <c r="CR302" s="54"/>
      <c r="CS302" s="54"/>
      <c r="CT302" s="54"/>
      <c r="CU302" s="54"/>
      <c r="CV302" s="54"/>
      <c r="CW302" s="54"/>
      <c r="CX302" s="54"/>
      <c r="CY302" s="54"/>
      <c r="CZ302" s="54"/>
      <c r="DA302" s="54"/>
      <c r="DB302" s="54"/>
      <c r="DC302" s="54"/>
      <c r="DD302" s="54"/>
      <c r="DE302" s="54"/>
      <c r="DF302" s="54"/>
      <c r="DG302" s="54"/>
      <c r="DH302" s="54"/>
      <c r="DI302" s="54"/>
      <c r="DJ302" s="54"/>
      <c r="DK302" s="54"/>
      <c r="DL302" s="54"/>
      <c r="DM302" s="54"/>
      <c r="DN302" s="54"/>
      <c r="DO302" s="54"/>
      <c r="DP302" s="54"/>
      <c r="DQ302" s="54"/>
      <c r="DR302" s="54"/>
      <c r="DS302" s="54"/>
      <c r="DT302" s="54"/>
      <c r="DU302" s="54"/>
      <c r="DV302" s="54"/>
      <c r="DW302" s="54"/>
      <c r="DX302" s="54"/>
      <c r="DY302" s="54"/>
      <c r="DZ302" s="54"/>
      <c r="EA302" s="54"/>
      <c r="EB302" s="54"/>
      <c r="EC302" s="54"/>
      <c r="ED302" s="54"/>
      <c r="EE302" s="54"/>
      <c r="EF302" s="54"/>
      <c r="EG302" s="54"/>
      <c r="EH302" s="54"/>
      <c r="EI302" s="54"/>
      <c r="EJ302" s="54"/>
      <c r="EK302" s="54"/>
      <c r="EL302" s="54"/>
      <c r="EM302" s="54"/>
      <c r="EN302" s="54"/>
      <c r="EO302" s="54"/>
      <c r="EP302" s="54"/>
      <c r="EQ302" s="54"/>
      <c r="ER302" s="54"/>
    </row>
    <row r="303" spans="1:148" x14ac:dyDescent="0.25">
      <c r="A303" s="54"/>
      <c r="B303" s="54"/>
      <c r="C303" s="54"/>
      <c r="D303" s="54"/>
      <c r="E303" s="54"/>
      <c r="F303" s="5"/>
      <c r="G303" s="8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4"/>
      <c r="BR303" s="54"/>
      <c r="BS303" s="54"/>
      <c r="BT303" s="54"/>
      <c r="BU303" s="54"/>
      <c r="BV303" s="54"/>
      <c r="BW303" s="54"/>
      <c r="BX303" s="54"/>
      <c r="BY303" s="54"/>
      <c r="BZ303" s="54"/>
      <c r="CA303" s="54"/>
      <c r="CB303" s="54"/>
      <c r="CC303" s="54"/>
      <c r="CD303" s="54"/>
      <c r="CE303" s="54"/>
      <c r="CF303" s="54"/>
      <c r="CG303" s="54"/>
      <c r="CH303" s="54"/>
      <c r="CI303" s="54"/>
      <c r="CJ303" s="54"/>
      <c r="CK303" s="54"/>
      <c r="CL303" s="54"/>
      <c r="CM303" s="54"/>
      <c r="CN303" s="54"/>
      <c r="CO303" s="54"/>
      <c r="CP303" s="54"/>
      <c r="CQ303" s="54"/>
      <c r="CR303" s="54"/>
      <c r="CS303" s="54"/>
      <c r="CT303" s="54"/>
      <c r="CU303" s="54"/>
      <c r="CV303" s="54"/>
      <c r="CW303" s="54"/>
      <c r="CX303" s="54"/>
      <c r="CY303" s="54"/>
      <c r="CZ303" s="54"/>
      <c r="DA303" s="54"/>
      <c r="DB303" s="54"/>
      <c r="DC303" s="54"/>
      <c r="DD303" s="54"/>
      <c r="DE303" s="54"/>
      <c r="DF303" s="54"/>
      <c r="DG303" s="54"/>
      <c r="DH303" s="54"/>
      <c r="DI303" s="54"/>
      <c r="DJ303" s="54"/>
      <c r="DK303" s="54"/>
      <c r="DL303" s="54"/>
      <c r="DM303" s="54"/>
      <c r="DN303" s="54"/>
      <c r="DO303" s="54"/>
      <c r="DP303" s="54"/>
      <c r="DQ303" s="54"/>
      <c r="DR303" s="54"/>
      <c r="DS303" s="54"/>
      <c r="DT303" s="54"/>
      <c r="DU303" s="54"/>
      <c r="DV303" s="54"/>
      <c r="DW303" s="54"/>
      <c r="DX303" s="54"/>
      <c r="DY303" s="54"/>
      <c r="DZ303" s="54"/>
      <c r="EA303" s="54"/>
      <c r="EB303" s="54"/>
      <c r="EC303" s="54"/>
      <c r="ED303" s="54"/>
      <c r="EE303" s="54"/>
      <c r="EF303" s="54"/>
      <c r="EG303" s="54"/>
      <c r="EH303" s="54"/>
      <c r="EI303" s="54"/>
      <c r="EJ303" s="54"/>
      <c r="EK303" s="54"/>
      <c r="EL303" s="54"/>
      <c r="EM303" s="54"/>
      <c r="EN303" s="54"/>
      <c r="EO303" s="54"/>
      <c r="EP303" s="54"/>
      <c r="EQ303" s="54"/>
      <c r="ER303" s="54"/>
    </row>
    <row r="304" spans="1:148" x14ac:dyDescent="0.25">
      <c r="A304" s="54"/>
      <c r="B304" s="54"/>
      <c r="C304" s="54"/>
      <c r="D304" s="54"/>
      <c r="E304" s="54"/>
      <c r="F304" s="5"/>
      <c r="G304" s="8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4"/>
      <c r="BR304" s="54"/>
      <c r="BS304" s="54"/>
      <c r="BT304" s="54"/>
      <c r="BU304" s="54"/>
      <c r="BV304" s="54"/>
      <c r="BW304" s="54"/>
      <c r="BX304" s="54"/>
      <c r="BY304" s="54"/>
      <c r="BZ304" s="54"/>
      <c r="CA304" s="54"/>
      <c r="CB304" s="54"/>
      <c r="CC304" s="54"/>
      <c r="CD304" s="54"/>
      <c r="CE304" s="54"/>
      <c r="CF304" s="54"/>
      <c r="CG304" s="54"/>
      <c r="CH304" s="54"/>
      <c r="CI304" s="54"/>
      <c r="CJ304" s="54"/>
      <c r="CK304" s="54"/>
      <c r="CL304" s="54"/>
      <c r="CM304" s="54"/>
      <c r="CN304" s="54"/>
      <c r="CO304" s="54"/>
      <c r="CP304" s="54"/>
      <c r="CQ304" s="54"/>
      <c r="CR304" s="54"/>
      <c r="CS304" s="54"/>
      <c r="CT304" s="54"/>
      <c r="CU304" s="54"/>
      <c r="CV304" s="54"/>
      <c r="CW304" s="54"/>
      <c r="CX304" s="54"/>
      <c r="CY304" s="54"/>
      <c r="CZ304" s="54"/>
      <c r="DA304" s="54"/>
      <c r="DB304" s="54"/>
      <c r="DC304" s="54"/>
      <c r="DD304" s="54"/>
      <c r="DE304" s="54"/>
      <c r="DF304" s="54"/>
      <c r="DG304" s="54"/>
      <c r="DH304" s="54"/>
      <c r="DI304" s="54"/>
      <c r="DJ304" s="54"/>
      <c r="DK304" s="54"/>
      <c r="DL304" s="54"/>
      <c r="DM304" s="54"/>
      <c r="DN304" s="54"/>
      <c r="DO304" s="54"/>
      <c r="DP304" s="54"/>
      <c r="DQ304" s="54"/>
      <c r="DR304" s="54"/>
      <c r="DS304" s="54"/>
      <c r="DT304" s="54"/>
      <c r="DU304" s="54"/>
      <c r="DV304" s="54"/>
      <c r="DW304" s="54"/>
      <c r="DX304" s="54"/>
      <c r="DY304" s="54"/>
      <c r="DZ304" s="54"/>
      <c r="EA304" s="54"/>
      <c r="EB304" s="54"/>
      <c r="EC304" s="54"/>
      <c r="ED304" s="54"/>
      <c r="EE304" s="54"/>
      <c r="EF304" s="54"/>
      <c r="EG304" s="54"/>
      <c r="EH304" s="54"/>
      <c r="EI304" s="54"/>
      <c r="EJ304" s="54"/>
      <c r="EK304" s="54"/>
      <c r="EL304" s="54"/>
      <c r="EM304" s="54"/>
      <c r="EN304" s="54"/>
      <c r="EO304" s="54"/>
      <c r="EP304" s="54"/>
      <c r="EQ304" s="54"/>
      <c r="ER304" s="54"/>
    </row>
    <row r="305" spans="1:148" x14ac:dyDescent="0.25">
      <c r="A305" s="54"/>
      <c r="B305" s="54"/>
      <c r="C305" s="54"/>
      <c r="D305" s="54"/>
      <c r="E305" s="54"/>
      <c r="F305" s="5"/>
      <c r="G305" s="8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  <c r="BV305" s="54"/>
      <c r="BW305" s="54"/>
      <c r="BX305" s="54"/>
      <c r="BY305" s="54"/>
      <c r="BZ305" s="54"/>
      <c r="CA305" s="54"/>
      <c r="CB305" s="54"/>
      <c r="CC305" s="54"/>
      <c r="CD305" s="54"/>
      <c r="CE305" s="54"/>
      <c r="CF305" s="54"/>
      <c r="CG305" s="54"/>
      <c r="CH305" s="54"/>
      <c r="CI305" s="54"/>
      <c r="CJ305" s="54"/>
      <c r="CK305" s="54"/>
      <c r="CL305" s="54"/>
      <c r="CM305" s="54"/>
      <c r="CN305" s="54"/>
      <c r="CO305" s="54"/>
      <c r="CP305" s="54"/>
      <c r="CQ305" s="54"/>
      <c r="CR305" s="54"/>
      <c r="CS305" s="54"/>
      <c r="CT305" s="54"/>
      <c r="CU305" s="54"/>
      <c r="CV305" s="54"/>
      <c r="CW305" s="54"/>
      <c r="CX305" s="54"/>
      <c r="CY305" s="54"/>
      <c r="CZ305" s="54"/>
      <c r="DA305" s="54"/>
      <c r="DB305" s="54"/>
      <c r="DC305" s="54"/>
      <c r="DD305" s="54"/>
      <c r="DE305" s="54"/>
      <c r="DF305" s="54"/>
      <c r="DG305" s="54"/>
      <c r="DH305" s="54"/>
      <c r="DI305" s="54"/>
      <c r="DJ305" s="54"/>
      <c r="DK305" s="54"/>
      <c r="DL305" s="54"/>
      <c r="DM305" s="54"/>
      <c r="DN305" s="54"/>
      <c r="DO305" s="54"/>
      <c r="DP305" s="54"/>
      <c r="DQ305" s="54"/>
      <c r="DR305" s="54"/>
      <c r="DS305" s="54"/>
      <c r="DT305" s="54"/>
      <c r="DU305" s="54"/>
      <c r="DV305" s="54"/>
      <c r="DW305" s="54"/>
      <c r="DX305" s="54"/>
      <c r="DY305" s="54"/>
      <c r="DZ305" s="54"/>
      <c r="EA305" s="54"/>
      <c r="EB305" s="54"/>
      <c r="EC305" s="54"/>
      <c r="ED305" s="54"/>
      <c r="EE305" s="54"/>
      <c r="EF305" s="54"/>
      <c r="EG305" s="54"/>
      <c r="EH305" s="54"/>
      <c r="EI305" s="54"/>
      <c r="EJ305" s="54"/>
      <c r="EK305" s="54"/>
      <c r="EL305" s="54"/>
      <c r="EM305" s="54"/>
      <c r="EN305" s="54"/>
      <c r="EO305" s="54"/>
      <c r="EP305" s="54"/>
      <c r="EQ305" s="54"/>
      <c r="ER305" s="54"/>
    </row>
    <row r="306" spans="1:148" x14ac:dyDescent="0.25">
      <c r="A306" s="54"/>
      <c r="B306" s="54"/>
      <c r="C306" s="54"/>
      <c r="D306" s="54"/>
      <c r="E306" s="54"/>
      <c r="F306" s="5"/>
      <c r="G306" s="8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  <c r="BV306" s="54"/>
      <c r="BW306" s="54"/>
      <c r="BX306" s="54"/>
      <c r="BY306" s="54"/>
      <c r="BZ306" s="54"/>
      <c r="CA306" s="54"/>
      <c r="CB306" s="54"/>
      <c r="CC306" s="54"/>
      <c r="CD306" s="54"/>
      <c r="CE306" s="54"/>
      <c r="CF306" s="54"/>
      <c r="CG306" s="54"/>
      <c r="CH306" s="54"/>
      <c r="CI306" s="54"/>
      <c r="CJ306" s="54"/>
      <c r="CK306" s="54"/>
      <c r="CL306" s="54"/>
      <c r="CM306" s="54"/>
      <c r="CN306" s="54"/>
      <c r="CO306" s="54"/>
      <c r="CP306" s="54"/>
      <c r="CQ306" s="54"/>
      <c r="CR306" s="54"/>
      <c r="CS306" s="54"/>
      <c r="CT306" s="54"/>
      <c r="CU306" s="54"/>
      <c r="CV306" s="54"/>
      <c r="CW306" s="54"/>
      <c r="CX306" s="54"/>
      <c r="CY306" s="54"/>
      <c r="CZ306" s="54"/>
      <c r="DA306" s="54"/>
      <c r="DB306" s="54"/>
      <c r="DC306" s="54"/>
      <c r="DD306" s="54"/>
      <c r="DE306" s="54"/>
      <c r="DF306" s="54"/>
      <c r="DG306" s="54"/>
      <c r="DH306" s="54"/>
      <c r="DI306" s="54"/>
      <c r="DJ306" s="54"/>
      <c r="DK306" s="54"/>
      <c r="DL306" s="54"/>
      <c r="DM306" s="54"/>
      <c r="DN306" s="54"/>
      <c r="DO306" s="54"/>
      <c r="DP306" s="54"/>
      <c r="DQ306" s="54"/>
      <c r="DR306" s="54"/>
      <c r="DS306" s="54"/>
      <c r="DT306" s="54"/>
      <c r="DU306" s="54"/>
      <c r="DV306" s="54"/>
      <c r="DW306" s="54"/>
      <c r="DX306" s="54"/>
      <c r="DY306" s="54"/>
      <c r="DZ306" s="54"/>
      <c r="EA306" s="54"/>
      <c r="EB306" s="54"/>
      <c r="EC306" s="54"/>
      <c r="ED306" s="54"/>
      <c r="EE306" s="54"/>
      <c r="EF306" s="54"/>
      <c r="EG306" s="54"/>
      <c r="EH306" s="54"/>
      <c r="EI306" s="54"/>
      <c r="EJ306" s="54"/>
      <c r="EK306" s="54"/>
      <c r="EL306" s="54"/>
      <c r="EM306" s="54"/>
      <c r="EN306" s="54"/>
      <c r="EO306" s="54"/>
      <c r="EP306" s="54"/>
      <c r="EQ306" s="54"/>
      <c r="ER306" s="54"/>
    </row>
    <row r="307" spans="1:148" x14ac:dyDescent="0.25">
      <c r="A307" s="54"/>
      <c r="B307" s="54"/>
      <c r="C307" s="54"/>
      <c r="D307" s="54"/>
      <c r="E307" s="54"/>
      <c r="F307" s="5"/>
      <c r="G307" s="8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  <c r="BV307" s="54"/>
      <c r="BW307" s="54"/>
      <c r="BX307" s="54"/>
      <c r="BY307" s="54"/>
      <c r="BZ307" s="54"/>
      <c r="CA307" s="54"/>
      <c r="CB307" s="54"/>
      <c r="CC307" s="54"/>
      <c r="CD307" s="54"/>
      <c r="CE307" s="54"/>
      <c r="CF307" s="54"/>
      <c r="CG307" s="54"/>
      <c r="CH307" s="54"/>
      <c r="CI307" s="54"/>
      <c r="CJ307" s="54"/>
      <c r="CK307" s="54"/>
      <c r="CL307" s="54"/>
      <c r="CM307" s="54"/>
      <c r="CN307" s="54"/>
      <c r="CO307" s="54"/>
      <c r="CP307" s="54"/>
      <c r="CQ307" s="54"/>
      <c r="CR307" s="54"/>
      <c r="CS307" s="54"/>
      <c r="CT307" s="54"/>
      <c r="CU307" s="54"/>
      <c r="CV307" s="54"/>
      <c r="CW307" s="54"/>
      <c r="CX307" s="54"/>
      <c r="CY307" s="54"/>
      <c r="CZ307" s="54"/>
      <c r="DA307" s="54"/>
      <c r="DB307" s="54"/>
      <c r="DC307" s="54"/>
      <c r="DD307" s="54"/>
      <c r="DE307" s="54"/>
      <c r="DF307" s="54"/>
      <c r="DG307" s="54"/>
      <c r="DH307" s="54"/>
      <c r="DI307" s="54"/>
      <c r="DJ307" s="54"/>
      <c r="DK307" s="54"/>
      <c r="DL307" s="54"/>
      <c r="DM307" s="54"/>
      <c r="DN307" s="54"/>
      <c r="DO307" s="54"/>
      <c r="DP307" s="54"/>
      <c r="DQ307" s="54"/>
      <c r="DR307" s="54"/>
      <c r="DS307" s="54"/>
      <c r="DT307" s="54"/>
      <c r="DU307" s="54"/>
      <c r="DV307" s="54"/>
      <c r="DW307" s="54"/>
      <c r="DX307" s="54"/>
      <c r="DY307" s="54"/>
      <c r="DZ307" s="54"/>
      <c r="EA307" s="54"/>
      <c r="EB307" s="54"/>
      <c r="EC307" s="54"/>
      <c r="ED307" s="54"/>
      <c r="EE307" s="54"/>
      <c r="EF307" s="54"/>
      <c r="EG307" s="54"/>
      <c r="EH307" s="54"/>
      <c r="EI307" s="54"/>
      <c r="EJ307" s="54"/>
      <c r="EK307" s="54"/>
      <c r="EL307" s="54"/>
      <c r="EM307" s="54"/>
      <c r="EN307" s="54"/>
      <c r="EO307" s="54"/>
      <c r="EP307" s="54"/>
      <c r="EQ307" s="54"/>
      <c r="ER307" s="54"/>
    </row>
    <row r="308" spans="1:148" x14ac:dyDescent="0.25">
      <c r="A308" s="54"/>
      <c r="B308" s="54"/>
      <c r="C308" s="54"/>
      <c r="D308" s="54"/>
      <c r="E308" s="54"/>
      <c r="F308" s="5"/>
      <c r="G308" s="8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  <c r="BV308" s="54"/>
      <c r="BW308" s="54"/>
      <c r="BX308" s="54"/>
      <c r="BY308" s="54"/>
      <c r="BZ308" s="54"/>
      <c r="CA308" s="54"/>
      <c r="CB308" s="54"/>
      <c r="CC308" s="54"/>
      <c r="CD308" s="54"/>
      <c r="CE308" s="54"/>
      <c r="CF308" s="54"/>
      <c r="CG308" s="54"/>
      <c r="CH308" s="54"/>
      <c r="CI308" s="54"/>
      <c r="CJ308" s="54"/>
      <c r="CK308" s="54"/>
      <c r="CL308" s="54"/>
      <c r="CM308" s="54"/>
      <c r="CN308" s="54"/>
      <c r="CO308" s="54"/>
      <c r="CP308" s="54"/>
      <c r="CQ308" s="54"/>
      <c r="CR308" s="54"/>
      <c r="CS308" s="54"/>
      <c r="CT308" s="54"/>
      <c r="CU308" s="54"/>
      <c r="CV308" s="54"/>
      <c r="CW308" s="54"/>
      <c r="CX308" s="54"/>
      <c r="CY308" s="54"/>
      <c r="CZ308" s="54"/>
      <c r="DA308" s="54"/>
      <c r="DB308" s="54"/>
      <c r="DC308" s="54"/>
      <c r="DD308" s="54"/>
      <c r="DE308" s="54"/>
      <c r="DF308" s="54"/>
      <c r="DG308" s="54"/>
      <c r="DH308" s="54"/>
      <c r="DI308" s="54"/>
      <c r="DJ308" s="54"/>
      <c r="DK308" s="54"/>
      <c r="DL308" s="54"/>
      <c r="DM308" s="54"/>
      <c r="DN308" s="54"/>
      <c r="DO308" s="54"/>
      <c r="DP308" s="54"/>
      <c r="DQ308" s="54"/>
      <c r="DR308" s="54"/>
      <c r="DS308" s="54"/>
      <c r="DT308" s="54"/>
      <c r="DU308" s="54"/>
      <c r="DV308" s="54"/>
      <c r="DW308" s="54"/>
      <c r="DX308" s="54"/>
      <c r="DY308" s="54"/>
      <c r="DZ308" s="54"/>
      <c r="EA308" s="54"/>
      <c r="EB308" s="54"/>
      <c r="EC308" s="54"/>
      <c r="ED308" s="54"/>
      <c r="EE308" s="54"/>
      <c r="EF308" s="54"/>
      <c r="EG308" s="54"/>
      <c r="EH308" s="54"/>
      <c r="EI308" s="54"/>
      <c r="EJ308" s="54"/>
      <c r="EK308" s="54"/>
      <c r="EL308" s="54"/>
      <c r="EM308" s="54"/>
      <c r="EN308" s="54"/>
      <c r="EO308" s="54"/>
      <c r="EP308" s="54"/>
      <c r="EQ308" s="54"/>
      <c r="ER308" s="54"/>
    </row>
    <row r="309" spans="1:148" x14ac:dyDescent="0.25">
      <c r="A309" s="54"/>
      <c r="B309" s="54"/>
      <c r="C309" s="54"/>
      <c r="D309" s="54"/>
      <c r="E309" s="54"/>
      <c r="F309" s="5"/>
      <c r="G309" s="8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  <c r="BV309" s="54"/>
      <c r="BW309" s="54"/>
      <c r="BX309" s="54"/>
      <c r="BY309" s="54"/>
      <c r="BZ309" s="54"/>
      <c r="CA309" s="54"/>
      <c r="CB309" s="54"/>
      <c r="CC309" s="54"/>
      <c r="CD309" s="54"/>
      <c r="CE309" s="54"/>
      <c r="CF309" s="54"/>
      <c r="CG309" s="54"/>
      <c r="CH309" s="54"/>
      <c r="CI309" s="54"/>
      <c r="CJ309" s="54"/>
      <c r="CK309" s="54"/>
      <c r="CL309" s="54"/>
      <c r="CM309" s="54"/>
      <c r="CN309" s="54"/>
      <c r="CO309" s="54"/>
      <c r="CP309" s="54"/>
      <c r="CQ309" s="54"/>
      <c r="CR309" s="54"/>
      <c r="CS309" s="54"/>
      <c r="CT309" s="54"/>
      <c r="CU309" s="54"/>
      <c r="CV309" s="54"/>
      <c r="CW309" s="54"/>
      <c r="CX309" s="54"/>
      <c r="CY309" s="54"/>
      <c r="CZ309" s="54"/>
      <c r="DA309" s="54"/>
      <c r="DB309" s="54"/>
      <c r="DC309" s="54"/>
      <c r="DD309" s="54"/>
      <c r="DE309" s="54"/>
      <c r="DF309" s="54"/>
      <c r="DG309" s="54"/>
      <c r="DH309" s="54"/>
      <c r="DI309" s="54"/>
      <c r="DJ309" s="54"/>
      <c r="DK309" s="54"/>
      <c r="DL309" s="54"/>
      <c r="DM309" s="54"/>
      <c r="DN309" s="54"/>
      <c r="DO309" s="54"/>
      <c r="DP309" s="54"/>
      <c r="DQ309" s="54"/>
      <c r="DR309" s="54"/>
      <c r="DS309" s="54"/>
      <c r="DT309" s="54"/>
      <c r="DU309" s="54"/>
      <c r="DV309" s="54"/>
      <c r="DW309" s="54"/>
      <c r="DX309" s="54"/>
      <c r="DY309" s="54"/>
      <c r="DZ309" s="54"/>
      <c r="EA309" s="54"/>
      <c r="EB309" s="54"/>
      <c r="EC309" s="54"/>
      <c r="ED309" s="54"/>
      <c r="EE309" s="54"/>
      <c r="EF309" s="54"/>
      <c r="EG309" s="54"/>
      <c r="EH309" s="54"/>
      <c r="EI309" s="54"/>
      <c r="EJ309" s="54"/>
      <c r="EK309" s="54"/>
      <c r="EL309" s="54"/>
      <c r="EM309" s="54"/>
      <c r="EN309" s="54"/>
      <c r="EO309" s="54"/>
      <c r="EP309" s="54"/>
      <c r="EQ309" s="54"/>
      <c r="ER309" s="54"/>
    </row>
    <row r="310" spans="1:148" x14ac:dyDescent="0.25">
      <c r="A310" s="54"/>
      <c r="B310" s="54"/>
      <c r="C310" s="54"/>
      <c r="D310" s="54"/>
      <c r="E310" s="54"/>
      <c r="F310" s="5"/>
      <c r="G310" s="8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  <c r="BV310" s="54"/>
      <c r="BW310" s="54"/>
      <c r="BX310" s="54"/>
      <c r="BY310" s="54"/>
      <c r="BZ310" s="54"/>
      <c r="CA310" s="54"/>
      <c r="CB310" s="54"/>
      <c r="CC310" s="54"/>
      <c r="CD310" s="54"/>
      <c r="CE310" s="54"/>
      <c r="CF310" s="54"/>
      <c r="CG310" s="54"/>
      <c r="CH310" s="54"/>
      <c r="CI310" s="54"/>
      <c r="CJ310" s="54"/>
      <c r="CK310" s="54"/>
      <c r="CL310" s="54"/>
      <c r="CM310" s="54"/>
      <c r="CN310" s="54"/>
      <c r="CO310" s="54"/>
      <c r="CP310" s="54"/>
      <c r="CQ310" s="54"/>
      <c r="CR310" s="54"/>
      <c r="CS310" s="54"/>
      <c r="CT310" s="54"/>
      <c r="CU310" s="54"/>
      <c r="CV310" s="54"/>
      <c r="CW310" s="54"/>
      <c r="CX310" s="54"/>
      <c r="CY310" s="54"/>
      <c r="CZ310" s="54"/>
      <c r="DA310" s="54"/>
      <c r="DB310" s="54"/>
      <c r="DC310" s="54"/>
      <c r="DD310" s="54"/>
      <c r="DE310" s="54"/>
      <c r="DF310" s="54"/>
      <c r="DG310" s="54"/>
      <c r="DH310" s="54"/>
      <c r="DI310" s="54"/>
      <c r="DJ310" s="54"/>
      <c r="DK310" s="54"/>
      <c r="DL310" s="54"/>
      <c r="DM310" s="54"/>
      <c r="DN310" s="54"/>
      <c r="DO310" s="54"/>
      <c r="DP310" s="54"/>
      <c r="DQ310" s="54"/>
      <c r="DR310" s="54"/>
      <c r="DS310" s="54"/>
      <c r="DT310" s="54"/>
      <c r="DU310" s="54"/>
      <c r="DV310" s="54"/>
      <c r="DW310" s="54"/>
      <c r="DX310" s="54"/>
      <c r="DY310" s="54"/>
      <c r="DZ310" s="54"/>
      <c r="EA310" s="54"/>
      <c r="EB310" s="54"/>
      <c r="EC310" s="54"/>
      <c r="ED310" s="54"/>
      <c r="EE310" s="54"/>
      <c r="EF310" s="54"/>
      <c r="EG310" s="54"/>
      <c r="EH310" s="54"/>
      <c r="EI310" s="54"/>
      <c r="EJ310" s="54"/>
      <c r="EK310" s="54"/>
      <c r="EL310" s="54"/>
      <c r="EM310" s="54"/>
      <c r="EN310" s="54"/>
      <c r="EO310" s="54"/>
      <c r="EP310" s="54"/>
      <c r="EQ310" s="54"/>
      <c r="ER310" s="54"/>
    </row>
    <row r="311" spans="1:148" x14ac:dyDescent="0.25">
      <c r="A311" s="54"/>
      <c r="B311" s="54"/>
      <c r="C311" s="54"/>
      <c r="D311" s="54"/>
      <c r="E311" s="54"/>
      <c r="F311" s="5"/>
      <c r="G311" s="8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  <c r="BV311" s="54"/>
      <c r="BW311" s="54"/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  <c r="CH311" s="54"/>
      <c r="CI311" s="54"/>
      <c r="CJ311" s="54"/>
      <c r="CK311" s="54"/>
      <c r="CL311" s="54"/>
      <c r="CM311" s="54"/>
      <c r="CN311" s="54"/>
      <c r="CO311" s="54"/>
      <c r="CP311" s="54"/>
      <c r="CQ311" s="54"/>
      <c r="CR311" s="54"/>
      <c r="CS311" s="54"/>
      <c r="CT311" s="54"/>
      <c r="CU311" s="54"/>
      <c r="CV311" s="54"/>
      <c r="CW311" s="54"/>
      <c r="CX311" s="54"/>
      <c r="CY311" s="54"/>
      <c r="CZ311" s="54"/>
      <c r="DA311" s="54"/>
      <c r="DB311" s="54"/>
      <c r="DC311" s="54"/>
      <c r="DD311" s="54"/>
      <c r="DE311" s="54"/>
      <c r="DF311" s="54"/>
      <c r="DG311" s="54"/>
      <c r="DH311" s="54"/>
      <c r="DI311" s="54"/>
      <c r="DJ311" s="54"/>
      <c r="DK311" s="54"/>
      <c r="DL311" s="54"/>
      <c r="DM311" s="54"/>
      <c r="DN311" s="54"/>
      <c r="DO311" s="54"/>
      <c r="DP311" s="54"/>
      <c r="DQ311" s="54"/>
      <c r="DR311" s="54"/>
      <c r="DS311" s="54"/>
      <c r="DT311" s="54"/>
      <c r="DU311" s="54"/>
      <c r="DV311" s="54"/>
      <c r="DW311" s="54"/>
      <c r="DX311" s="54"/>
      <c r="DY311" s="54"/>
      <c r="DZ311" s="54"/>
      <c r="EA311" s="54"/>
      <c r="EB311" s="54"/>
      <c r="EC311" s="54"/>
      <c r="ED311" s="54"/>
      <c r="EE311" s="54"/>
      <c r="EF311" s="54"/>
      <c r="EG311" s="54"/>
      <c r="EH311" s="54"/>
      <c r="EI311" s="54"/>
      <c r="EJ311" s="54"/>
      <c r="EK311" s="54"/>
      <c r="EL311" s="54"/>
      <c r="EM311" s="54"/>
      <c r="EN311" s="54"/>
      <c r="EO311" s="54"/>
      <c r="EP311" s="54"/>
      <c r="EQ311" s="54"/>
      <c r="ER311" s="54"/>
    </row>
    <row r="312" spans="1:148" x14ac:dyDescent="0.25">
      <c r="A312" s="54"/>
      <c r="B312" s="54"/>
      <c r="C312" s="54"/>
      <c r="D312" s="54"/>
      <c r="E312" s="54"/>
      <c r="F312" s="5"/>
      <c r="G312" s="8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  <c r="BV312" s="54"/>
      <c r="BW312" s="54"/>
      <c r="BX312" s="54"/>
      <c r="BY312" s="54"/>
      <c r="BZ312" s="54"/>
      <c r="CA312" s="54"/>
      <c r="CB312" s="54"/>
      <c r="CC312" s="54"/>
      <c r="CD312" s="54"/>
      <c r="CE312" s="54"/>
      <c r="CF312" s="54"/>
      <c r="CG312" s="54"/>
      <c r="CH312" s="54"/>
      <c r="CI312" s="54"/>
      <c r="CJ312" s="54"/>
      <c r="CK312" s="54"/>
      <c r="CL312" s="54"/>
      <c r="CM312" s="54"/>
      <c r="CN312" s="54"/>
      <c r="CO312" s="54"/>
      <c r="CP312" s="54"/>
      <c r="CQ312" s="54"/>
      <c r="CR312" s="54"/>
      <c r="CS312" s="54"/>
      <c r="CT312" s="54"/>
      <c r="CU312" s="54"/>
      <c r="CV312" s="54"/>
      <c r="CW312" s="54"/>
      <c r="CX312" s="54"/>
      <c r="CY312" s="54"/>
      <c r="CZ312" s="54"/>
      <c r="DA312" s="54"/>
      <c r="DB312" s="54"/>
      <c r="DC312" s="54"/>
      <c r="DD312" s="54"/>
      <c r="DE312" s="54"/>
      <c r="DF312" s="54"/>
      <c r="DG312" s="54"/>
      <c r="DH312" s="54"/>
      <c r="DI312" s="54"/>
      <c r="DJ312" s="54"/>
      <c r="DK312" s="54"/>
      <c r="DL312" s="54"/>
      <c r="DM312" s="54"/>
      <c r="DN312" s="54"/>
      <c r="DO312" s="54"/>
      <c r="DP312" s="54"/>
      <c r="DQ312" s="54"/>
      <c r="DR312" s="54"/>
      <c r="DS312" s="54"/>
      <c r="DT312" s="54"/>
      <c r="DU312" s="54"/>
      <c r="DV312" s="54"/>
      <c r="DW312" s="54"/>
      <c r="DX312" s="54"/>
      <c r="DY312" s="54"/>
      <c r="DZ312" s="54"/>
      <c r="EA312" s="54"/>
      <c r="EB312" s="54"/>
      <c r="EC312" s="54"/>
      <c r="ED312" s="54"/>
      <c r="EE312" s="54"/>
      <c r="EF312" s="54"/>
      <c r="EG312" s="54"/>
      <c r="EH312" s="54"/>
      <c r="EI312" s="54"/>
      <c r="EJ312" s="54"/>
      <c r="EK312" s="54"/>
      <c r="EL312" s="54"/>
      <c r="EM312" s="54"/>
      <c r="EN312" s="54"/>
      <c r="EO312" s="54"/>
      <c r="EP312" s="54"/>
      <c r="EQ312" s="54"/>
      <c r="ER312" s="54"/>
    </row>
    <row r="313" spans="1:148" x14ac:dyDescent="0.25">
      <c r="A313" s="54"/>
      <c r="B313" s="54"/>
      <c r="C313" s="54"/>
      <c r="D313" s="54"/>
      <c r="E313" s="54"/>
      <c r="F313" s="5"/>
      <c r="G313" s="8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  <c r="BV313" s="54"/>
      <c r="BW313" s="54"/>
      <c r="BX313" s="54"/>
      <c r="BY313" s="54"/>
      <c r="BZ313" s="54"/>
      <c r="CA313" s="54"/>
      <c r="CB313" s="54"/>
      <c r="CC313" s="54"/>
      <c r="CD313" s="54"/>
      <c r="CE313" s="54"/>
      <c r="CF313" s="54"/>
      <c r="CG313" s="54"/>
      <c r="CH313" s="54"/>
      <c r="CI313" s="54"/>
      <c r="CJ313" s="54"/>
      <c r="CK313" s="54"/>
      <c r="CL313" s="54"/>
      <c r="CM313" s="54"/>
      <c r="CN313" s="54"/>
      <c r="CO313" s="54"/>
      <c r="CP313" s="54"/>
      <c r="CQ313" s="54"/>
      <c r="CR313" s="54"/>
      <c r="CS313" s="54"/>
      <c r="CT313" s="54"/>
      <c r="CU313" s="54"/>
      <c r="CV313" s="54"/>
      <c r="CW313" s="54"/>
      <c r="CX313" s="54"/>
      <c r="CY313" s="54"/>
      <c r="CZ313" s="54"/>
      <c r="DA313" s="54"/>
      <c r="DB313" s="54"/>
      <c r="DC313" s="54"/>
      <c r="DD313" s="54"/>
      <c r="DE313" s="54"/>
      <c r="DF313" s="54"/>
      <c r="DG313" s="54"/>
      <c r="DH313" s="54"/>
      <c r="DI313" s="54"/>
      <c r="DJ313" s="54"/>
      <c r="DK313" s="54"/>
      <c r="DL313" s="54"/>
      <c r="DM313" s="54"/>
      <c r="DN313" s="54"/>
      <c r="DO313" s="54"/>
      <c r="DP313" s="54"/>
      <c r="DQ313" s="54"/>
      <c r="DR313" s="54"/>
      <c r="DS313" s="54"/>
      <c r="DT313" s="54"/>
      <c r="DU313" s="54"/>
      <c r="DV313" s="54"/>
      <c r="DW313" s="54"/>
      <c r="DX313" s="54"/>
      <c r="DY313" s="54"/>
      <c r="DZ313" s="54"/>
      <c r="EA313" s="54"/>
      <c r="EB313" s="54"/>
      <c r="EC313" s="54"/>
      <c r="ED313" s="54"/>
      <c r="EE313" s="54"/>
      <c r="EF313" s="54"/>
      <c r="EG313" s="54"/>
      <c r="EH313" s="54"/>
      <c r="EI313" s="54"/>
      <c r="EJ313" s="54"/>
      <c r="EK313" s="54"/>
      <c r="EL313" s="54"/>
      <c r="EM313" s="54"/>
      <c r="EN313" s="54"/>
      <c r="EO313" s="54"/>
      <c r="EP313" s="54"/>
      <c r="EQ313" s="54"/>
      <c r="ER313" s="54"/>
    </row>
    <row r="314" spans="1:148" x14ac:dyDescent="0.25">
      <c r="A314" s="54"/>
      <c r="B314" s="54"/>
      <c r="C314" s="54"/>
      <c r="D314" s="54"/>
      <c r="E314" s="54"/>
      <c r="F314" s="5"/>
      <c r="G314" s="8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4"/>
      <c r="BR314" s="54"/>
      <c r="BS314" s="54"/>
      <c r="BT314" s="54"/>
      <c r="BU314" s="54"/>
      <c r="BV314" s="54"/>
      <c r="BW314" s="54"/>
      <c r="BX314" s="54"/>
      <c r="BY314" s="54"/>
      <c r="BZ314" s="54"/>
      <c r="CA314" s="54"/>
      <c r="CB314" s="54"/>
      <c r="CC314" s="54"/>
      <c r="CD314" s="54"/>
      <c r="CE314" s="54"/>
      <c r="CF314" s="54"/>
      <c r="CG314" s="54"/>
      <c r="CH314" s="54"/>
      <c r="CI314" s="54"/>
      <c r="CJ314" s="54"/>
      <c r="CK314" s="54"/>
      <c r="CL314" s="54"/>
      <c r="CM314" s="54"/>
      <c r="CN314" s="54"/>
      <c r="CO314" s="54"/>
      <c r="CP314" s="54"/>
      <c r="CQ314" s="54"/>
      <c r="CR314" s="54"/>
      <c r="CS314" s="54"/>
      <c r="CT314" s="54"/>
      <c r="CU314" s="54"/>
      <c r="CV314" s="54"/>
      <c r="CW314" s="54"/>
      <c r="CX314" s="54"/>
      <c r="CY314" s="54"/>
      <c r="CZ314" s="54"/>
      <c r="DA314" s="54"/>
      <c r="DB314" s="54"/>
      <c r="DC314" s="54"/>
      <c r="DD314" s="54"/>
      <c r="DE314" s="54"/>
      <c r="DF314" s="54"/>
      <c r="DG314" s="54"/>
      <c r="DH314" s="54"/>
      <c r="DI314" s="54"/>
      <c r="DJ314" s="54"/>
      <c r="DK314" s="54"/>
      <c r="DL314" s="54"/>
      <c r="DM314" s="54"/>
      <c r="DN314" s="54"/>
      <c r="DO314" s="54"/>
      <c r="DP314" s="54"/>
      <c r="DQ314" s="54"/>
      <c r="DR314" s="54"/>
      <c r="DS314" s="54"/>
      <c r="DT314" s="54"/>
      <c r="DU314" s="54"/>
      <c r="DV314" s="54"/>
      <c r="DW314" s="54"/>
      <c r="DX314" s="54"/>
      <c r="DY314" s="54"/>
      <c r="DZ314" s="54"/>
      <c r="EA314" s="54"/>
      <c r="EB314" s="54"/>
      <c r="EC314" s="54"/>
      <c r="ED314" s="54"/>
      <c r="EE314" s="54"/>
      <c r="EF314" s="54"/>
      <c r="EG314" s="54"/>
      <c r="EH314" s="54"/>
      <c r="EI314" s="54"/>
      <c r="EJ314" s="54"/>
      <c r="EK314" s="54"/>
      <c r="EL314" s="54"/>
      <c r="EM314" s="54"/>
      <c r="EN314" s="54"/>
      <c r="EO314" s="54"/>
      <c r="EP314" s="54"/>
      <c r="EQ314" s="54"/>
      <c r="ER314" s="54"/>
    </row>
    <row r="315" spans="1:148" x14ac:dyDescent="0.25">
      <c r="A315" s="54"/>
      <c r="B315" s="54"/>
      <c r="C315" s="54"/>
      <c r="D315" s="54"/>
      <c r="E315" s="54"/>
      <c r="F315" s="5"/>
      <c r="G315" s="8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4"/>
      <c r="BR315" s="54"/>
      <c r="BS315" s="54"/>
      <c r="BT315" s="54"/>
      <c r="BU315" s="54"/>
      <c r="BV315" s="54"/>
      <c r="BW315" s="54"/>
      <c r="BX315" s="54"/>
      <c r="BY315" s="54"/>
      <c r="BZ315" s="54"/>
      <c r="CA315" s="54"/>
      <c r="CB315" s="54"/>
      <c r="CC315" s="54"/>
      <c r="CD315" s="54"/>
      <c r="CE315" s="54"/>
      <c r="CF315" s="54"/>
      <c r="CG315" s="54"/>
      <c r="CH315" s="54"/>
      <c r="CI315" s="54"/>
      <c r="CJ315" s="54"/>
      <c r="CK315" s="54"/>
      <c r="CL315" s="54"/>
      <c r="CM315" s="54"/>
      <c r="CN315" s="54"/>
      <c r="CO315" s="54"/>
      <c r="CP315" s="54"/>
      <c r="CQ315" s="54"/>
      <c r="CR315" s="54"/>
      <c r="CS315" s="54"/>
      <c r="CT315" s="54"/>
      <c r="CU315" s="54"/>
      <c r="CV315" s="54"/>
      <c r="CW315" s="54"/>
      <c r="CX315" s="54"/>
      <c r="CY315" s="54"/>
      <c r="CZ315" s="54"/>
      <c r="DA315" s="54"/>
      <c r="DB315" s="54"/>
      <c r="DC315" s="54"/>
      <c r="DD315" s="54"/>
      <c r="DE315" s="54"/>
      <c r="DF315" s="54"/>
      <c r="DG315" s="54"/>
      <c r="DH315" s="54"/>
      <c r="DI315" s="54"/>
      <c r="DJ315" s="54"/>
      <c r="DK315" s="54"/>
      <c r="DL315" s="54"/>
      <c r="DM315" s="54"/>
      <c r="DN315" s="54"/>
      <c r="DO315" s="54"/>
      <c r="DP315" s="54"/>
      <c r="DQ315" s="54"/>
      <c r="DR315" s="54"/>
      <c r="DS315" s="54"/>
      <c r="DT315" s="54"/>
      <c r="DU315" s="54"/>
      <c r="DV315" s="54"/>
      <c r="DW315" s="54"/>
      <c r="DX315" s="54"/>
      <c r="DY315" s="54"/>
      <c r="DZ315" s="54"/>
      <c r="EA315" s="54"/>
      <c r="EB315" s="54"/>
      <c r="EC315" s="54"/>
      <c r="ED315" s="54"/>
      <c r="EE315" s="54"/>
      <c r="EF315" s="54"/>
      <c r="EG315" s="54"/>
      <c r="EH315" s="54"/>
      <c r="EI315" s="54"/>
      <c r="EJ315" s="54"/>
      <c r="EK315" s="54"/>
      <c r="EL315" s="54"/>
      <c r="EM315" s="54"/>
      <c r="EN315" s="54"/>
      <c r="EO315" s="54"/>
      <c r="EP315" s="54"/>
      <c r="EQ315" s="54"/>
      <c r="ER315" s="54"/>
    </row>
    <row r="316" spans="1:148" x14ac:dyDescent="0.25">
      <c r="A316" s="54"/>
      <c r="B316" s="54"/>
      <c r="C316" s="54"/>
      <c r="D316" s="54"/>
      <c r="E316" s="54"/>
      <c r="F316" s="5"/>
      <c r="G316" s="8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4"/>
      <c r="BR316" s="54"/>
      <c r="BS316" s="54"/>
      <c r="BT316" s="54"/>
      <c r="BU316" s="54"/>
      <c r="BV316" s="54"/>
      <c r="BW316" s="54"/>
      <c r="BX316" s="54"/>
      <c r="BY316" s="54"/>
      <c r="BZ316" s="54"/>
      <c r="CA316" s="54"/>
      <c r="CB316" s="54"/>
      <c r="CC316" s="54"/>
      <c r="CD316" s="54"/>
      <c r="CE316" s="54"/>
      <c r="CF316" s="54"/>
      <c r="CG316" s="54"/>
      <c r="CH316" s="54"/>
      <c r="CI316" s="54"/>
      <c r="CJ316" s="54"/>
      <c r="CK316" s="54"/>
      <c r="CL316" s="54"/>
      <c r="CM316" s="54"/>
      <c r="CN316" s="54"/>
      <c r="CO316" s="54"/>
      <c r="CP316" s="54"/>
      <c r="CQ316" s="54"/>
      <c r="CR316" s="54"/>
      <c r="CS316" s="54"/>
      <c r="CT316" s="54"/>
      <c r="CU316" s="54"/>
      <c r="CV316" s="54"/>
      <c r="CW316" s="54"/>
      <c r="CX316" s="54"/>
      <c r="CY316" s="54"/>
      <c r="CZ316" s="54"/>
      <c r="DA316" s="54"/>
      <c r="DB316" s="54"/>
      <c r="DC316" s="54"/>
      <c r="DD316" s="54"/>
      <c r="DE316" s="54"/>
      <c r="DF316" s="54"/>
      <c r="DG316" s="54"/>
      <c r="DH316" s="54"/>
      <c r="DI316" s="54"/>
      <c r="DJ316" s="54"/>
      <c r="DK316" s="54"/>
      <c r="DL316" s="54"/>
      <c r="DM316" s="54"/>
      <c r="DN316" s="54"/>
      <c r="DO316" s="54"/>
      <c r="DP316" s="54"/>
      <c r="DQ316" s="54"/>
      <c r="DR316" s="54"/>
      <c r="DS316" s="54"/>
      <c r="DT316" s="54"/>
      <c r="DU316" s="54"/>
      <c r="DV316" s="54"/>
      <c r="DW316" s="54"/>
      <c r="DX316" s="54"/>
      <c r="DY316" s="54"/>
      <c r="DZ316" s="54"/>
      <c r="EA316" s="54"/>
      <c r="EB316" s="54"/>
      <c r="EC316" s="54"/>
      <c r="ED316" s="54"/>
      <c r="EE316" s="54"/>
      <c r="EF316" s="54"/>
      <c r="EG316" s="54"/>
      <c r="EH316" s="54"/>
      <c r="EI316" s="54"/>
      <c r="EJ316" s="54"/>
      <c r="EK316" s="54"/>
      <c r="EL316" s="54"/>
      <c r="EM316" s="54"/>
      <c r="EN316" s="54"/>
      <c r="EO316" s="54"/>
      <c r="EP316" s="54"/>
      <c r="EQ316" s="54"/>
      <c r="ER316" s="54"/>
    </row>
    <row r="317" spans="1:148" x14ac:dyDescent="0.25">
      <c r="A317" s="54"/>
      <c r="B317" s="54"/>
      <c r="C317" s="54"/>
      <c r="D317" s="54"/>
      <c r="E317" s="54"/>
      <c r="F317" s="5"/>
      <c r="G317" s="8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4"/>
      <c r="BR317" s="54"/>
      <c r="BS317" s="54"/>
      <c r="BT317" s="54"/>
      <c r="BU317" s="54"/>
      <c r="BV317" s="54"/>
      <c r="BW317" s="54"/>
      <c r="BX317" s="54"/>
      <c r="BY317" s="54"/>
      <c r="BZ317" s="54"/>
      <c r="CA317" s="54"/>
      <c r="CB317" s="54"/>
      <c r="CC317" s="54"/>
      <c r="CD317" s="54"/>
      <c r="CE317" s="54"/>
      <c r="CF317" s="54"/>
      <c r="CG317" s="54"/>
      <c r="CH317" s="54"/>
      <c r="CI317" s="54"/>
      <c r="CJ317" s="54"/>
      <c r="CK317" s="54"/>
      <c r="CL317" s="54"/>
      <c r="CM317" s="54"/>
      <c r="CN317" s="54"/>
      <c r="CO317" s="54"/>
      <c r="CP317" s="54"/>
      <c r="CQ317" s="54"/>
      <c r="CR317" s="54"/>
      <c r="CS317" s="54"/>
      <c r="CT317" s="54"/>
      <c r="CU317" s="54"/>
      <c r="CV317" s="54"/>
      <c r="CW317" s="54"/>
      <c r="CX317" s="54"/>
      <c r="CY317" s="54"/>
      <c r="CZ317" s="54"/>
      <c r="DA317" s="54"/>
      <c r="DB317" s="54"/>
      <c r="DC317" s="54"/>
      <c r="DD317" s="54"/>
      <c r="DE317" s="54"/>
      <c r="DF317" s="54"/>
      <c r="DG317" s="54"/>
      <c r="DH317" s="54"/>
      <c r="DI317" s="54"/>
      <c r="DJ317" s="54"/>
      <c r="DK317" s="54"/>
      <c r="DL317" s="54"/>
      <c r="DM317" s="54"/>
      <c r="DN317" s="54"/>
      <c r="DO317" s="54"/>
      <c r="DP317" s="54"/>
      <c r="DQ317" s="54"/>
      <c r="DR317" s="54"/>
      <c r="DS317" s="54"/>
      <c r="DT317" s="54"/>
      <c r="DU317" s="54"/>
      <c r="DV317" s="54"/>
      <c r="DW317" s="54"/>
      <c r="DX317" s="54"/>
      <c r="DY317" s="54"/>
      <c r="DZ317" s="54"/>
      <c r="EA317" s="54"/>
      <c r="EB317" s="54"/>
      <c r="EC317" s="54"/>
      <c r="ED317" s="54"/>
      <c r="EE317" s="54"/>
      <c r="EF317" s="54"/>
      <c r="EG317" s="54"/>
      <c r="EH317" s="54"/>
      <c r="EI317" s="54"/>
      <c r="EJ317" s="54"/>
      <c r="EK317" s="54"/>
      <c r="EL317" s="54"/>
      <c r="EM317" s="54"/>
      <c r="EN317" s="54"/>
      <c r="EO317" s="54"/>
      <c r="EP317" s="54"/>
      <c r="EQ317" s="54"/>
      <c r="ER317" s="54"/>
    </row>
    <row r="318" spans="1:148" x14ac:dyDescent="0.25">
      <c r="A318" s="54"/>
      <c r="B318" s="54"/>
      <c r="C318" s="54"/>
      <c r="D318" s="54"/>
      <c r="E318" s="54"/>
      <c r="F318" s="5"/>
      <c r="G318" s="8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4"/>
      <c r="BR318" s="54"/>
      <c r="BS318" s="54"/>
      <c r="BT318" s="54"/>
      <c r="BU318" s="54"/>
      <c r="BV318" s="54"/>
      <c r="BW318" s="54"/>
      <c r="BX318" s="54"/>
      <c r="BY318" s="54"/>
      <c r="BZ318" s="54"/>
      <c r="CA318" s="54"/>
      <c r="CB318" s="54"/>
      <c r="CC318" s="54"/>
      <c r="CD318" s="54"/>
      <c r="CE318" s="54"/>
      <c r="CF318" s="54"/>
      <c r="CG318" s="54"/>
      <c r="CH318" s="54"/>
      <c r="CI318" s="54"/>
      <c r="CJ318" s="54"/>
      <c r="CK318" s="54"/>
      <c r="CL318" s="54"/>
      <c r="CM318" s="54"/>
      <c r="CN318" s="54"/>
      <c r="CO318" s="54"/>
      <c r="CP318" s="54"/>
      <c r="CQ318" s="54"/>
      <c r="CR318" s="54"/>
      <c r="CS318" s="54"/>
      <c r="CT318" s="54"/>
      <c r="CU318" s="54"/>
      <c r="CV318" s="54"/>
      <c r="CW318" s="54"/>
      <c r="CX318" s="54"/>
      <c r="CY318" s="54"/>
      <c r="CZ318" s="54"/>
      <c r="DA318" s="54"/>
      <c r="DB318" s="54"/>
      <c r="DC318" s="54"/>
      <c r="DD318" s="54"/>
      <c r="DE318" s="54"/>
      <c r="DF318" s="54"/>
      <c r="DG318" s="54"/>
      <c r="DH318" s="54"/>
      <c r="DI318" s="54"/>
      <c r="DJ318" s="54"/>
      <c r="DK318" s="54"/>
      <c r="DL318" s="54"/>
      <c r="DM318" s="54"/>
      <c r="DN318" s="54"/>
      <c r="DO318" s="54"/>
      <c r="DP318" s="54"/>
      <c r="DQ318" s="54"/>
      <c r="DR318" s="54"/>
      <c r="DS318" s="54"/>
      <c r="DT318" s="54"/>
      <c r="DU318" s="54"/>
      <c r="DV318" s="54"/>
      <c r="DW318" s="54"/>
      <c r="DX318" s="54"/>
      <c r="DY318" s="54"/>
      <c r="DZ318" s="54"/>
      <c r="EA318" s="54"/>
      <c r="EB318" s="54"/>
      <c r="EC318" s="54"/>
      <c r="ED318" s="54"/>
      <c r="EE318" s="54"/>
      <c r="EF318" s="54"/>
      <c r="EG318" s="54"/>
      <c r="EH318" s="54"/>
      <c r="EI318" s="54"/>
      <c r="EJ318" s="54"/>
      <c r="EK318" s="54"/>
      <c r="EL318" s="54"/>
      <c r="EM318" s="54"/>
      <c r="EN318" s="54"/>
      <c r="EO318" s="54"/>
      <c r="EP318" s="54"/>
      <c r="EQ318" s="54"/>
      <c r="ER318" s="54"/>
    </row>
    <row r="319" spans="1:148" x14ac:dyDescent="0.25">
      <c r="A319" s="54"/>
      <c r="B319" s="54"/>
      <c r="C319" s="54"/>
      <c r="D319" s="54"/>
      <c r="E319" s="54"/>
      <c r="F319" s="5"/>
      <c r="G319" s="8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4"/>
      <c r="BR319" s="54"/>
      <c r="BS319" s="54"/>
      <c r="BT319" s="54"/>
      <c r="BU319" s="54"/>
      <c r="BV319" s="54"/>
      <c r="BW319" s="54"/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  <c r="CH319" s="54"/>
      <c r="CI319" s="54"/>
      <c r="CJ319" s="54"/>
      <c r="CK319" s="54"/>
      <c r="CL319" s="54"/>
      <c r="CM319" s="54"/>
      <c r="CN319" s="54"/>
      <c r="CO319" s="54"/>
      <c r="CP319" s="54"/>
      <c r="CQ319" s="54"/>
      <c r="CR319" s="54"/>
      <c r="CS319" s="54"/>
      <c r="CT319" s="54"/>
      <c r="CU319" s="54"/>
      <c r="CV319" s="54"/>
      <c r="CW319" s="54"/>
      <c r="CX319" s="54"/>
      <c r="CY319" s="54"/>
      <c r="CZ319" s="54"/>
      <c r="DA319" s="54"/>
      <c r="DB319" s="54"/>
      <c r="DC319" s="54"/>
      <c r="DD319" s="54"/>
      <c r="DE319" s="54"/>
      <c r="DF319" s="54"/>
      <c r="DG319" s="54"/>
      <c r="DH319" s="54"/>
      <c r="DI319" s="54"/>
      <c r="DJ319" s="54"/>
      <c r="DK319" s="54"/>
      <c r="DL319" s="54"/>
      <c r="DM319" s="54"/>
      <c r="DN319" s="54"/>
      <c r="DO319" s="54"/>
      <c r="DP319" s="54"/>
      <c r="DQ319" s="54"/>
      <c r="DR319" s="54"/>
      <c r="DS319" s="54"/>
      <c r="DT319" s="54"/>
      <c r="DU319" s="54"/>
      <c r="DV319" s="54"/>
      <c r="DW319" s="54"/>
      <c r="DX319" s="54"/>
      <c r="DY319" s="54"/>
      <c r="DZ319" s="54"/>
      <c r="EA319" s="54"/>
      <c r="EB319" s="54"/>
      <c r="EC319" s="54"/>
      <c r="ED319" s="54"/>
      <c r="EE319" s="54"/>
      <c r="EF319" s="54"/>
      <c r="EG319" s="54"/>
      <c r="EH319" s="54"/>
      <c r="EI319" s="54"/>
      <c r="EJ319" s="54"/>
      <c r="EK319" s="54"/>
      <c r="EL319" s="54"/>
      <c r="EM319" s="54"/>
      <c r="EN319" s="54"/>
      <c r="EO319" s="54"/>
      <c r="EP319" s="54"/>
      <c r="EQ319" s="54"/>
      <c r="ER319" s="54"/>
    </row>
    <row r="320" spans="1:148" x14ac:dyDescent="0.25">
      <c r="A320" s="54"/>
      <c r="B320" s="54"/>
      <c r="C320" s="54"/>
      <c r="D320" s="54"/>
      <c r="E320" s="54"/>
      <c r="F320" s="5"/>
      <c r="G320" s="8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4"/>
      <c r="BR320" s="54"/>
      <c r="BS320" s="54"/>
      <c r="BT320" s="54"/>
      <c r="BU320" s="54"/>
      <c r="BV320" s="54"/>
      <c r="BW320" s="54"/>
      <c r="BX320" s="54"/>
      <c r="BY320" s="54"/>
      <c r="BZ320" s="54"/>
      <c r="CA320" s="54"/>
      <c r="CB320" s="54"/>
      <c r="CC320" s="54"/>
      <c r="CD320" s="54"/>
      <c r="CE320" s="54"/>
      <c r="CF320" s="54"/>
      <c r="CG320" s="54"/>
      <c r="CH320" s="54"/>
      <c r="CI320" s="54"/>
      <c r="CJ320" s="54"/>
      <c r="CK320" s="54"/>
      <c r="CL320" s="54"/>
      <c r="CM320" s="54"/>
      <c r="CN320" s="54"/>
      <c r="CO320" s="54"/>
      <c r="CP320" s="54"/>
      <c r="CQ320" s="54"/>
      <c r="CR320" s="54"/>
      <c r="CS320" s="54"/>
      <c r="CT320" s="54"/>
      <c r="CU320" s="54"/>
      <c r="CV320" s="54"/>
      <c r="CW320" s="54"/>
      <c r="CX320" s="54"/>
      <c r="CY320" s="54"/>
      <c r="CZ320" s="54"/>
      <c r="DA320" s="54"/>
      <c r="DB320" s="54"/>
      <c r="DC320" s="54"/>
      <c r="DD320" s="54"/>
      <c r="DE320" s="54"/>
      <c r="DF320" s="54"/>
      <c r="DG320" s="54"/>
      <c r="DH320" s="54"/>
      <c r="DI320" s="54"/>
      <c r="DJ320" s="54"/>
      <c r="DK320" s="54"/>
      <c r="DL320" s="54"/>
      <c r="DM320" s="54"/>
      <c r="DN320" s="54"/>
      <c r="DO320" s="54"/>
      <c r="DP320" s="54"/>
      <c r="DQ320" s="54"/>
      <c r="DR320" s="54"/>
      <c r="DS320" s="54"/>
      <c r="DT320" s="54"/>
      <c r="DU320" s="54"/>
      <c r="DV320" s="54"/>
      <c r="DW320" s="54"/>
      <c r="DX320" s="54"/>
      <c r="DY320" s="54"/>
      <c r="DZ320" s="54"/>
      <c r="EA320" s="54"/>
      <c r="EB320" s="54"/>
      <c r="EC320" s="54"/>
      <c r="ED320" s="54"/>
      <c r="EE320" s="54"/>
      <c r="EF320" s="54"/>
      <c r="EG320" s="54"/>
      <c r="EH320" s="54"/>
      <c r="EI320" s="54"/>
      <c r="EJ320" s="54"/>
      <c r="EK320" s="54"/>
      <c r="EL320" s="54"/>
      <c r="EM320" s="54"/>
      <c r="EN320" s="54"/>
      <c r="EO320" s="54"/>
      <c r="EP320" s="54"/>
      <c r="EQ320" s="54"/>
      <c r="ER320" s="54"/>
    </row>
    <row r="321" spans="1:148" x14ac:dyDescent="0.25">
      <c r="A321" s="54"/>
      <c r="B321" s="54"/>
      <c r="C321" s="54"/>
      <c r="D321" s="54"/>
      <c r="E321" s="54"/>
      <c r="F321" s="5"/>
      <c r="G321" s="8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4"/>
      <c r="BR321" s="54"/>
      <c r="BS321" s="54"/>
      <c r="BT321" s="54"/>
      <c r="BU321" s="54"/>
      <c r="BV321" s="54"/>
      <c r="BW321" s="54"/>
      <c r="BX321" s="54"/>
      <c r="BY321" s="54"/>
      <c r="BZ321" s="54"/>
      <c r="CA321" s="54"/>
      <c r="CB321" s="54"/>
      <c r="CC321" s="54"/>
      <c r="CD321" s="54"/>
      <c r="CE321" s="54"/>
      <c r="CF321" s="54"/>
      <c r="CG321" s="54"/>
      <c r="CH321" s="54"/>
      <c r="CI321" s="54"/>
      <c r="CJ321" s="54"/>
      <c r="CK321" s="54"/>
      <c r="CL321" s="54"/>
      <c r="CM321" s="54"/>
      <c r="CN321" s="54"/>
      <c r="CO321" s="54"/>
      <c r="CP321" s="54"/>
      <c r="CQ321" s="54"/>
      <c r="CR321" s="54"/>
      <c r="CS321" s="54"/>
      <c r="CT321" s="54"/>
      <c r="CU321" s="54"/>
      <c r="CV321" s="54"/>
      <c r="CW321" s="54"/>
      <c r="CX321" s="54"/>
      <c r="CY321" s="54"/>
      <c r="CZ321" s="54"/>
      <c r="DA321" s="54"/>
      <c r="DB321" s="54"/>
      <c r="DC321" s="54"/>
      <c r="DD321" s="54"/>
      <c r="DE321" s="54"/>
      <c r="DF321" s="54"/>
      <c r="DG321" s="54"/>
      <c r="DH321" s="54"/>
      <c r="DI321" s="54"/>
      <c r="DJ321" s="54"/>
      <c r="DK321" s="54"/>
      <c r="DL321" s="54"/>
      <c r="DM321" s="54"/>
      <c r="DN321" s="54"/>
      <c r="DO321" s="54"/>
      <c r="DP321" s="54"/>
      <c r="DQ321" s="54"/>
      <c r="DR321" s="54"/>
      <c r="DS321" s="54"/>
      <c r="DT321" s="54"/>
      <c r="DU321" s="54"/>
      <c r="DV321" s="54"/>
      <c r="DW321" s="54"/>
      <c r="DX321" s="54"/>
      <c r="DY321" s="54"/>
      <c r="DZ321" s="54"/>
      <c r="EA321" s="54"/>
      <c r="EB321" s="54"/>
      <c r="EC321" s="54"/>
      <c r="ED321" s="54"/>
      <c r="EE321" s="54"/>
      <c r="EF321" s="54"/>
      <c r="EG321" s="54"/>
      <c r="EH321" s="54"/>
      <c r="EI321" s="54"/>
      <c r="EJ321" s="54"/>
      <c r="EK321" s="54"/>
      <c r="EL321" s="54"/>
      <c r="EM321" s="54"/>
      <c r="EN321" s="54"/>
      <c r="EO321" s="54"/>
      <c r="EP321" s="54"/>
      <c r="EQ321" s="54"/>
      <c r="ER321" s="54"/>
    </row>
    <row r="322" spans="1:148" x14ac:dyDescent="0.25">
      <c r="A322" s="54"/>
      <c r="B322" s="54"/>
      <c r="C322" s="54"/>
      <c r="D322" s="54"/>
      <c r="E322" s="54"/>
      <c r="F322" s="5"/>
      <c r="G322" s="8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4"/>
      <c r="BR322" s="54"/>
      <c r="BS322" s="54"/>
      <c r="BT322" s="54"/>
      <c r="BU322" s="54"/>
      <c r="BV322" s="54"/>
      <c r="BW322" s="54"/>
      <c r="BX322" s="54"/>
      <c r="BY322" s="54"/>
      <c r="BZ322" s="54"/>
      <c r="CA322" s="54"/>
      <c r="CB322" s="54"/>
      <c r="CC322" s="54"/>
      <c r="CD322" s="54"/>
      <c r="CE322" s="54"/>
      <c r="CF322" s="54"/>
      <c r="CG322" s="54"/>
      <c r="CH322" s="54"/>
      <c r="CI322" s="54"/>
      <c r="CJ322" s="54"/>
      <c r="CK322" s="54"/>
      <c r="CL322" s="54"/>
      <c r="CM322" s="54"/>
      <c r="CN322" s="54"/>
      <c r="CO322" s="54"/>
      <c r="CP322" s="54"/>
      <c r="CQ322" s="54"/>
      <c r="CR322" s="54"/>
      <c r="CS322" s="54"/>
      <c r="CT322" s="54"/>
      <c r="CU322" s="54"/>
      <c r="CV322" s="54"/>
      <c r="CW322" s="54"/>
      <c r="CX322" s="54"/>
      <c r="CY322" s="54"/>
      <c r="CZ322" s="54"/>
      <c r="DA322" s="54"/>
      <c r="DB322" s="54"/>
      <c r="DC322" s="54"/>
      <c r="DD322" s="54"/>
      <c r="DE322" s="54"/>
      <c r="DF322" s="54"/>
      <c r="DG322" s="54"/>
      <c r="DH322" s="54"/>
      <c r="DI322" s="54"/>
      <c r="DJ322" s="54"/>
      <c r="DK322" s="54"/>
      <c r="DL322" s="54"/>
      <c r="DM322" s="54"/>
      <c r="DN322" s="54"/>
      <c r="DO322" s="54"/>
      <c r="DP322" s="54"/>
      <c r="DQ322" s="54"/>
      <c r="DR322" s="54"/>
      <c r="DS322" s="54"/>
      <c r="DT322" s="54"/>
      <c r="DU322" s="54"/>
      <c r="DV322" s="54"/>
      <c r="DW322" s="54"/>
      <c r="DX322" s="54"/>
      <c r="DY322" s="54"/>
      <c r="DZ322" s="54"/>
      <c r="EA322" s="54"/>
      <c r="EB322" s="54"/>
      <c r="EC322" s="54"/>
      <c r="ED322" s="54"/>
      <c r="EE322" s="54"/>
      <c r="EF322" s="54"/>
      <c r="EG322" s="54"/>
      <c r="EH322" s="54"/>
      <c r="EI322" s="54"/>
      <c r="EJ322" s="54"/>
      <c r="EK322" s="54"/>
      <c r="EL322" s="54"/>
      <c r="EM322" s="54"/>
      <c r="EN322" s="54"/>
      <c r="EO322" s="54"/>
      <c r="EP322" s="54"/>
      <c r="EQ322" s="54"/>
      <c r="ER322" s="54"/>
    </row>
    <row r="323" spans="1:148" x14ac:dyDescent="0.25">
      <c r="A323" s="54"/>
      <c r="B323" s="54"/>
      <c r="C323" s="54"/>
      <c r="D323" s="54"/>
      <c r="E323" s="54"/>
      <c r="F323" s="5"/>
      <c r="G323" s="8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4"/>
      <c r="BR323" s="54"/>
      <c r="BS323" s="54"/>
      <c r="BT323" s="54"/>
      <c r="BU323" s="54"/>
      <c r="BV323" s="54"/>
      <c r="BW323" s="54"/>
      <c r="BX323" s="54"/>
      <c r="BY323" s="54"/>
      <c r="BZ323" s="54"/>
      <c r="CA323" s="54"/>
      <c r="CB323" s="54"/>
      <c r="CC323" s="54"/>
      <c r="CD323" s="54"/>
      <c r="CE323" s="54"/>
      <c r="CF323" s="54"/>
      <c r="CG323" s="54"/>
      <c r="CH323" s="54"/>
      <c r="CI323" s="54"/>
      <c r="CJ323" s="54"/>
      <c r="CK323" s="54"/>
      <c r="CL323" s="54"/>
      <c r="CM323" s="54"/>
      <c r="CN323" s="54"/>
      <c r="CO323" s="54"/>
      <c r="CP323" s="54"/>
      <c r="CQ323" s="54"/>
      <c r="CR323" s="54"/>
      <c r="CS323" s="54"/>
      <c r="CT323" s="54"/>
      <c r="CU323" s="54"/>
      <c r="CV323" s="54"/>
      <c r="CW323" s="54"/>
      <c r="CX323" s="54"/>
      <c r="CY323" s="54"/>
      <c r="CZ323" s="54"/>
      <c r="DA323" s="54"/>
      <c r="DB323" s="54"/>
      <c r="DC323" s="54"/>
      <c r="DD323" s="54"/>
      <c r="DE323" s="54"/>
      <c r="DF323" s="54"/>
      <c r="DG323" s="54"/>
      <c r="DH323" s="54"/>
      <c r="DI323" s="54"/>
      <c r="DJ323" s="54"/>
      <c r="DK323" s="54"/>
      <c r="DL323" s="54"/>
      <c r="DM323" s="54"/>
      <c r="DN323" s="54"/>
      <c r="DO323" s="54"/>
      <c r="DP323" s="54"/>
      <c r="DQ323" s="54"/>
      <c r="DR323" s="54"/>
      <c r="DS323" s="54"/>
      <c r="DT323" s="54"/>
      <c r="DU323" s="54"/>
      <c r="DV323" s="54"/>
      <c r="DW323" s="54"/>
      <c r="DX323" s="54"/>
      <c r="DY323" s="54"/>
      <c r="DZ323" s="54"/>
      <c r="EA323" s="54"/>
      <c r="EB323" s="54"/>
      <c r="EC323" s="54"/>
      <c r="ED323" s="54"/>
      <c r="EE323" s="54"/>
      <c r="EF323" s="54"/>
      <c r="EG323" s="54"/>
      <c r="EH323" s="54"/>
      <c r="EI323" s="54"/>
      <c r="EJ323" s="54"/>
      <c r="EK323" s="54"/>
      <c r="EL323" s="54"/>
      <c r="EM323" s="54"/>
      <c r="EN323" s="54"/>
      <c r="EO323" s="54"/>
      <c r="EP323" s="54"/>
      <c r="EQ323" s="54"/>
      <c r="ER323" s="54"/>
    </row>
    <row r="324" spans="1:148" x14ac:dyDescent="0.25">
      <c r="A324" s="54"/>
      <c r="B324" s="54"/>
      <c r="C324" s="54"/>
      <c r="D324" s="54"/>
      <c r="E324" s="54"/>
      <c r="F324" s="5"/>
      <c r="G324" s="8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4"/>
      <c r="BR324" s="54"/>
      <c r="BS324" s="54"/>
      <c r="BT324" s="54"/>
      <c r="BU324" s="54"/>
      <c r="BV324" s="54"/>
      <c r="BW324" s="54"/>
      <c r="BX324" s="54"/>
      <c r="BY324" s="54"/>
      <c r="BZ324" s="54"/>
      <c r="CA324" s="54"/>
      <c r="CB324" s="54"/>
      <c r="CC324" s="54"/>
      <c r="CD324" s="54"/>
      <c r="CE324" s="54"/>
      <c r="CF324" s="54"/>
      <c r="CG324" s="54"/>
      <c r="CH324" s="54"/>
      <c r="CI324" s="54"/>
      <c r="CJ324" s="54"/>
      <c r="CK324" s="54"/>
      <c r="CL324" s="54"/>
      <c r="CM324" s="54"/>
      <c r="CN324" s="54"/>
      <c r="CO324" s="54"/>
      <c r="CP324" s="54"/>
      <c r="CQ324" s="54"/>
      <c r="CR324" s="54"/>
      <c r="CS324" s="54"/>
      <c r="CT324" s="54"/>
      <c r="CU324" s="54"/>
      <c r="CV324" s="54"/>
      <c r="CW324" s="54"/>
      <c r="CX324" s="54"/>
      <c r="CY324" s="54"/>
      <c r="CZ324" s="54"/>
      <c r="DA324" s="54"/>
      <c r="DB324" s="54"/>
      <c r="DC324" s="54"/>
      <c r="DD324" s="54"/>
      <c r="DE324" s="54"/>
      <c r="DF324" s="54"/>
      <c r="DG324" s="54"/>
      <c r="DH324" s="54"/>
      <c r="DI324" s="54"/>
      <c r="DJ324" s="54"/>
      <c r="DK324" s="54"/>
      <c r="DL324" s="54"/>
      <c r="DM324" s="54"/>
      <c r="DN324" s="54"/>
      <c r="DO324" s="54"/>
      <c r="DP324" s="54"/>
      <c r="DQ324" s="54"/>
      <c r="DR324" s="54"/>
      <c r="DS324" s="54"/>
      <c r="DT324" s="54"/>
      <c r="DU324" s="54"/>
      <c r="DV324" s="54"/>
      <c r="DW324" s="54"/>
      <c r="DX324" s="54"/>
      <c r="DY324" s="54"/>
      <c r="DZ324" s="54"/>
      <c r="EA324" s="54"/>
      <c r="EB324" s="54"/>
      <c r="EC324" s="54"/>
      <c r="ED324" s="54"/>
      <c r="EE324" s="54"/>
      <c r="EF324" s="54"/>
      <c r="EG324" s="54"/>
      <c r="EH324" s="54"/>
      <c r="EI324" s="54"/>
      <c r="EJ324" s="54"/>
      <c r="EK324" s="54"/>
      <c r="EL324" s="54"/>
      <c r="EM324" s="54"/>
      <c r="EN324" s="54"/>
      <c r="EO324" s="54"/>
      <c r="EP324" s="54"/>
      <c r="EQ324" s="54"/>
      <c r="ER324" s="54"/>
    </row>
    <row r="325" spans="1:148" x14ac:dyDescent="0.25">
      <c r="A325" s="54"/>
      <c r="B325" s="54"/>
      <c r="C325" s="54"/>
      <c r="D325" s="54"/>
      <c r="E325" s="54"/>
      <c r="F325" s="5"/>
      <c r="G325" s="8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  <c r="BV325" s="54"/>
      <c r="BW325" s="54"/>
      <c r="BX325" s="54"/>
      <c r="BY325" s="54"/>
      <c r="BZ325" s="54"/>
      <c r="CA325" s="54"/>
      <c r="CB325" s="54"/>
      <c r="CC325" s="54"/>
      <c r="CD325" s="54"/>
      <c r="CE325" s="54"/>
      <c r="CF325" s="54"/>
      <c r="CG325" s="54"/>
      <c r="CH325" s="54"/>
      <c r="CI325" s="54"/>
      <c r="CJ325" s="54"/>
      <c r="CK325" s="54"/>
      <c r="CL325" s="54"/>
      <c r="CM325" s="54"/>
      <c r="CN325" s="54"/>
      <c r="CO325" s="54"/>
      <c r="CP325" s="54"/>
      <c r="CQ325" s="54"/>
      <c r="CR325" s="54"/>
      <c r="CS325" s="54"/>
      <c r="CT325" s="54"/>
      <c r="CU325" s="54"/>
      <c r="CV325" s="54"/>
      <c r="CW325" s="54"/>
      <c r="CX325" s="54"/>
      <c r="CY325" s="54"/>
      <c r="CZ325" s="54"/>
      <c r="DA325" s="54"/>
      <c r="DB325" s="54"/>
      <c r="DC325" s="54"/>
      <c r="DD325" s="54"/>
      <c r="DE325" s="54"/>
      <c r="DF325" s="54"/>
      <c r="DG325" s="54"/>
      <c r="DH325" s="54"/>
      <c r="DI325" s="54"/>
      <c r="DJ325" s="54"/>
      <c r="DK325" s="54"/>
      <c r="DL325" s="54"/>
      <c r="DM325" s="54"/>
      <c r="DN325" s="54"/>
      <c r="DO325" s="54"/>
      <c r="DP325" s="54"/>
      <c r="DQ325" s="54"/>
      <c r="DR325" s="54"/>
      <c r="DS325" s="54"/>
      <c r="DT325" s="54"/>
      <c r="DU325" s="54"/>
      <c r="DV325" s="54"/>
      <c r="DW325" s="54"/>
      <c r="DX325" s="54"/>
      <c r="DY325" s="54"/>
      <c r="DZ325" s="54"/>
      <c r="EA325" s="54"/>
      <c r="EB325" s="54"/>
      <c r="EC325" s="54"/>
      <c r="ED325" s="54"/>
      <c r="EE325" s="54"/>
      <c r="EF325" s="54"/>
      <c r="EG325" s="54"/>
      <c r="EH325" s="54"/>
      <c r="EI325" s="54"/>
      <c r="EJ325" s="54"/>
      <c r="EK325" s="54"/>
      <c r="EL325" s="54"/>
      <c r="EM325" s="54"/>
      <c r="EN325" s="54"/>
      <c r="EO325" s="54"/>
      <c r="EP325" s="54"/>
      <c r="EQ325" s="54"/>
      <c r="ER325" s="54"/>
    </row>
    <row r="326" spans="1:148" x14ac:dyDescent="0.25">
      <c r="A326" s="54"/>
      <c r="B326" s="54"/>
      <c r="C326" s="54"/>
      <c r="D326" s="54"/>
      <c r="E326" s="54"/>
      <c r="F326" s="5"/>
      <c r="G326" s="8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4"/>
      <c r="BR326" s="54"/>
      <c r="BS326" s="54"/>
      <c r="BT326" s="54"/>
      <c r="BU326" s="54"/>
      <c r="BV326" s="54"/>
      <c r="BW326" s="54"/>
      <c r="BX326" s="54"/>
      <c r="BY326" s="54"/>
      <c r="BZ326" s="54"/>
      <c r="CA326" s="54"/>
      <c r="CB326" s="54"/>
      <c r="CC326" s="54"/>
      <c r="CD326" s="54"/>
      <c r="CE326" s="54"/>
      <c r="CF326" s="54"/>
      <c r="CG326" s="54"/>
      <c r="CH326" s="54"/>
      <c r="CI326" s="54"/>
      <c r="CJ326" s="54"/>
      <c r="CK326" s="54"/>
      <c r="CL326" s="54"/>
      <c r="CM326" s="54"/>
      <c r="CN326" s="54"/>
      <c r="CO326" s="54"/>
      <c r="CP326" s="54"/>
      <c r="CQ326" s="54"/>
      <c r="CR326" s="54"/>
      <c r="CS326" s="54"/>
      <c r="CT326" s="54"/>
      <c r="CU326" s="54"/>
      <c r="CV326" s="54"/>
      <c r="CW326" s="54"/>
      <c r="CX326" s="54"/>
      <c r="CY326" s="54"/>
      <c r="CZ326" s="54"/>
      <c r="DA326" s="54"/>
      <c r="DB326" s="54"/>
      <c r="DC326" s="54"/>
      <c r="DD326" s="54"/>
      <c r="DE326" s="54"/>
      <c r="DF326" s="54"/>
      <c r="DG326" s="54"/>
      <c r="DH326" s="54"/>
      <c r="DI326" s="54"/>
      <c r="DJ326" s="54"/>
      <c r="DK326" s="54"/>
      <c r="DL326" s="54"/>
      <c r="DM326" s="54"/>
      <c r="DN326" s="54"/>
      <c r="DO326" s="54"/>
      <c r="DP326" s="54"/>
      <c r="DQ326" s="54"/>
      <c r="DR326" s="54"/>
      <c r="DS326" s="54"/>
      <c r="DT326" s="54"/>
      <c r="DU326" s="54"/>
      <c r="DV326" s="54"/>
      <c r="DW326" s="54"/>
      <c r="DX326" s="54"/>
      <c r="DY326" s="54"/>
      <c r="DZ326" s="54"/>
      <c r="EA326" s="54"/>
      <c r="EB326" s="54"/>
      <c r="EC326" s="54"/>
      <c r="ED326" s="54"/>
      <c r="EE326" s="54"/>
      <c r="EF326" s="54"/>
      <c r="EG326" s="54"/>
      <c r="EH326" s="54"/>
      <c r="EI326" s="54"/>
      <c r="EJ326" s="54"/>
      <c r="EK326" s="54"/>
      <c r="EL326" s="54"/>
      <c r="EM326" s="54"/>
      <c r="EN326" s="54"/>
      <c r="EO326" s="54"/>
      <c r="EP326" s="54"/>
      <c r="EQ326" s="54"/>
      <c r="ER326" s="54"/>
    </row>
    <row r="327" spans="1:148" x14ac:dyDescent="0.25">
      <c r="A327" s="54"/>
      <c r="B327" s="54"/>
      <c r="C327" s="54"/>
      <c r="D327" s="54"/>
      <c r="E327" s="54"/>
      <c r="F327" s="5"/>
      <c r="G327" s="8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4"/>
      <c r="BR327" s="54"/>
      <c r="BS327" s="54"/>
      <c r="BT327" s="54"/>
      <c r="BU327" s="54"/>
      <c r="BV327" s="54"/>
      <c r="BW327" s="54"/>
      <c r="BX327" s="54"/>
      <c r="BY327" s="54"/>
      <c r="BZ327" s="54"/>
      <c r="CA327" s="54"/>
      <c r="CB327" s="54"/>
      <c r="CC327" s="54"/>
      <c r="CD327" s="54"/>
      <c r="CE327" s="54"/>
      <c r="CF327" s="54"/>
      <c r="CG327" s="54"/>
      <c r="CH327" s="54"/>
      <c r="CI327" s="54"/>
      <c r="CJ327" s="54"/>
      <c r="CK327" s="54"/>
      <c r="CL327" s="54"/>
      <c r="CM327" s="54"/>
      <c r="CN327" s="54"/>
      <c r="CO327" s="54"/>
      <c r="CP327" s="54"/>
      <c r="CQ327" s="54"/>
      <c r="CR327" s="54"/>
      <c r="CS327" s="54"/>
      <c r="CT327" s="54"/>
      <c r="CU327" s="54"/>
      <c r="CV327" s="54"/>
      <c r="CW327" s="54"/>
      <c r="CX327" s="54"/>
      <c r="CY327" s="54"/>
      <c r="CZ327" s="54"/>
      <c r="DA327" s="54"/>
      <c r="DB327" s="54"/>
      <c r="DC327" s="54"/>
      <c r="DD327" s="54"/>
      <c r="DE327" s="54"/>
      <c r="DF327" s="54"/>
      <c r="DG327" s="54"/>
      <c r="DH327" s="54"/>
      <c r="DI327" s="54"/>
      <c r="DJ327" s="54"/>
      <c r="DK327" s="54"/>
      <c r="DL327" s="54"/>
      <c r="DM327" s="54"/>
      <c r="DN327" s="54"/>
      <c r="DO327" s="54"/>
      <c r="DP327" s="54"/>
      <c r="DQ327" s="54"/>
      <c r="DR327" s="54"/>
      <c r="DS327" s="54"/>
      <c r="DT327" s="54"/>
      <c r="DU327" s="54"/>
      <c r="DV327" s="54"/>
      <c r="DW327" s="54"/>
      <c r="DX327" s="54"/>
      <c r="DY327" s="54"/>
      <c r="DZ327" s="54"/>
      <c r="EA327" s="54"/>
      <c r="EB327" s="54"/>
      <c r="EC327" s="54"/>
      <c r="ED327" s="54"/>
      <c r="EE327" s="54"/>
      <c r="EF327" s="54"/>
      <c r="EG327" s="54"/>
      <c r="EH327" s="54"/>
      <c r="EI327" s="54"/>
      <c r="EJ327" s="54"/>
      <c r="EK327" s="54"/>
      <c r="EL327" s="54"/>
      <c r="EM327" s="54"/>
      <c r="EN327" s="54"/>
      <c r="EO327" s="54"/>
      <c r="EP327" s="54"/>
      <c r="EQ327" s="54"/>
      <c r="ER327" s="54"/>
    </row>
    <row r="328" spans="1:148" x14ac:dyDescent="0.25">
      <c r="A328" s="54"/>
      <c r="B328" s="54"/>
      <c r="C328" s="54"/>
      <c r="D328" s="54"/>
      <c r="E328" s="54"/>
      <c r="F328" s="5"/>
      <c r="G328" s="8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4"/>
      <c r="BR328" s="54"/>
      <c r="BS328" s="54"/>
      <c r="BT328" s="54"/>
      <c r="BU328" s="54"/>
      <c r="BV328" s="54"/>
      <c r="BW328" s="54"/>
      <c r="BX328" s="54"/>
      <c r="BY328" s="54"/>
      <c r="BZ328" s="54"/>
      <c r="CA328" s="54"/>
      <c r="CB328" s="54"/>
      <c r="CC328" s="54"/>
      <c r="CD328" s="54"/>
      <c r="CE328" s="54"/>
      <c r="CF328" s="54"/>
      <c r="CG328" s="54"/>
      <c r="CH328" s="54"/>
      <c r="CI328" s="54"/>
      <c r="CJ328" s="54"/>
      <c r="CK328" s="54"/>
      <c r="CL328" s="54"/>
      <c r="CM328" s="54"/>
      <c r="CN328" s="54"/>
      <c r="CO328" s="54"/>
      <c r="CP328" s="54"/>
      <c r="CQ328" s="54"/>
      <c r="CR328" s="54"/>
      <c r="CS328" s="54"/>
      <c r="CT328" s="54"/>
      <c r="CU328" s="54"/>
      <c r="CV328" s="54"/>
      <c r="CW328" s="54"/>
      <c r="CX328" s="54"/>
      <c r="CY328" s="54"/>
      <c r="CZ328" s="54"/>
      <c r="DA328" s="54"/>
      <c r="DB328" s="54"/>
      <c r="DC328" s="54"/>
      <c r="DD328" s="54"/>
      <c r="DE328" s="54"/>
      <c r="DF328" s="54"/>
      <c r="DG328" s="54"/>
      <c r="DH328" s="54"/>
      <c r="DI328" s="54"/>
      <c r="DJ328" s="54"/>
      <c r="DK328" s="54"/>
      <c r="DL328" s="54"/>
      <c r="DM328" s="54"/>
      <c r="DN328" s="54"/>
      <c r="DO328" s="54"/>
      <c r="DP328" s="54"/>
      <c r="DQ328" s="54"/>
      <c r="DR328" s="54"/>
      <c r="DS328" s="54"/>
      <c r="DT328" s="54"/>
      <c r="DU328" s="54"/>
      <c r="DV328" s="54"/>
      <c r="DW328" s="54"/>
      <c r="DX328" s="54"/>
      <c r="DY328" s="54"/>
      <c r="DZ328" s="54"/>
      <c r="EA328" s="54"/>
      <c r="EB328" s="54"/>
      <c r="EC328" s="54"/>
      <c r="ED328" s="54"/>
      <c r="EE328" s="54"/>
      <c r="EF328" s="54"/>
      <c r="EG328" s="54"/>
      <c r="EH328" s="54"/>
      <c r="EI328" s="54"/>
      <c r="EJ328" s="54"/>
      <c r="EK328" s="54"/>
      <c r="EL328" s="54"/>
      <c r="EM328" s="54"/>
      <c r="EN328" s="54"/>
      <c r="EO328" s="54"/>
      <c r="EP328" s="54"/>
      <c r="EQ328" s="54"/>
      <c r="ER328" s="54"/>
    </row>
    <row r="329" spans="1:148" x14ac:dyDescent="0.25">
      <c r="A329" s="54"/>
      <c r="B329" s="54"/>
      <c r="C329" s="54"/>
      <c r="D329" s="54"/>
      <c r="E329" s="54"/>
      <c r="F329" s="5"/>
      <c r="G329" s="8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4"/>
      <c r="BR329" s="54"/>
      <c r="BS329" s="54"/>
      <c r="BT329" s="54"/>
      <c r="BU329" s="54"/>
      <c r="BV329" s="54"/>
      <c r="BW329" s="54"/>
      <c r="BX329" s="54"/>
      <c r="BY329" s="54"/>
      <c r="BZ329" s="54"/>
      <c r="CA329" s="54"/>
      <c r="CB329" s="54"/>
      <c r="CC329" s="54"/>
      <c r="CD329" s="54"/>
      <c r="CE329" s="54"/>
      <c r="CF329" s="54"/>
      <c r="CG329" s="54"/>
      <c r="CH329" s="54"/>
      <c r="CI329" s="54"/>
      <c r="CJ329" s="54"/>
      <c r="CK329" s="54"/>
      <c r="CL329" s="54"/>
      <c r="CM329" s="54"/>
      <c r="CN329" s="54"/>
      <c r="CO329" s="54"/>
      <c r="CP329" s="54"/>
      <c r="CQ329" s="54"/>
      <c r="CR329" s="54"/>
      <c r="CS329" s="54"/>
      <c r="CT329" s="54"/>
      <c r="CU329" s="54"/>
      <c r="CV329" s="54"/>
      <c r="CW329" s="54"/>
      <c r="CX329" s="54"/>
      <c r="CY329" s="54"/>
      <c r="CZ329" s="54"/>
      <c r="DA329" s="54"/>
      <c r="DB329" s="54"/>
      <c r="DC329" s="54"/>
      <c r="DD329" s="54"/>
      <c r="DE329" s="54"/>
      <c r="DF329" s="54"/>
      <c r="DG329" s="54"/>
      <c r="DH329" s="54"/>
      <c r="DI329" s="54"/>
      <c r="DJ329" s="54"/>
      <c r="DK329" s="54"/>
      <c r="DL329" s="54"/>
      <c r="DM329" s="54"/>
      <c r="DN329" s="54"/>
      <c r="DO329" s="54"/>
      <c r="DP329" s="54"/>
      <c r="DQ329" s="54"/>
      <c r="DR329" s="54"/>
      <c r="DS329" s="54"/>
      <c r="DT329" s="54"/>
      <c r="DU329" s="54"/>
      <c r="DV329" s="54"/>
      <c r="DW329" s="54"/>
      <c r="DX329" s="54"/>
      <c r="DY329" s="54"/>
      <c r="DZ329" s="54"/>
      <c r="EA329" s="54"/>
      <c r="EB329" s="54"/>
      <c r="EC329" s="54"/>
      <c r="ED329" s="54"/>
      <c r="EE329" s="54"/>
      <c r="EF329" s="54"/>
      <c r="EG329" s="54"/>
      <c r="EH329" s="54"/>
      <c r="EI329" s="54"/>
      <c r="EJ329" s="54"/>
      <c r="EK329" s="54"/>
      <c r="EL329" s="54"/>
      <c r="EM329" s="54"/>
      <c r="EN329" s="54"/>
      <c r="EO329" s="54"/>
      <c r="EP329" s="54"/>
      <c r="EQ329" s="54"/>
      <c r="ER329" s="54"/>
    </row>
    <row r="330" spans="1:148" x14ac:dyDescent="0.25">
      <c r="A330" s="54"/>
      <c r="B330" s="54"/>
      <c r="C330" s="54"/>
      <c r="D330" s="54"/>
      <c r="E330" s="54"/>
      <c r="F330" s="5"/>
      <c r="G330" s="8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4"/>
      <c r="BR330" s="54"/>
      <c r="BS330" s="54"/>
      <c r="BT330" s="54"/>
      <c r="BU330" s="54"/>
      <c r="BV330" s="54"/>
      <c r="BW330" s="54"/>
      <c r="BX330" s="54"/>
      <c r="BY330" s="54"/>
      <c r="BZ330" s="54"/>
      <c r="CA330" s="54"/>
      <c r="CB330" s="54"/>
      <c r="CC330" s="54"/>
      <c r="CD330" s="54"/>
      <c r="CE330" s="54"/>
      <c r="CF330" s="54"/>
      <c r="CG330" s="54"/>
      <c r="CH330" s="54"/>
      <c r="CI330" s="54"/>
      <c r="CJ330" s="54"/>
      <c r="CK330" s="54"/>
      <c r="CL330" s="54"/>
      <c r="CM330" s="54"/>
      <c r="CN330" s="54"/>
      <c r="CO330" s="54"/>
      <c r="CP330" s="54"/>
      <c r="CQ330" s="54"/>
      <c r="CR330" s="54"/>
      <c r="CS330" s="54"/>
      <c r="CT330" s="54"/>
      <c r="CU330" s="54"/>
      <c r="CV330" s="54"/>
      <c r="CW330" s="54"/>
      <c r="CX330" s="54"/>
      <c r="CY330" s="54"/>
      <c r="CZ330" s="54"/>
      <c r="DA330" s="54"/>
      <c r="DB330" s="54"/>
      <c r="DC330" s="54"/>
      <c r="DD330" s="54"/>
      <c r="DE330" s="54"/>
      <c r="DF330" s="54"/>
      <c r="DG330" s="54"/>
      <c r="DH330" s="54"/>
      <c r="DI330" s="54"/>
      <c r="DJ330" s="54"/>
      <c r="DK330" s="54"/>
      <c r="DL330" s="54"/>
      <c r="DM330" s="54"/>
      <c r="DN330" s="54"/>
      <c r="DO330" s="54"/>
      <c r="DP330" s="54"/>
      <c r="DQ330" s="54"/>
      <c r="DR330" s="54"/>
      <c r="DS330" s="54"/>
      <c r="DT330" s="54"/>
      <c r="DU330" s="54"/>
      <c r="DV330" s="54"/>
      <c r="DW330" s="54"/>
      <c r="DX330" s="54"/>
      <c r="DY330" s="54"/>
      <c r="DZ330" s="54"/>
      <c r="EA330" s="54"/>
      <c r="EB330" s="54"/>
      <c r="EC330" s="54"/>
      <c r="ED330" s="54"/>
      <c r="EE330" s="54"/>
      <c r="EF330" s="54"/>
      <c r="EG330" s="54"/>
      <c r="EH330" s="54"/>
      <c r="EI330" s="54"/>
      <c r="EJ330" s="54"/>
      <c r="EK330" s="54"/>
      <c r="EL330" s="54"/>
      <c r="EM330" s="54"/>
      <c r="EN330" s="54"/>
      <c r="EO330" s="54"/>
      <c r="EP330" s="54"/>
      <c r="EQ330" s="54"/>
      <c r="ER330" s="54"/>
    </row>
    <row r="331" spans="1:148" x14ac:dyDescent="0.25">
      <c r="A331" s="54"/>
      <c r="B331" s="54"/>
      <c r="C331" s="54"/>
      <c r="D331" s="54"/>
      <c r="E331" s="54"/>
      <c r="F331" s="5"/>
      <c r="G331" s="8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4"/>
      <c r="BR331" s="54"/>
      <c r="BS331" s="54"/>
      <c r="BT331" s="54"/>
      <c r="BU331" s="54"/>
      <c r="BV331" s="54"/>
      <c r="BW331" s="54"/>
      <c r="BX331" s="54"/>
      <c r="BY331" s="54"/>
      <c r="BZ331" s="54"/>
      <c r="CA331" s="54"/>
      <c r="CB331" s="54"/>
      <c r="CC331" s="54"/>
      <c r="CD331" s="54"/>
      <c r="CE331" s="54"/>
      <c r="CF331" s="54"/>
      <c r="CG331" s="54"/>
      <c r="CH331" s="54"/>
      <c r="CI331" s="54"/>
      <c r="CJ331" s="54"/>
      <c r="CK331" s="54"/>
      <c r="CL331" s="54"/>
      <c r="CM331" s="54"/>
      <c r="CN331" s="54"/>
      <c r="CO331" s="54"/>
      <c r="CP331" s="54"/>
      <c r="CQ331" s="54"/>
      <c r="CR331" s="54"/>
      <c r="CS331" s="54"/>
      <c r="CT331" s="54"/>
      <c r="CU331" s="54"/>
      <c r="CV331" s="54"/>
      <c r="CW331" s="54"/>
      <c r="CX331" s="54"/>
      <c r="CY331" s="54"/>
      <c r="CZ331" s="54"/>
      <c r="DA331" s="54"/>
      <c r="DB331" s="54"/>
      <c r="DC331" s="54"/>
      <c r="DD331" s="54"/>
      <c r="DE331" s="54"/>
      <c r="DF331" s="54"/>
      <c r="DG331" s="54"/>
      <c r="DH331" s="54"/>
      <c r="DI331" s="54"/>
      <c r="DJ331" s="54"/>
      <c r="DK331" s="54"/>
      <c r="DL331" s="54"/>
      <c r="DM331" s="54"/>
      <c r="DN331" s="54"/>
      <c r="DO331" s="54"/>
      <c r="DP331" s="54"/>
      <c r="DQ331" s="54"/>
      <c r="DR331" s="54"/>
      <c r="DS331" s="54"/>
      <c r="DT331" s="54"/>
      <c r="DU331" s="54"/>
      <c r="DV331" s="54"/>
      <c r="DW331" s="54"/>
      <c r="DX331" s="54"/>
      <c r="DY331" s="54"/>
      <c r="DZ331" s="54"/>
      <c r="EA331" s="54"/>
      <c r="EB331" s="54"/>
      <c r="EC331" s="54"/>
      <c r="ED331" s="54"/>
      <c r="EE331" s="54"/>
      <c r="EF331" s="54"/>
      <c r="EG331" s="54"/>
      <c r="EH331" s="54"/>
      <c r="EI331" s="54"/>
      <c r="EJ331" s="54"/>
      <c r="EK331" s="54"/>
      <c r="EL331" s="54"/>
      <c r="EM331" s="54"/>
      <c r="EN331" s="54"/>
      <c r="EO331" s="54"/>
      <c r="EP331" s="54"/>
      <c r="EQ331" s="54"/>
      <c r="ER331" s="54"/>
    </row>
    <row r="332" spans="1:148" x14ac:dyDescent="0.25">
      <c r="A332" s="54"/>
      <c r="B332" s="54"/>
      <c r="C332" s="54"/>
      <c r="D332" s="54"/>
      <c r="E332" s="54"/>
      <c r="F332" s="5"/>
      <c r="G332" s="8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4"/>
      <c r="BR332" s="54"/>
      <c r="BS332" s="54"/>
      <c r="BT332" s="54"/>
      <c r="BU332" s="54"/>
      <c r="BV332" s="54"/>
      <c r="BW332" s="54"/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  <c r="CH332" s="54"/>
      <c r="CI332" s="54"/>
      <c r="CJ332" s="54"/>
      <c r="CK332" s="54"/>
      <c r="CL332" s="54"/>
      <c r="CM332" s="54"/>
      <c r="CN332" s="54"/>
      <c r="CO332" s="54"/>
      <c r="CP332" s="54"/>
      <c r="CQ332" s="54"/>
      <c r="CR332" s="54"/>
      <c r="CS332" s="54"/>
      <c r="CT332" s="54"/>
      <c r="CU332" s="54"/>
      <c r="CV332" s="54"/>
      <c r="CW332" s="54"/>
      <c r="CX332" s="54"/>
      <c r="CY332" s="54"/>
      <c r="CZ332" s="54"/>
      <c r="DA332" s="54"/>
      <c r="DB332" s="54"/>
      <c r="DC332" s="54"/>
      <c r="DD332" s="54"/>
      <c r="DE332" s="54"/>
      <c r="DF332" s="54"/>
      <c r="DG332" s="54"/>
      <c r="DH332" s="54"/>
      <c r="DI332" s="54"/>
      <c r="DJ332" s="54"/>
      <c r="DK332" s="54"/>
      <c r="DL332" s="54"/>
      <c r="DM332" s="54"/>
      <c r="DN332" s="54"/>
      <c r="DO332" s="54"/>
      <c r="DP332" s="54"/>
      <c r="DQ332" s="54"/>
      <c r="DR332" s="54"/>
      <c r="DS332" s="54"/>
      <c r="DT332" s="54"/>
      <c r="DU332" s="54"/>
      <c r="DV332" s="54"/>
      <c r="DW332" s="54"/>
      <c r="DX332" s="54"/>
      <c r="DY332" s="54"/>
      <c r="DZ332" s="54"/>
      <c r="EA332" s="54"/>
      <c r="EB332" s="54"/>
      <c r="EC332" s="54"/>
      <c r="ED332" s="54"/>
      <c r="EE332" s="54"/>
      <c r="EF332" s="54"/>
      <c r="EG332" s="54"/>
      <c r="EH332" s="54"/>
      <c r="EI332" s="54"/>
      <c r="EJ332" s="54"/>
      <c r="EK332" s="54"/>
      <c r="EL332" s="54"/>
      <c r="EM332" s="54"/>
      <c r="EN332" s="54"/>
      <c r="EO332" s="54"/>
      <c r="EP332" s="54"/>
      <c r="EQ332" s="54"/>
      <c r="ER332" s="54"/>
    </row>
    <row r="333" spans="1:148" x14ac:dyDescent="0.25">
      <c r="A333" s="54"/>
      <c r="B333" s="54"/>
      <c r="C333" s="54"/>
      <c r="D333" s="54"/>
      <c r="E333" s="54"/>
      <c r="F333" s="5"/>
      <c r="G333" s="8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4"/>
      <c r="BR333" s="54"/>
      <c r="BS333" s="54"/>
      <c r="BT333" s="54"/>
      <c r="BU333" s="54"/>
      <c r="BV333" s="54"/>
      <c r="BW333" s="54"/>
      <c r="BX333" s="54"/>
      <c r="BY333" s="54"/>
      <c r="BZ333" s="54"/>
      <c r="CA333" s="54"/>
      <c r="CB333" s="54"/>
      <c r="CC333" s="54"/>
      <c r="CD333" s="54"/>
      <c r="CE333" s="54"/>
      <c r="CF333" s="54"/>
      <c r="CG333" s="54"/>
      <c r="CH333" s="54"/>
      <c r="CI333" s="54"/>
      <c r="CJ333" s="54"/>
      <c r="CK333" s="54"/>
      <c r="CL333" s="54"/>
      <c r="CM333" s="54"/>
      <c r="CN333" s="54"/>
      <c r="CO333" s="54"/>
      <c r="CP333" s="54"/>
      <c r="CQ333" s="54"/>
      <c r="CR333" s="54"/>
      <c r="CS333" s="54"/>
      <c r="CT333" s="54"/>
      <c r="CU333" s="54"/>
      <c r="CV333" s="54"/>
      <c r="CW333" s="54"/>
      <c r="CX333" s="54"/>
      <c r="CY333" s="54"/>
      <c r="CZ333" s="54"/>
      <c r="DA333" s="54"/>
      <c r="DB333" s="54"/>
      <c r="DC333" s="54"/>
      <c r="DD333" s="54"/>
      <c r="DE333" s="54"/>
      <c r="DF333" s="54"/>
      <c r="DG333" s="54"/>
      <c r="DH333" s="54"/>
      <c r="DI333" s="54"/>
      <c r="DJ333" s="54"/>
      <c r="DK333" s="54"/>
      <c r="DL333" s="54"/>
      <c r="DM333" s="54"/>
      <c r="DN333" s="54"/>
      <c r="DO333" s="54"/>
      <c r="DP333" s="54"/>
      <c r="DQ333" s="54"/>
      <c r="DR333" s="54"/>
      <c r="DS333" s="54"/>
      <c r="DT333" s="54"/>
      <c r="DU333" s="54"/>
      <c r="DV333" s="54"/>
      <c r="DW333" s="54"/>
      <c r="DX333" s="54"/>
      <c r="DY333" s="54"/>
      <c r="DZ333" s="54"/>
      <c r="EA333" s="54"/>
      <c r="EB333" s="54"/>
      <c r="EC333" s="54"/>
      <c r="ED333" s="54"/>
      <c r="EE333" s="54"/>
      <c r="EF333" s="54"/>
      <c r="EG333" s="54"/>
      <c r="EH333" s="54"/>
      <c r="EI333" s="54"/>
      <c r="EJ333" s="54"/>
      <c r="EK333" s="54"/>
      <c r="EL333" s="54"/>
      <c r="EM333" s="54"/>
      <c r="EN333" s="54"/>
      <c r="EO333" s="54"/>
      <c r="EP333" s="54"/>
      <c r="EQ333" s="54"/>
      <c r="ER333" s="54"/>
    </row>
    <row r="334" spans="1:148" x14ac:dyDescent="0.25">
      <c r="A334" s="54"/>
      <c r="B334" s="54"/>
      <c r="C334" s="54"/>
      <c r="D334" s="54"/>
      <c r="E334" s="54"/>
      <c r="F334" s="5"/>
      <c r="G334" s="8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4"/>
      <c r="BR334" s="54"/>
      <c r="BS334" s="54"/>
      <c r="BT334" s="54"/>
      <c r="BU334" s="54"/>
      <c r="BV334" s="54"/>
      <c r="BW334" s="54"/>
      <c r="BX334" s="54"/>
      <c r="BY334" s="54"/>
      <c r="BZ334" s="54"/>
      <c r="CA334" s="54"/>
      <c r="CB334" s="54"/>
      <c r="CC334" s="54"/>
      <c r="CD334" s="54"/>
      <c r="CE334" s="54"/>
      <c r="CF334" s="54"/>
      <c r="CG334" s="54"/>
      <c r="CH334" s="54"/>
      <c r="CI334" s="54"/>
      <c r="CJ334" s="54"/>
      <c r="CK334" s="54"/>
      <c r="CL334" s="54"/>
      <c r="CM334" s="54"/>
      <c r="CN334" s="54"/>
      <c r="CO334" s="54"/>
      <c r="CP334" s="54"/>
      <c r="CQ334" s="54"/>
      <c r="CR334" s="54"/>
      <c r="CS334" s="54"/>
      <c r="CT334" s="54"/>
      <c r="CU334" s="54"/>
      <c r="CV334" s="54"/>
      <c r="CW334" s="54"/>
      <c r="CX334" s="54"/>
      <c r="CY334" s="54"/>
      <c r="CZ334" s="54"/>
      <c r="DA334" s="54"/>
      <c r="DB334" s="54"/>
      <c r="DC334" s="54"/>
      <c r="DD334" s="54"/>
      <c r="DE334" s="54"/>
      <c r="DF334" s="54"/>
      <c r="DG334" s="54"/>
      <c r="DH334" s="54"/>
      <c r="DI334" s="54"/>
      <c r="DJ334" s="54"/>
      <c r="DK334" s="54"/>
      <c r="DL334" s="54"/>
      <c r="DM334" s="54"/>
      <c r="DN334" s="54"/>
      <c r="DO334" s="54"/>
      <c r="DP334" s="54"/>
      <c r="DQ334" s="54"/>
      <c r="DR334" s="54"/>
      <c r="DS334" s="54"/>
      <c r="DT334" s="54"/>
      <c r="DU334" s="54"/>
      <c r="DV334" s="54"/>
      <c r="DW334" s="54"/>
      <c r="DX334" s="54"/>
      <c r="DY334" s="54"/>
      <c r="DZ334" s="54"/>
      <c r="EA334" s="54"/>
      <c r="EB334" s="54"/>
      <c r="EC334" s="54"/>
      <c r="ED334" s="54"/>
      <c r="EE334" s="54"/>
      <c r="EF334" s="54"/>
      <c r="EG334" s="54"/>
      <c r="EH334" s="54"/>
      <c r="EI334" s="54"/>
      <c r="EJ334" s="54"/>
      <c r="EK334" s="54"/>
      <c r="EL334" s="54"/>
      <c r="EM334" s="54"/>
      <c r="EN334" s="54"/>
      <c r="EO334" s="54"/>
      <c r="EP334" s="54"/>
      <c r="EQ334" s="54"/>
      <c r="ER334" s="54"/>
    </row>
    <row r="335" spans="1:148" x14ac:dyDescent="0.25">
      <c r="A335" s="54"/>
      <c r="B335" s="54"/>
      <c r="C335" s="54"/>
      <c r="D335" s="54"/>
      <c r="E335" s="54"/>
      <c r="F335" s="5"/>
      <c r="G335" s="8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4"/>
      <c r="BQ335" s="54"/>
      <c r="BR335" s="54"/>
      <c r="BS335" s="54"/>
      <c r="BT335" s="54"/>
      <c r="BU335" s="54"/>
      <c r="BV335" s="54"/>
      <c r="BW335" s="54"/>
      <c r="BX335" s="54"/>
      <c r="BY335" s="54"/>
      <c r="BZ335" s="54"/>
      <c r="CA335" s="54"/>
      <c r="CB335" s="54"/>
      <c r="CC335" s="54"/>
      <c r="CD335" s="54"/>
      <c r="CE335" s="54"/>
      <c r="CF335" s="54"/>
      <c r="CG335" s="54"/>
      <c r="CH335" s="54"/>
      <c r="CI335" s="54"/>
      <c r="CJ335" s="54"/>
      <c r="CK335" s="54"/>
      <c r="CL335" s="54"/>
      <c r="CM335" s="54"/>
      <c r="CN335" s="54"/>
      <c r="CO335" s="54"/>
      <c r="CP335" s="54"/>
      <c r="CQ335" s="54"/>
      <c r="CR335" s="54"/>
      <c r="CS335" s="54"/>
      <c r="CT335" s="54"/>
      <c r="CU335" s="54"/>
      <c r="CV335" s="54"/>
      <c r="CW335" s="54"/>
      <c r="CX335" s="54"/>
      <c r="CY335" s="54"/>
      <c r="CZ335" s="54"/>
      <c r="DA335" s="54"/>
      <c r="DB335" s="54"/>
      <c r="DC335" s="54"/>
      <c r="DD335" s="54"/>
      <c r="DE335" s="54"/>
      <c r="DF335" s="54"/>
      <c r="DG335" s="54"/>
      <c r="DH335" s="54"/>
      <c r="DI335" s="54"/>
      <c r="DJ335" s="54"/>
      <c r="DK335" s="54"/>
      <c r="DL335" s="54"/>
      <c r="DM335" s="54"/>
      <c r="DN335" s="54"/>
      <c r="DO335" s="54"/>
      <c r="DP335" s="54"/>
      <c r="DQ335" s="54"/>
      <c r="DR335" s="54"/>
      <c r="DS335" s="54"/>
      <c r="DT335" s="54"/>
      <c r="DU335" s="54"/>
      <c r="DV335" s="54"/>
      <c r="DW335" s="54"/>
      <c r="DX335" s="54"/>
      <c r="DY335" s="54"/>
      <c r="DZ335" s="54"/>
      <c r="EA335" s="54"/>
      <c r="EB335" s="54"/>
      <c r="EC335" s="54"/>
      <c r="ED335" s="54"/>
      <c r="EE335" s="54"/>
      <c r="EF335" s="54"/>
      <c r="EG335" s="54"/>
      <c r="EH335" s="54"/>
      <c r="EI335" s="54"/>
      <c r="EJ335" s="54"/>
      <c r="EK335" s="54"/>
      <c r="EL335" s="54"/>
      <c r="EM335" s="54"/>
      <c r="EN335" s="54"/>
      <c r="EO335" s="54"/>
      <c r="EP335" s="54"/>
      <c r="EQ335" s="54"/>
      <c r="ER335" s="54"/>
    </row>
    <row r="336" spans="1:148" x14ac:dyDescent="0.25">
      <c r="A336" s="54"/>
      <c r="B336" s="54"/>
      <c r="C336" s="54"/>
      <c r="D336" s="54"/>
      <c r="E336" s="54"/>
      <c r="F336" s="5"/>
      <c r="G336" s="8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4"/>
      <c r="BR336" s="54"/>
      <c r="BS336" s="54"/>
      <c r="BT336" s="54"/>
      <c r="BU336" s="54"/>
      <c r="BV336" s="54"/>
      <c r="BW336" s="54"/>
      <c r="BX336" s="54"/>
      <c r="BY336" s="54"/>
      <c r="BZ336" s="54"/>
      <c r="CA336" s="54"/>
      <c r="CB336" s="54"/>
      <c r="CC336" s="54"/>
      <c r="CD336" s="54"/>
      <c r="CE336" s="54"/>
      <c r="CF336" s="54"/>
      <c r="CG336" s="54"/>
      <c r="CH336" s="54"/>
      <c r="CI336" s="54"/>
      <c r="CJ336" s="54"/>
      <c r="CK336" s="54"/>
      <c r="CL336" s="54"/>
      <c r="CM336" s="54"/>
      <c r="CN336" s="54"/>
      <c r="CO336" s="54"/>
      <c r="CP336" s="54"/>
      <c r="CQ336" s="54"/>
      <c r="CR336" s="54"/>
      <c r="CS336" s="54"/>
      <c r="CT336" s="54"/>
      <c r="CU336" s="54"/>
      <c r="CV336" s="54"/>
      <c r="CW336" s="54"/>
      <c r="CX336" s="54"/>
      <c r="CY336" s="54"/>
      <c r="CZ336" s="54"/>
      <c r="DA336" s="54"/>
      <c r="DB336" s="54"/>
      <c r="DC336" s="54"/>
      <c r="DD336" s="54"/>
      <c r="DE336" s="54"/>
      <c r="DF336" s="54"/>
      <c r="DG336" s="54"/>
      <c r="DH336" s="54"/>
      <c r="DI336" s="54"/>
      <c r="DJ336" s="54"/>
      <c r="DK336" s="54"/>
      <c r="DL336" s="54"/>
      <c r="DM336" s="54"/>
      <c r="DN336" s="54"/>
      <c r="DO336" s="54"/>
      <c r="DP336" s="54"/>
      <c r="DQ336" s="54"/>
      <c r="DR336" s="54"/>
      <c r="DS336" s="54"/>
      <c r="DT336" s="54"/>
      <c r="DU336" s="54"/>
      <c r="DV336" s="54"/>
      <c r="DW336" s="54"/>
      <c r="DX336" s="54"/>
      <c r="DY336" s="54"/>
      <c r="DZ336" s="54"/>
      <c r="EA336" s="54"/>
      <c r="EB336" s="54"/>
      <c r="EC336" s="54"/>
      <c r="ED336" s="54"/>
      <c r="EE336" s="54"/>
      <c r="EF336" s="54"/>
      <c r="EG336" s="54"/>
      <c r="EH336" s="54"/>
      <c r="EI336" s="54"/>
      <c r="EJ336" s="54"/>
      <c r="EK336" s="54"/>
      <c r="EL336" s="54"/>
      <c r="EM336" s="54"/>
      <c r="EN336" s="54"/>
      <c r="EO336" s="54"/>
      <c r="EP336" s="54"/>
      <c r="EQ336" s="54"/>
      <c r="ER336" s="54"/>
    </row>
    <row r="337" spans="1:148" x14ac:dyDescent="0.25">
      <c r="A337" s="54"/>
      <c r="B337" s="54"/>
      <c r="C337" s="54"/>
      <c r="D337" s="54"/>
      <c r="E337" s="54"/>
      <c r="F337" s="5"/>
      <c r="G337" s="8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4"/>
      <c r="BR337" s="54"/>
      <c r="BS337" s="54"/>
      <c r="BT337" s="54"/>
      <c r="BU337" s="54"/>
      <c r="BV337" s="54"/>
      <c r="BW337" s="54"/>
      <c r="BX337" s="54"/>
      <c r="BY337" s="54"/>
      <c r="BZ337" s="54"/>
      <c r="CA337" s="54"/>
      <c r="CB337" s="54"/>
      <c r="CC337" s="54"/>
      <c r="CD337" s="54"/>
      <c r="CE337" s="54"/>
      <c r="CF337" s="54"/>
      <c r="CG337" s="54"/>
      <c r="CH337" s="54"/>
      <c r="CI337" s="54"/>
      <c r="CJ337" s="54"/>
      <c r="CK337" s="54"/>
      <c r="CL337" s="54"/>
      <c r="CM337" s="54"/>
      <c r="CN337" s="54"/>
      <c r="CO337" s="54"/>
      <c r="CP337" s="54"/>
      <c r="CQ337" s="54"/>
      <c r="CR337" s="54"/>
      <c r="CS337" s="54"/>
      <c r="CT337" s="54"/>
      <c r="CU337" s="54"/>
      <c r="CV337" s="54"/>
      <c r="CW337" s="54"/>
      <c r="CX337" s="54"/>
      <c r="CY337" s="54"/>
      <c r="CZ337" s="54"/>
      <c r="DA337" s="54"/>
      <c r="DB337" s="54"/>
      <c r="DC337" s="54"/>
      <c r="DD337" s="54"/>
      <c r="DE337" s="54"/>
      <c r="DF337" s="54"/>
      <c r="DG337" s="54"/>
      <c r="DH337" s="54"/>
      <c r="DI337" s="54"/>
      <c r="DJ337" s="54"/>
      <c r="DK337" s="54"/>
      <c r="DL337" s="54"/>
      <c r="DM337" s="54"/>
      <c r="DN337" s="54"/>
      <c r="DO337" s="54"/>
      <c r="DP337" s="54"/>
      <c r="DQ337" s="54"/>
      <c r="DR337" s="54"/>
      <c r="DS337" s="54"/>
      <c r="DT337" s="54"/>
      <c r="DU337" s="54"/>
      <c r="DV337" s="54"/>
      <c r="DW337" s="54"/>
      <c r="DX337" s="54"/>
      <c r="DY337" s="54"/>
      <c r="DZ337" s="54"/>
      <c r="EA337" s="54"/>
      <c r="EB337" s="54"/>
      <c r="EC337" s="54"/>
      <c r="ED337" s="54"/>
      <c r="EE337" s="54"/>
      <c r="EF337" s="54"/>
      <c r="EG337" s="54"/>
      <c r="EH337" s="54"/>
      <c r="EI337" s="54"/>
      <c r="EJ337" s="54"/>
      <c r="EK337" s="54"/>
      <c r="EL337" s="54"/>
      <c r="EM337" s="54"/>
      <c r="EN337" s="54"/>
      <c r="EO337" s="54"/>
      <c r="EP337" s="54"/>
      <c r="EQ337" s="54"/>
      <c r="ER337" s="54"/>
    </row>
    <row r="338" spans="1:148" x14ac:dyDescent="0.25">
      <c r="A338" s="54"/>
      <c r="B338" s="54"/>
      <c r="C338" s="54"/>
      <c r="D338" s="54"/>
      <c r="E338" s="54"/>
      <c r="F338" s="5"/>
      <c r="G338" s="8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4"/>
      <c r="BR338" s="54"/>
      <c r="BS338" s="54"/>
      <c r="BT338" s="54"/>
      <c r="BU338" s="54"/>
      <c r="BV338" s="54"/>
      <c r="BW338" s="54"/>
      <c r="BX338" s="54"/>
      <c r="BY338" s="54"/>
      <c r="BZ338" s="54"/>
      <c r="CA338" s="54"/>
      <c r="CB338" s="54"/>
      <c r="CC338" s="54"/>
      <c r="CD338" s="54"/>
      <c r="CE338" s="54"/>
      <c r="CF338" s="54"/>
      <c r="CG338" s="54"/>
      <c r="CH338" s="54"/>
      <c r="CI338" s="54"/>
      <c r="CJ338" s="54"/>
      <c r="CK338" s="54"/>
      <c r="CL338" s="54"/>
      <c r="CM338" s="54"/>
      <c r="CN338" s="54"/>
      <c r="CO338" s="54"/>
      <c r="CP338" s="54"/>
      <c r="CQ338" s="54"/>
      <c r="CR338" s="54"/>
      <c r="CS338" s="54"/>
      <c r="CT338" s="54"/>
      <c r="CU338" s="54"/>
      <c r="CV338" s="54"/>
      <c r="CW338" s="54"/>
      <c r="CX338" s="54"/>
      <c r="CY338" s="54"/>
      <c r="CZ338" s="54"/>
      <c r="DA338" s="54"/>
      <c r="DB338" s="54"/>
      <c r="DC338" s="54"/>
      <c r="DD338" s="54"/>
      <c r="DE338" s="54"/>
      <c r="DF338" s="54"/>
      <c r="DG338" s="54"/>
      <c r="DH338" s="54"/>
      <c r="DI338" s="54"/>
      <c r="DJ338" s="54"/>
      <c r="DK338" s="54"/>
      <c r="DL338" s="54"/>
      <c r="DM338" s="54"/>
      <c r="DN338" s="54"/>
      <c r="DO338" s="54"/>
      <c r="DP338" s="54"/>
      <c r="DQ338" s="54"/>
      <c r="DR338" s="54"/>
      <c r="DS338" s="54"/>
      <c r="DT338" s="54"/>
      <c r="DU338" s="54"/>
      <c r="DV338" s="54"/>
      <c r="DW338" s="54"/>
      <c r="DX338" s="54"/>
      <c r="DY338" s="54"/>
      <c r="DZ338" s="54"/>
      <c r="EA338" s="54"/>
      <c r="EB338" s="54"/>
      <c r="EC338" s="54"/>
      <c r="ED338" s="54"/>
      <c r="EE338" s="54"/>
      <c r="EF338" s="54"/>
      <c r="EG338" s="54"/>
      <c r="EH338" s="54"/>
      <c r="EI338" s="54"/>
      <c r="EJ338" s="54"/>
      <c r="EK338" s="54"/>
      <c r="EL338" s="54"/>
      <c r="EM338" s="54"/>
      <c r="EN338" s="54"/>
      <c r="EO338" s="54"/>
      <c r="EP338" s="54"/>
      <c r="EQ338" s="54"/>
      <c r="ER338" s="54"/>
    </row>
    <row r="339" spans="1:148" x14ac:dyDescent="0.25">
      <c r="A339" s="54"/>
      <c r="B339" s="54"/>
      <c r="C339" s="54"/>
      <c r="D339" s="54"/>
      <c r="E339" s="54"/>
      <c r="F339" s="5"/>
      <c r="G339" s="8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4"/>
      <c r="BR339" s="54"/>
      <c r="BS339" s="54"/>
      <c r="BT339" s="54"/>
      <c r="BU339" s="54"/>
      <c r="BV339" s="54"/>
      <c r="BW339" s="54"/>
      <c r="BX339" s="54"/>
      <c r="BY339" s="54"/>
      <c r="BZ339" s="54"/>
      <c r="CA339" s="54"/>
      <c r="CB339" s="54"/>
      <c r="CC339" s="54"/>
      <c r="CD339" s="54"/>
      <c r="CE339" s="54"/>
      <c r="CF339" s="54"/>
      <c r="CG339" s="54"/>
      <c r="CH339" s="54"/>
      <c r="CI339" s="54"/>
      <c r="CJ339" s="54"/>
      <c r="CK339" s="54"/>
      <c r="CL339" s="54"/>
      <c r="CM339" s="54"/>
      <c r="CN339" s="54"/>
      <c r="CO339" s="54"/>
      <c r="CP339" s="54"/>
      <c r="CQ339" s="54"/>
      <c r="CR339" s="54"/>
      <c r="CS339" s="54"/>
      <c r="CT339" s="54"/>
      <c r="CU339" s="54"/>
      <c r="CV339" s="54"/>
      <c r="CW339" s="54"/>
      <c r="CX339" s="54"/>
      <c r="CY339" s="54"/>
      <c r="CZ339" s="54"/>
      <c r="DA339" s="54"/>
      <c r="DB339" s="54"/>
      <c r="DC339" s="54"/>
      <c r="DD339" s="54"/>
      <c r="DE339" s="54"/>
      <c r="DF339" s="54"/>
      <c r="DG339" s="54"/>
      <c r="DH339" s="54"/>
      <c r="DI339" s="54"/>
      <c r="DJ339" s="54"/>
      <c r="DK339" s="54"/>
      <c r="DL339" s="54"/>
      <c r="DM339" s="54"/>
      <c r="DN339" s="54"/>
      <c r="DO339" s="54"/>
      <c r="DP339" s="54"/>
      <c r="DQ339" s="54"/>
      <c r="DR339" s="54"/>
      <c r="DS339" s="54"/>
      <c r="DT339" s="54"/>
      <c r="DU339" s="54"/>
      <c r="DV339" s="54"/>
      <c r="DW339" s="54"/>
      <c r="DX339" s="54"/>
      <c r="DY339" s="54"/>
      <c r="DZ339" s="54"/>
      <c r="EA339" s="54"/>
      <c r="EB339" s="54"/>
      <c r="EC339" s="54"/>
      <c r="ED339" s="54"/>
      <c r="EE339" s="54"/>
      <c r="EF339" s="54"/>
      <c r="EG339" s="54"/>
      <c r="EH339" s="54"/>
      <c r="EI339" s="54"/>
      <c r="EJ339" s="54"/>
      <c r="EK339" s="54"/>
      <c r="EL339" s="54"/>
      <c r="EM339" s="54"/>
      <c r="EN339" s="54"/>
      <c r="EO339" s="54"/>
      <c r="EP339" s="54"/>
      <c r="EQ339" s="54"/>
      <c r="ER339" s="54"/>
    </row>
    <row r="340" spans="1:148" x14ac:dyDescent="0.25">
      <c r="A340" s="54"/>
      <c r="B340" s="54"/>
      <c r="C340" s="54"/>
      <c r="D340" s="54"/>
      <c r="E340" s="54"/>
      <c r="F340" s="5"/>
      <c r="G340" s="8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  <c r="BV340" s="54"/>
      <c r="BW340" s="54"/>
      <c r="BX340" s="54"/>
      <c r="BY340" s="54"/>
      <c r="BZ340" s="54"/>
      <c r="CA340" s="54"/>
      <c r="CB340" s="54"/>
      <c r="CC340" s="54"/>
      <c r="CD340" s="54"/>
      <c r="CE340" s="54"/>
      <c r="CF340" s="54"/>
      <c r="CG340" s="54"/>
      <c r="CH340" s="54"/>
      <c r="CI340" s="54"/>
      <c r="CJ340" s="54"/>
      <c r="CK340" s="54"/>
      <c r="CL340" s="54"/>
      <c r="CM340" s="54"/>
      <c r="CN340" s="54"/>
      <c r="CO340" s="54"/>
      <c r="CP340" s="54"/>
      <c r="CQ340" s="54"/>
      <c r="CR340" s="54"/>
      <c r="CS340" s="54"/>
      <c r="CT340" s="54"/>
      <c r="CU340" s="54"/>
      <c r="CV340" s="54"/>
      <c r="CW340" s="54"/>
      <c r="CX340" s="54"/>
      <c r="CY340" s="54"/>
      <c r="CZ340" s="54"/>
      <c r="DA340" s="54"/>
      <c r="DB340" s="54"/>
      <c r="DC340" s="54"/>
      <c r="DD340" s="54"/>
      <c r="DE340" s="54"/>
      <c r="DF340" s="54"/>
      <c r="DG340" s="54"/>
      <c r="DH340" s="54"/>
      <c r="DI340" s="54"/>
      <c r="DJ340" s="54"/>
      <c r="DK340" s="54"/>
      <c r="DL340" s="54"/>
      <c r="DM340" s="54"/>
      <c r="DN340" s="54"/>
      <c r="DO340" s="54"/>
      <c r="DP340" s="54"/>
      <c r="DQ340" s="54"/>
      <c r="DR340" s="54"/>
      <c r="DS340" s="54"/>
      <c r="DT340" s="54"/>
      <c r="DU340" s="54"/>
      <c r="DV340" s="54"/>
      <c r="DW340" s="54"/>
      <c r="DX340" s="54"/>
      <c r="DY340" s="54"/>
      <c r="DZ340" s="54"/>
      <c r="EA340" s="54"/>
      <c r="EB340" s="54"/>
      <c r="EC340" s="54"/>
      <c r="ED340" s="54"/>
      <c r="EE340" s="54"/>
      <c r="EF340" s="54"/>
      <c r="EG340" s="54"/>
      <c r="EH340" s="54"/>
      <c r="EI340" s="54"/>
      <c r="EJ340" s="54"/>
      <c r="EK340" s="54"/>
      <c r="EL340" s="54"/>
      <c r="EM340" s="54"/>
      <c r="EN340" s="54"/>
      <c r="EO340" s="54"/>
      <c r="EP340" s="54"/>
      <c r="EQ340" s="54"/>
      <c r="ER340" s="54"/>
    </row>
    <row r="341" spans="1:148" x14ac:dyDescent="0.25">
      <c r="A341" s="54"/>
      <c r="B341" s="54"/>
      <c r="C341" s="54"/>
      <c r="D341" s="54"/>
      <c r="E341" s="54"/>
      <c r="F341" s="5"/>
      <c r="G341" s="8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  <c r="BV341" s="54"/>
      <c r="BW341" s="54"/>
      <c r="BX341" s="54"/>
      <c r="BY341" s="54"/>
      <c r="BZ341" s="54"/>
      <c r="CA341" s="54"/>
      <c r="CB341" s="54"/>
      <c r="CC341" s="54"/>
      <c r="CD341" s="54"/>
      <c r="CE341" s="54"/>
      <c r="CF341" s="54"/>
      <c r="CG341" s="54"/>
      <c r="CH341" s="54"/>
      <c r="CI341" s="54"/>
      <c r="CJ341" s="54"/>
      <c r="CK341" s="54"/>
      <c r="CL341" s="54"/>
      <c r="CM341" s="54"/>
      <c r="CN341" s="54"/>
      <c r="CO341" s="54"/>
      <c r="CP341" s="54"/>
      <c r="CQ341" s="54"/>
      <c r="CR341" s="54"/>
      <c r="CS341" s="54"/>
      <c r="CT341" s="54"/>
      <c r="CU341" s="54"/>
      <c r="CV341" s="54"/>
      <c r="CW341" s="54"/>
      <c r="CX341" s="54"/>
      <c r="CY341" s="54"/>
      <c r="CZ341" s="54"/>
      <c r="DA341" s="54"/>
      <c r="DB341" s="54"/>
      <c r="DC341" s="54"/>
      <c r="DD341" s="54"/>
      <c r="DE341" s="54"/>
      <c r="DF341" s="54"/>
      <c r="DG341" s="54"/>
      <c r="DH341" s="54"/>
      <c r="DI341" s="54"/>
      <c r="DJ341" s="54"/>
      <c r="DK341" s="54"/>
      <c r="DL341" s="54"/>
      <c r="DM341" s="54"/>
      <c r="DN341" s="54"/>
      <c r="DO341" s="54"/>
      <c r="DP341" s="54"/>
      <c r="DQ341" s="54"/>
      <c r="DR341" s="54"/>
      <c r="DS341" s="54"/>
      <c r="DT341" s="54"/>
      <c r="DU341" s="54"/>
      <c r="DV341" s="54"/>
      <c r="DW341" s="54"/>
      <c r="DX341" s="54"/>
      <c r="DY341" s="54"/>
      <c r="DZ341" s="54"/>
      <c r="EA341" s="54"/>
      <c r="EB341" s="54"/>
      <c r="EC341" s="54"/>
      <c r="ED341" s="54"/>
      <c r="EE341" s="54"/>
      <c r="EF341" s="54"/>
      <c r="EG341" s="54"/>
      <c r="EH341" s="54"/>
      <c r="EI341" s="54"/>
      <c r="EJ341" s="54"/>
      <c r="EK341" s="54"/>
      <c r="EL341" s="54"/>
      <c r="EM341" s="54"/>
      <c r="EN341" s="54"/>
      <c r="EO341" s="54"/>
      <c r="EP341" s="54"/>
      <c r="EQ341" s="54"/>
      <c r="ER341" s="54"/>
    </row>
    <row r="342" spans="1:148" x14ac:dyDescent="0.25">
      <c r="A342" s="54"/>
      <c r="B342" s="54"/>
      <c r="C342" s="54"/>
      <c r="D342" s="54"/>
      <c r="E342" s="54"/>
      <c r="F342" s="5"/>
      <c r="G342" s="8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  <c r="BV342" s="54"/>
      <c r="BW342" s="54"/>
      <c r="BX342" s="54"/>
      <c r="BY342" s="54"/>
      <c r="BZ342" s="54"/>
      <c r="CA342" s="54"/>
      <c r="CB342" s="54"/>
      <c r="CC342" s="54"/>
      <c r="CD342" s="54"/>
      <c r="CE342" s="54"/>
      <c r="CF342" s="54"/>
      <c r="CG342" s="54"/>
      <c r="CH342" s="54"/>
      <c r="CI342" s="54"/>
      <c r="CJ342" s="54"/>
      <c r="CK342" s="54"/>
      <c r="CL342" s="54"/>
      <c r="CM342" s="54"/>
      <c r="CN342" s="54"/>
      <c r="CO342" s="54"/>
      <c r="CP342" s="54"/>
      <c r="CQ342" s="54"/>
      <c r="CR342" s="54"/>
      <c r="CS342" s="54"/>
      <c r="CT342" s="54"/>
      <c r="CU342" s="54"/>
      <c r="CV342" s="54"/>
      <c r="CW342" s="54"/>
      <c r="CX342" s="54"/>
      <c r="CY342" s="54"/>
      <c r="CZ342" s="54"/>
      <c r="DA342" s="54"/>
      <c r="DB342" s="54"/>
      <c r="DC342" s="54"/>
      <c r="DD342" s="54"/>
      <c r="DE342" s="54"/>
      <c r="DF342" s="54"/>
      <c r="DG342" s="54"/>
      <c r="DH342" s="54"/>
      <c r="DI342" s="54"/>
      <c r="DJ342" s="54"/>
      <c r="DK342" s="54"/>
      <c r="DL342" s="54"/>
      <c r="DM342" s="54"/>
      <c r="DN342" s="54"/>
      <c r="DO342" s="54"/>
      <c r="DP342" s="54"/>
      <c r="DQ342" s="54"/>
      <c r="DR342" s="54"/>
      <c r="DS342" s="54"/>
      <c r="DT342" s="54"/>
      <c r="DU342" s="54"/>
      <c r="DV342" s="54"/>
      <c r="DW342" s="54"/>
      <c r="DX342" s="54"/>
      <c r="DY342" s="54"/>
      <c r="DZ342" s="54"/>
      <c r="EA342" s="54"/>
      <c r="EB342" s="54"/>
      <c r="EC342" s="54"/>
      <c r="ED342" s="54"/>
      <c r="EE342" s="54"/>
      <c r="EF342" s="54"/>
      <c r="EG342" s="54"/>
      <c r="EH342" s="54"/>
      <c r="EI342" s="54"/>
      <c r="EJ342" s="54"/>
      <c r="EK342" s="54"/>
      <c r="EL342" s="54"/>
      <c r="EM342" s="54"/>
      <c r="EN342" s="54"/>
      <c r="EO342" s="54"/>
      <c r="EP342" s="54"/>
      <c r="EQ342" s="54"/>
      <c r="ER342" s="54"/>
    </row>
    <row r="343" spans="1:148" x14ac:dyDescent="0.25">
      <c r="A343" s="54"/>
      <c r="B343" s="54"/>
      <c r="C343" s="54"/>
      <c r="D343" s="54"/>
      <c r="E343" s="54"/>
      <c r="F343" s="5"/>
      <c r="G343" s="8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  <c r="BV343" s="54"/>
      <c r="BW343" s="54"/>
      <c r="BX343" s="54"/>
      <c r="BY343" s="54"/>
      <c r="BZ343" s="54"/>
      <c r="CA343" s="54"/>
      <c r="CB343" s="54"/>
      <c r="CC343" s="54"/>
      <c r="CD343" s="54"/>
      <c r="CE343" s="54"/>
      <c r="CF343" s="54"/>
      <c r="CG343" s="54"/>
      <c r="CH343" s="54"/>
      <c r="CI343" s="54"/>
      <c r="CJ343" s="54"/>
      <c r="CK343" s="54"/>
      <c r="CL343" s="54"/>
      <c r="CM343" s="54"/>
      <c r="CN343" s="54"/>
      <c r="CO343" s="54"/>
      <c r="CP343" s="54"/>
      <c r="CQ343" s="54"/>
      <c r="CR343" s="54"/>
      <c r="CS343" s="54"/>
      <c r="CT343" s="54"/>
      <c r="CU343" s="54"/>
      <c r="CV343" s="54"/>
      <c r="CW343" s="54"/>
      <c r="CX343" s="54"/>
      <c r="CY343" s="54"/>
      <c r="CZ343" s="54"/>
      <c r="DA343" s="54"/>
      <c r="DB343" s="54"/>
      <c r="DC343" s="54"/>
      <c r="DD343" s="54"/>
      <c r="DE343" s="54"/>
      <c r="DF343" s="54"/>
      <c r="DG343" s="54"/>
      <c r="DH343" s="54"/>
      <c r="DI343" s="54"/>
      <c r="DJ343" s="54"/>
      <c r="DK343" s="54"/>
      <c r="DL343" s="54"/>
      <c r="DM343" s="54"/>
      <c r="DN343" s="54"/>
      <c r="DO343" s="54"/>
      <c r="DP343" s="54"/>
      <c r="DQ343" s="54"/>
      <c r="DR343" s="54"/>
      <c r="DS343" s="54"/>
      <c r="DT343" s="54"/>
      <c r="DU343" s="54"/>
      <c r="DV343" s="54"/>
      <c r="DW343" s="54"/>
      <c r="DX343" s="54"/>
      <c r="DY343" s="54"/>
      <c r="DZ343" s="54"/>
      <c r="EA343" s="54"/>
      <c r="EB343" s="54"/>
      <c r="EC343" s="54"/>
      <c r="ED343" s="54"/>
      <c r="EE343" s="54"/>
      <c r="EF343" s="54"/>
      <c r="EG343" s="54"/>
      <c r="EH343" s="54"/>
      <c r="EI343" s="54"/>
      <c r="EJ343" s="54"/>
      <c r="EK343" s="54"/>
      <c r="EL343" s="54"/>
      <c r="EM343" s="54"/>
      <c r="EN343" s="54"/>
      <c r="EO343" s="54"/>
      <c r="EP343" s="54"/>
      <c r="EQ343" s="54"/>
      <c r="ER343" s="54"/>
    </row>
    <row r="344" spans="1:148" x14ac:dyDescent="0.25">
      <c r="A344" s="54"/>
      <c r="B344" s="54"/>
      <c r="C344" s="54"/>
      <c r="D344" s="54"/>
      <c r="E344" s="54"/>
      <c r="F344" s="5"/>
      <c r="G344" s="8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4"/>
      <c r="BR344" s="54"/>
      <c r="BS344" s="54"/>
      <c r="BT344" s="54"/>
      <c r="BU344" s="54"/>
      <c r="BV344" s="54"/>
      <c r="BW344" s="54"/>
      <c r="BX344" s="54"/>
      <c r="BY344" s="54"/>
      <c r="BZ344" s="54"/>
      <c r="CA344" s="54"/>
      <c r="CB344" s="54"/>
      <c r="CC344" s="54"/>
      <c r="CD344" s="54"/>
      <c r="CE344" s="54"/>
      <c r="CF344" s="54"/>
      <c r="CG344" s="54"/>
      <c r="CH344" s="54"/>
      <c r="CI344" s="54"/>
      <c r="CJ344" s="54"/>
      <c r="CK344" s="54"/>
      <c r="CL344" s="54"/>
      <c r="CM344" s="54"/>
      <c r="CN344" s="54"/>
      <c r="CO344" s="54"/>
      <c r="CP344" s="54"/>
      <c r="CQ344" s="54"/>
      <c r="CR344" s="54"/>
      <c r="CS344" s="54"/>
      <c r="CT344" s="54"/>
      <c r="CU344" s="54"/>
      <c r="CV344" s="54"/>
      <c r="CW344" s="54"/>
      <c r="CX344" s="54"/>
      <c r="CY344" s="54"/>
      <c r="CZ344" s="54"/>
      <c r="DA344" s="54"/>
      <c r="DB344" s="54"/>
      <c r="DC344" s="54"/>
      <c r="DD344" s="54"/>
      <c r="DE344" s="54"/>
      <c r="DF344" s="54"/>
      <c r="DG344" s="54"/>
      <c r="DH344" s="54"/>
      <c r="DI344" s="54"/>
      <c r="DJ344" s="54"/>
      <c r="DK344" s="54"/>
      <c r="DL344" s="54"/>
      <c r="DM344" s="54"/>
      <c r="DN344" s="54"/>
      <c r="DO344" s="54"/>
      <c r="DP344" s="54"/>
      <c r="DQ344" s="54"/>
      <c r="DR344" s="54"/>
      <c r="DS344" s="54"/>
      <c r="DT344" s="54"/>
      <c r="DU344" s="54"/>
      <c r="DV344" s="54"/>
      <c r="DW344" s="54"/>
      <c r="DX344" s="54"/>
      <c r="DY344" s="54"/>
      <c r="DZ344" s="54"/>
      <c r="EA344" s="54"/>
      <c r="EB344" s="54"/>
      <c r="EC344" s="54"/>
      <c r="ED344" s="54"/>
      <c r="EE344" s="54"/>
      <c r="EF344" s="54"/>
      <c r="EG344" s="54"/>
      <c r="EH344" s="54"/>
      <c r="EI344" s="54"/>
      <c r="EJ344" s="54"/>
      <c r="EK344" s="54"/>
      <c r="EL344" s="54"/>
      <c r="EM344" s="54"/>
      <c r="EN344" s="54"/>
      <c r="EO344" s="54"/>
      <c r="EP344" s="54"/>
      <c r="EQ344" s="54"/>
      <c r="ER344" s="54"/>
    </row>
    <row r="345" spans="1:148" x14ac:dyDescent="0.25">
      <c r="A345" s="54"/>
      <c r="B345" s="54"/>
      <c r="C345" s="54"/>
      <c r="D345" s="54"/>
      <c r="E345" s="54"/>
      <c r="F345" s="5"/>
      <c r="G345" s="8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4"/>
      <c r="BR345" s="54"/>
      <c r="BS345" s="54"/>
      <c r="BT345" s="54"/>
      <c r="BU345" s="54"/>
      <c r="BV345" s="54"/>
      <c r="BW345" s="54"/>
      <c r="BX345" s="54"/>
      <c r="BY345" s="54"/>
      <c r="BZ345" s="54"/>
      <c r="CA345" s="54"/>
      <c r="CB345" s="54"/>
      <c r="CC345" s="54"/>
      <c r="CD345" s="54"/>
      <c r="CE345" s="54"/>
      <c r="CF345" s="54"/>
      <c r="CG345" s="54"/>
      <c r="CH345" s="54"/>
      <c r="CI345" s="54"/>
      <c r="CJ345" s="54"/>
      <c r="CK345" s="54"/>
      <c r="CL345" s="54"/>
      <c r="CM345" s="54"/>
      <c r="CN345" s="54"/>
      <c r="CO345" s="54"/>
      <c r="CP345" s="54"/>
      <c r="CQ345" s="54"/>
      <c r="CR345" s="54"/>
      <c r="CS345" s="54"/>
      <c r="CT345" s="54"/>
      <c r="CU345" s="54"/>
      <c r="CV345" s="54"/>
      <c r="CW345" s="54"/>
      <c r="CX345" s="54"/>
      <c r="CY345" s="54"/>
      <c r="CZ345" s="54"/>
      <c r="DA345" s="54"/>
      <c r="DB345" s="54"/>
      <c r="DC345" s="54"/>
      <c r="DD345" s="54"/>
      <c r="DE345" s="54"/>
      <c r="DF345" s="54"/>
      <c r="DG345" s="54"/>
      <c r="DH345" s="54"/>
      <c r="DI345" s="54"/>
      <c r="DJ345" s="54"/>
      <c r="DK345" s="54"/>
      <c r="DL345" s="54"/>
      <c r="DM345" s="54"/>
      <c r="DN345" s="54"/>
      <c r="DO345" s="54"/>
      <c r="DP345" s="54"/>
      <c r="DQ345" s="54"/>
      <c r="DR345" s="54"/>
      <c r="DS345" s="54"/>
      <c r="DT345" s="54"/>
      <c r="DU345" s="54"/>
      <c r="DV345" s="54"/>
      <c r="DW345" s="54"/>
      <c r="DX345" s="54"/>
      <c r="DY345" s="54"/>
      <c r="DZ345" s="54"/>
      <c r="EA345" s="54"/>
      <c r="EB345" s="54"/>
      <c r="EC345" s="54"/>
      <c r="ED345" s="54"/>
      <c r="EE345" s="54"/>
      <c r="EF345" s="54"/>
      <c r="EG345" s="54"/>
      <c r="EH345" s="54"/>
      <c r="EI345" s="54"/>
      <c r="EJ345" s="54"/>
      <c r="EK345" s="54"/>
      <c r="EL345" s="54"/>
      <c r="EM345" s="54"/>
      <c r="EN345" s="54"/>
      <c r="EO345" s="54"/>
      <c r="EP345" s="54"/>
      <c r="EQ345" s="54"/>
      <c r="ER345" s="54"/>
    </row>
    <row r="346" spans="1:148" x14ac:dyDescent="0.25">
      <c r="A346" s="54"/>
      <c r="B346" s="54"/>
      <c r="C346" s="54"/>
      <c r="D346" s="54"/>
      <c r="E346" s="54"/>
      <c r="F346" s="5"/>
      <c r="G346" s="8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4"/>
      <c r="BR346" s="54"/>
      <c r="BS346" s="54"/>
      <c r="BT346" s="54"/>
      <c r="BU346" s="54"/>
      <c r="BV346" s="54"/>
      <c r="BW346" s="54"/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  <c r="CH346" s="54"/>
      <c r="CI346" s="54"/>
      <c r="CJ346" s="54"/>
      <c r="CK346" s="54"/>
      <c r="CL346" s="54"/>
      <c r="CM346" s="54"/>
      <c r="CN346" s="54"/>
      <c r="CO346" s="54"/>
      <c r="CP346" s="54"/>
      <c r="CQ346" s="54"/>
      <c r="CR346" s="54"/>
      <c r="CS346" s="54"/>
      <c r="CT346" s="54"/>
      <c r="CU346" s="54"/>
      <c r="CV346" s="54"/>
      <c r="CW346" s="54"/>
      <c r="CX346" s="54"/>
      <c r="CY346" s="54"/>
      <c r="CZ346" s="54"/>
      <c r="DA346" s="54"/>
      <c r="DB346" s="54"/>
      <c r="DC346" s="54"/>
      <c r="DD346" s="54"/>
      <c r="DE346" s="54"/>
      <c r="DF346" s="54"/>
      <c r="DG346" s="54"/>
      <c r="DH346" s="54"/>
      <c r="DI346" s="54"/>
      <c r="DJ346" s="54"/>
      <c r="DK346" s="54"/>
      <c r="DL346" s="54"/>
      <c r="DM346" s="54"/>
      <c r="DN346" s="54"/>
      <c r="DO346" s="54"/>
      <c r="DP346" s="54"/>
      <c r="DQ346" s="54"/>
      <c r="DR346" s="54"/>
      <c r="DS346" s="54"/>
      <c r="DT346" s="54"/>
      <c r="DU346" s="54"/>
      <c r="DV346" s="54"/>
      <c r="DW346" s="54"/>
      <c r="DX346" s="54"/>
      <c r="DY346" s="54"/>
      <c r="DZ346" s="54"/>
      <c r="EA346" s="54"/>
      <c r="EB346" s="54"/>
      <c r="EC346" s="54"/>
      <c r="ED346" s="54"/>
      <c r="EE346" s="54"/>
      <c r="EF346" s="54"/>
      <c r="EG346" s="54"/>
      <c r="EH346" s="54"/>
      <c r="EI346" s="54"/>
      <c r="EJ346" s="54"/>
      <c r="EK346" s="54"/>
      <c r="EL346" s="54"/>
      <c r="EM346" s="54"/>
      <c r="EN346" s="54"/>
      <c r="EO346" s="54"/>
      <c r="EP346" s="54"/>
      <c r="EQ346" s="54"/>
      <c r="ER346" s="54"/>
    </row>
    <row r="347" spans="1:148" x14ac:dyDescent="0.25">
      <c r="A347" s="54"/>
      <c r="B347" s="54"/>
      <c r="C347" s="54"/>
      <c r="D347" s="54"/>
      <c r="E347" s="54"/>
      <c r="F347" s="5"/>
      <c r="G347" s="8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4"/>
      <c r="BR347" s="54"/>
      <c r="BS347" s="54"/>
      <c r="BT347" s="54"/>
      <c r="BU347" s="54"/>
      <c r="BV347" s="54"/>
      <c r="BW347" s="54"/>
      <c r="BX347" s="54"/>
      <c r="BY347" s="54"/>
      <c r="BZ347" s="54"/>
      <c r="CA347" s="54"/>
      <c r="CB347" s="54"/>
      <c r="CC347" s="54"/>
      <c r="CD347" s="54"/>
      <c r="CE347" s="54"/>
      <c r="CF347" s="54"/>
      <c r="CG347" s="54"/>
      <c r="CH347" s="54"/>
      <c r="CI347" s="54"/>
      <c r="CJ347" s="54"/>
      <c r="CK347" s="54"/>
      <c r="CL347" s="54"/>
      <c r="CM347" s="54"/>
      <c r="CN347" s="54"/>
      <c r="CO347" s="54"/>
      <c r="CP347" s="54"/>
      <c r="CQ347" s="54"/>
      <c r="CR347" s="54"/>
      <c r="CS347" s="54"/>
      <c r="CT347" s="54"/>
      <c r="CU347" s="54"/>
      <c r="CV347" s="54"/>
      <c r="CW347" s="54"/>
      <c r="CX347" s="54"/>
      <c r="CY347" s="54"/>
      <c r="CZ347" s="54"/>
      <c r="DA347" s="54"/>
      <c r="DB347" s="54"/>
      <c r="DC347" s="54"/>
      <c r="DD347" s="54"/>
      <c r="DE347" s="54"/>
      <c r="DF347" s="54"/>
      <c r="DG347" s="54"/>
      <c r="DH347" s="54"/>
      <c r="DI347" s="54"/>
      <c r="DJ347" s="54"/>
      <c r="DK347" s="54"/>
      <c r="DL347" s="54"/>
      <c r="DM347" s="54"/>
      <c r="DN347" s="54"/>
      <c r="DO347" s="54"/>
      <c r="DP347" s="54"/>
      <c r="DQ347" s="54"/>
      <c r="DR347" s="54"/>
      <c r="DS347" s="54"/>
      <c r="DT347" s="54"/>
      <c r="DU347" s="54"/>
      <c r="DV347" s="54"/>
      <c r="DW347" s="54"/>
      <c r="DX347" s="54"/>
      <c r="DY347" s="54"/>
      <c r="DZ347" s="54"/>
      <c r="EA347" s="54"/>
      <c r="EB347" s="54"/>
      <c r="EC347" s="54"/>
      <c r="ED347" s="54"/>
      <c r="EE347" s="54"/>
      <c r="EF347" s="54"/>
      <c r="EG347" s="54"/>
      <c r="EH347" s="54"/>
      <c r="EI347" s="54"/>
      <c r="EJ347" s="54"/>
      <c r="EK347" s="54"/>
      <c r="EL347" s="54"/>
      <c r="EM347" s="54"/>
      <c r="EN347" s="54"/>
      <c r="EO347" s="54"/>
      <c r="EP347" s="54"/>
      <c r="EQ347" s="54"/>
      <c r="ER347" s="54"/>
    </row>
    <row r="348" spans="1:148" x14ac:dyDescent="0.25">
      <c r="A348" s="54"/>
      <c r="B348" s="54"/>
      <c r="C348" s="54"/>
      <c r="D348" s="54"/>
      <c r="E348" s="54"/>
      <c r="F348" s="5"/>
      <c r="G348" s="8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4"/>
      <c r="BR348" s="54"/>
      <c r="BS348" s="54"/>
      <c r="BT348" s="54"/>
      <c r="BU348" s="54"/>
      <c r="BV348" s="54"/>
      <c r="BW348" s="54"/>
      <c r="BX348" s="54"/>
      <c r="BY348" s="54"/>
      <c r="BZ348" s="54"/>
      <c r="CA348" s="54"/>
      <c r="CB348" s="54"/>
      <c r="CC348" s="54"/>
      <c r="CD348" s="54"/>
      <c r="CE348" s="54"/>
      <c r="CF348" s="54"/>
      <c r="CG348" s="54"/>
      <c r="CH348" s="54"/>
      <c r="CI348" s="54"/>
      <c r="CJ348" s="54"/>
      <c r="CK348" s="54"/>
      <c r="CL348" s="54"/>
      <c r="CM348" s="54"/>
      <c r="CN348" s="54"/>
      <c r="CO348" s="54"/>
      <c r="CP348" s="54"/>
      <c r="CQ348" s="54"/>
      <c r="CR348" s="54"/>
      <c r="CS348" s="54"/>
      <c r="CT348" s="54"/>
      <c r="CU348" s="54"/>
      <c r="CV348" s="54"/>
      <c r="CW348" s="54"/>
      <c r="CX348" s="54"/>
      <c r="CY348" s="54"/>
      <c r="CZ348" s="54"/>
      <c r="DA348" s="54"/>
      <c r="DB348" s="54"/>
      <c r="DC348" s="54"/>
      <c r="DD348" s="54"/>
      <c r="DE348" s="54"/>
      <c r="DF348" s="54"/>
      <c r="DG348" s="54"/>
      <c r="DH348" s="54"/>
      <c r="DI348" s="54"/>
      <c r="DJ348" s="54"/>
      <c r="DK348" s="54"/>
      <c r="DL348" s="54"/>
      <c r="DM348" s="54"/>
      <c r="DN348" s="54"/>
      <c r="DO348" s="54"/>
      <c r="DP348" s="54"/>
      <c r="DQ348" s="54"/>
      <c r="DR348" s="54"/>
      <c r="DS348" s="54"/>
      <c r="DT348" s="54"/>
      <c r="DU348" s="54"/>
      <c r="DV348" s="54"/>
      <c r="DW348" s="54"/>
      <c r="DX348" s="54"/>
      <c r="DY348" s="54"/>
      <c r="DZ348" s="54"/>
      <c r="EA348" s="54"/>
      <c r="EB348" s="54"/>
      <c r="EC348" s="54"/>
      <c r="ED348" s="54"/>
      <c r="EE348" s="54"/>
      <c r="EF348" s="54"/>
      <c r="EG348" s="54"/>
      <c r="EH348" s="54"/>
      <c r="EI348" s="54"/>
      <c r="EJ348" s="54"/>
      <c r="EK348" s="54"/>
      <c r="EL348" s="54"/>
      <c r="EM348" s="54"/>
      <c r="EN348" s="54"/>
      <c r="EO348" s="54"/>
      <c r="EP348" s="54"/>
      <c r="EQ348" s="54"/>
      <c r="ER348" s="54"/>
    </row>
    <row r="349" spans="1:148" x14ac:dyDescent="0.25">
      <c r="A349" s="54"/>
      <c r="B349" s="54"/>
      <c r="C349" s="54"/>
      <c r="D349" s="54"/>
      <c r="E349" s="54"/>
      <c r="F349" s="5"/>
      <c r="G349" s="8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4"/>
      <c r="BR349" s="54"/>
      <c r="BS349" s="54"/>
      <c r="BT349" s="54"/>
      <c r="BU349" s="54"/>
      <c r="BV349" s="54"/>
      <c r="BW349" s="54"/>
      <c r="BX349" s="54"/>
      <c r="BY349" s="54"/>
      <c r="BZ349" s="54"/>
      <c r="CA349" s="54"/>
      <c r="CB349" s="54"/>
      <c r="CC349" s="54"/>
      <c r="CD349" s="54"/>
      <c r="CE349" s="54"/>
      <c r="CF349" s="54"/>
      <c r="CG349" s="54"/>
      <c r="CH349" s="54"/>
      <c r="CI349" s="54"/>
      <c r="CJ349" s="54"/>
      <c r="CK349" s="54"/>
      <c r="CL349" s="54"/>
      <c r="CM349" s="54"/>
      <c r="CN349" s="54"/>
      <c r="CO349" s="54"/>
      <c r="CP349" s="54"/>
      <c r="CQ349" s="54"/>
      <c r="CR349" s="54"/>
      <c r="CS349" s="54"/>
      <c r="CT349" s="54"/>
      <c r="CU349" s="54"/>
      <c r="CV349" s="54"/>
      <c r="CW349" s="54"/>
      <c r="CX349" s="54"/>
      <c r="CY349" s="54"/>
      <c r="CZ349" s="54"/>
      <c r="DA349" s="54"/>
      <c r="DB349" s="54"/>
      <c r="DC349" s="54"/>
      <c r="DD349" s="54"/>
      <c r="DE349" s="54"/>
      <c r="DF349" s="54"/>
      <c r="DG349" s="54"/>
      <c r="DH349" s="54"/>
      <c r="DI349" s="54"/>
      <c r="DJ349" s="54"/>
      <c r="DK349" s="54"/>
      <c r="DL349" s="54"/>
      <c r="DM349" s="54"/>
      <c r="DN349" s="54"/>
      <c r="DO349" s="54"/>
      <c r="DP349" s="54"/>
      <c r="DQ349" s="54"/>
      <c r="DR349" s="54"/>
      <c r="DS349" s="54"/>
      <c r="DT349" s="54"/>
      <c r="DU349" s="54"/>
      <c r="DV349" s="54"/>
      <c r="DW349" s="54"/>
      <c r="DX349" s="54"/>
      <c r="DY349" s="54"/>
      <c r="DZ349" s="54"/>
      <c r="EA349" s="54"/>
      <c r="EB349" s="54"/>
      <c r="EC349" s="54"/>
      <c r="ED349" s="54"/>
      <c r="EE349" s="54"/>
      <c r="EF349" s="54"/>
      <c r="EG349" s="54"/>
      <c r="EH349" s="54"/>
      <c r="EI349" s="54"/>
      <c r="EJ349" s="54"/>
      <c r="EK349" s="54"/>
      <c r="EL349" s="54"/>
      <c r="EM349" s="54"/>
      <c r="EN349" s="54"/>
      <c r="EO349" s="54"/>
      <c r="EP349" s="54"/>
      <c r="EQ349" s="54"/>
      <c r="ER349" s="54"/>
    </row>
    <row r="350" spans="1:148" x14ac:dyDescent="0.25">
      <c r="A350" s="54"/>
      <c r="B350" s="54"/>
      <c r="C350" s="54"/>
      <c r="D350" s="54"/>
      <c r="E350" s="54"/>
      <c r="F350" s="5"/>
      <c r="G350" s="8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4"/>
      <c r="BR350" s="54"/>
      <c r="BS350" s="54"/>
      <c r="BT350" s="54"/>
      <c r="BU350" s="54"/>
      <c r="BV350" s="54"/>
      <c r="BW350" s="54"/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  <c r="CH350" s="54"/>
      <c r="CI350" s="54"/>
      <c r="CJ350" s="54"/>
      <c r="CK350" s="54"/>
      <c r="CL350" s="54"/>
      <c r="CM350" s="54"/>
      <c r="CN350" s="54"/>
      <c r="CO350" s="54"/>
      <c r="CP350" s="54"/>
      <c r="CQ350" s="54"/>
      <c r="CR350" s="54"/>
      <c r="CS350" s="54"/>
      <c r="CT350" s="54"/>
      <c r="CU350" s="54"/>
      <c r="CV350" s="54"/>
      <c r="CW350" s="54"/>
      <c r="CX350" s="54"/>
      <c r="CY350" s="54"/>
      <c r="CZ350" s="54"/>
      <c r="DA350" s="54"/>
      <c r="DB350" s="54"/>
      <c r="DC350" s="54"/>
      <c r="DD350" s="54"/>
      <c r="DE350" s="54"/>
      <c r="DF350" s="54"/>
      <c r="DG350" s="54"/>
      <c r="DH350" s="54"/>
      <c r="DI350" s="54"/>
      <c r="DJ350" s="54"/>
      <c r="DK350" s="54"/>
      <c r="DL350" s="54"/>
      <c r="DM350" s="54"/>
      <c r="DN350" s="54"/>
      <c r="DO350" s="54"/>
      <c r="DP350" s="54"/>
      <c r="DQ350" s="54"/>
      <c r="DR350" s="54"/>
      <c r="DS350" s="54"/>
      <c r="DT350" s="54"/>
      <c r="DU350" s="54"/>
      <c r="DV350" s="54"/>
      <c r="DW350" s="54"/>
      <c r="DX350" s="54"/>
      <c r="DY350" s="54"/>
      <c r="DZ350" s="54"/>
      <c r="EA350" s="54"/>
      <c r="EB350" s="54"/>
      <c r="EC350" s="54"/>
      <c r="ED350" s="54"/>
      <c r="EE350" s="54"/>
      <c r="EF350" s="54"/>
      <c r="EG350" s="54"/>
      <c r="EH350" s="54"/>
      <c r="EI350" s="54"/>
      <c r="EJ350" s="54"/>
      <c r="EK350" s="54"/>
      <c r="EL350" s="54"/>
      <c r="EM350" s="54"/>
      <c r="EN350" s="54"/>
      <c r="EO350" s="54"/>
      <c r="EP350" s="54"/>
      <c r="EQ350" s="54"/>
      <c r="ER350" s="54"/>
    </row>
    <row r="351" spans="1:148" x14ac:dyDescent="0.25">
      <c r="A351" s="54"/>
      <c r="B351" s="54"/>
      <c r="C351" s="54"/>
      <c r="D351" s="54"/>
      <c r="E351" s="54"/>
      <c r="F351" s="5"/>
      <c r="G351" s="8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4"/>
      <c r="BR351" s="54"/>
      <c r="BS351" s="54"/>
      <c r="BT351" s="54"/>
      <c r="BU351" s="54"/>
      <c r="BV351" s="54"/>
      <c r="BW351" s="54"/>
      <c r="BX351" s="54"/>
      <c r="BY351" s="54"/>
      <c r="BZ351" s="54"/>
      <c r="CA351" s="54"/>
      <c r="CB351" s="54"/>
      <c r="CC351" s="54"/>
      <c r="CD351" s="54"/>
      <c r="CE351" s="54"/>
      <c r="CF351" s="54"/>
      <c r="CG351" s="54"/>
      <c r="CH351" s="54"/>
      <c r="CI351" s="54"/>
      <c r="CJ351" s="54"/>
      <c r="CK351" s="54"/>
      <c r="CL351" s="54"/>
      <c r="CM351" s="54"/>
      <c r="CN351" s="54"/>
      <c r="CO351" s="54"/>
      <c r="CP351" s="54"/>
      <c r="CQ351" s="54"/>
      <c r="CR351" s="54"/>
      <c r="CS351" s="54"/>
      <c r="CT351" s="54"/>
      <c r="CU351" s="54"/>
      <c r="CV351" s="54"/>
      <c r="CW351" s="54"/>
      <c r="CX351" s="54"/>
      <c r="CY351" s="54"/>
      <c r="CZ351" s="54"/>
      <c r="DA351" s="54"/>
      <c r="DB351" s="54"/>
      <c r="DC351" s="54"/>
      <c r="DD351" s="54"/>
      <c r="DE351" s="54"/>
      <c r="DF351" s="54"/>
      <c r="DG351" s="54"/>
      <c r="DH351" s="54"/>
      <c r="DI351" s="54"/>
      <c r="DJ351" s="54"/>
      <c r="DK351" s="54"/>
      <c r="DL351" s="54"/>
      <c r="DM351" s="54"/>
      <c r="DN351" s="54"/>
      <c r="DO351" s="54"/>
      <c r="DP351" s="54"/>
      <c r="DQ351" s="54"/>
      <c r="DR351" s="54"/>
      <c r="DS351" s="54"/>
      <c r="DT351" s="54"/>
      <c r="DU351" s="54"/>
      <c r="DV351" s="54"/>
      <c r="DW351" s="54"/>
      <c r="DX351" s="54"/>
      <c r="DY351" s="54"/>
      <c r="DZ351" s="54"/>
      <c r="EA351" s="54"/>
      <c r="EB351" s="54"/>
      <c r="EC351" s="54"/>
      <c r="ED351" s="54"/>
      <c r="EE351" s="54"/>
      <c r="EF351" s="54"/>
      <c r="EG351" s="54"/>
      <c r="EH351" s="54"/>
      <c r="EI351" s="54"/>
      <c r="EJ351" s="54"/>
      <c r="EK351" s="54"/>
      <c r="EL351" s="54"/>
      <c r="EM351" s="54"/>
      <c r="EN351" s="54"/>
      <c r="EO351" s="54"/>
      <c r="EP351" s="54"/>
      <c r="EQ351" s="54"/>
      <c r="ER351" s="54"/>
    </row>
    <row r="352" spans="1:148" x14ac:dyDescent="0.25">
      <c r="A352" s="54"/>
      <c r="B352" s="54"/>
      <c r="C352" s="54"/>
      <c r="D352" s="54"/>
      <c r="E352" s="54"/>
      <c r="F352" s="5"/>
      <c r="G352" s="8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4"/>
      <c r="BR352" s="54"/>
      <c r="BS352" s="54"/>
      <c r="BT352" s="54"/>
      <c r="BU352" s="54"/>
      <c r="BV352" s="54"/>
      <c r="BW352" s="54"/>
      <c r="BX352" s="54"/>
      <c r="BY352" s="54"/>
      <c r="BZ352" s="54"/>
      <c r="CA352" s="54"/>
      <c r="CB352" s="54"/>
      <c r="CC352" s="54"/>
      <c r="CD352" s="54"/>
      <c r="CE352" s="54"/>
      <c r="CF352" s="54"/>
      <c r="CG352" s="54"/>
      <c r="CH352" s="54"/>
      <c r="CI352" s="54"/>
      <c r="CJ352" s="54"/>
      <c r="CK352" s="54"/>
      <c r="CL352" s="54"/>
      <c r="CM352" s="54"/>
      <c r="CN352" s="54"/>
      <c r="CO352" s="54"/>
      <c r="CP352" s="54"/>
      <c r="CQ352" s="54"/>
      <c r="CR352" s="54"/>
      <c r="CS352" s="54"/>
      <c r="CT352" s="54"/>
      <c r="CU352" s="54"/>
      <c r="CV352" s="54"/>
      <c r="CW352" s="54"/>
      <c r="CX352" s="54"/>
      <c r="CY352" s="54"/>
      <c r="CZ352" s="54"/>
      <c r="DA352" s="54"/>
      <c r="DB352" s="54"/>
      <c r="DC352" s="54"/>
      <c r="DD352" s="54"/>
      <c r="DE352" s="54"/>
      <c r="DF352" s="54"/>
      <c r="DG352" s="54"/>
      <c r="DH352" s="54"/>
      <c r="DI352" s="54"/>
      <c r="DJ352" s="54"/>
      <c r="DK352" s="54"/>
      <c r="DL352" s="54"/>
      <c r="DM352" s="54"/>
      <c r="DN352" s="54"/>
      <c r="DO352" s="54"/>
      <c r="DP352" s="54"/>
      <c r="DQ352" s="54"/>
      <c r="DR352" s="54"/>
      <c r="DS352" s="54"/>
      <c r="DT352" s="54"/>
      <c r="DU352" s="54"/>
      <c r="DV352" s="54"/>
      <c r="DW352" s="54"/>
      <c r="DX352" s="54"/>
      <c r="DY352" s="54"/>
      <c r="DZ352" s="54"/>
      <c r="EA352" s="54"/>
      <c r="EB352" s="54"/>
      <c r="EC352" s="54"/>
      <c r="ED352" s="54"/>
      <c r="EE352" s="54"/>
      <c r="EF352" s="54"/>
      <c r="EG352" s="54"/>
      <c r="EH352" s="54"/>
      <c r="EI352" s="54"/>
      <c r="EJ352" s="54"/>
      <c r="EK352" s="54"/>
      <c r="EL352" s="54"/>
      <c r="EM352" s="54"/>
      <c r="EN352" s="54"/>
      <c r="EO352" s="54"/>
      <c r="EP352" s="54"/>
      <c r="EQ352" s="54"/>
      <c r="ER352" s="54"/>
    </row>
    <row r="353" spans="1:148" x14ac:dyDescent="0.25">
      <c r="A353" s="54"/>
      <c r="B353" s="54"/>
      <c r="C353" s="54"/>
      <c r="D353" s="54"/>
      <c r="E353" s="54"/>
      <c r="F353" s="5"/>
      <c r="G353" s="8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4"/>
      <c r="BR353" s="54"/>
      <c r="BS353" s="54"/>
      <c r="BT353" s="54"/>
      <c r="BU353" s="54"/>
      <c r="BV353" s="54"/>
      <c r="BW353" s="54"/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  <c r="CH353" s="54"/>
      <c r="CI353" s="54"/>
      <c r="CJ353" s="54"/>
      <c r="CK353" s="54"/>
      <c r="CL353" s="54"/>
      <c r="CM353" s="54"/>
      <c r="CN353" s="54"/>
      <c r="CO353" s="54"/>
      <c r="CP353" s="54"/>
      <c r="CQ353" s="54"/>
      <c r="CR353" s="54"/>
      <c r="CS353" s="54"/>
      <c r="CT353" s="54"/>
      <c r="CU353" s="54"/>
      <c r="CV353" s="54"/>
      <c r="CW353" s="54"/>
      <c r="CX353" s="54"/>
      <c r="CY353" s="54"/>
      <c r="CZ353" s="54"/>
      <c r="DA353" s="54"/>
      <c r="DB353" s="54"/>
      <c r="DC353" s="54"/>
      <c r="DD353" s="54"/>
      <c r="DE353" s="54"/>
      <c r="DF353" s="54"/>
      <c r="DG353" s="54"/>
      <c r="DH353" s="54"/>
      <c r="DI353" s="54"/>
      <c r="DJ353" s="54"/>
      <c r="DK353" s="54"/>
      <c r="DL353" s="54"/>
      <c r="DM353" s="54"/>
      <c r="DN353" s="54"/>
      <c r="DO353" s="54"/>
      <c r="DP353" s="54"/>
      <c r="DQ353" s="54"/>
      <c r="DR353" s="54"/>
      <c r="DS353" s="54"/>
      <c r="DT353" s="54"/>
      <c r="DU353" s="54"/>
      <c r="DV353" s="54"/>
      <c r="DW353" s="54"/>
      <c r="DX353" s="54"/>
      <c r="DY353" s="54"/>
      <c r="DZ353" s="54"/>
      <c r="EA353" s="54"/>
      <c r="EB353" s="54"/>
      <c r="EC353" s="54"/>
      <c r="ED353" s="54"/>
      <c r="EE353" s="54"/>
      <c r="EF353" s="54"/>
      <c r="EG353" s="54"/>
      <c r="EH353" s="54"/>
      <c r="EI353" s="54"/>
      <c r="EJ353" s="54"/>
      <c r="EK353" s="54"/>
      <c r="EL353" s="54"/>
      <c r="EM353" s="54"/>
      <c r="EN353" s="54"/>
      <c r="EO353" s="54"/>
      <c r="EP353" s="54"/>
      <c r="EQ353" s="54"/>
      <c r="ER353" s="54"/>
    </row>
    <row r="354" spans="1:148" x14ac:dyDescent="0.25">
      <c r="A354" s="54"/>
      <c r="B354" s="54"/>
      <c r="C354" s="54"/>
      <c r="D354" s="54"/>
      <c r="E354" s="54"/>
      <c r="F354" s="5"/>
      <c r="G354" s="8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4"/>
      <c r="BR354" s="54"/>
      <c r="BS354" s="54"/>
      <c r="BT354" s="54"/>
      <c r="BU354" s="54"/>
      <c r="BV354" s="54"/>
      <c r="BW354" s="54"/>
      <c r="BX354" s="54"/>
      <c r="BY354" s="54"/>
      <c r="BZ354" s="54"/>
      <c r="CA354" s="54"/>
      <c r="CB354" s="54"/>
      <c r="CC354" s="54"/>
      <c r="CD354" s="54"/>
      <c r="CE354" s="54"/>
      <c r="CF354" s="54"/>
      <c r="CG354" s="54"/>
      <c r="CH354" s="54"/>
      <c r="CI354" s="54"/>
      <c r="CJ354" s="54"/>
      <c r="CK354" s="54"/>
      <c r="CL354" s="54"/>
      <c r="CM354" s="54"/>
      <c r="CN354" s="54"/>
      <c r="CO354" s="54"/>
      <c r="CP354" s="54"/>
      <c r="CQ354" s="54"/>
      <c r="CR354" s="54"/>
      <c r="CS354" s="54"/>
      <c r="CT354" s="54"/>
      <c r="CU354" s="54"/>
      <c r="CV354" s="54"/>
      <c r="CW354" s="54"/>
      <c r="CX354" s="54"/>
      <c r="CY354" s="54"/>
      <c r="CZ354" s="54"/>
      <c r="DA354" s="54"/>
      <c r="DB354" s="54"/>
      <c r="DC354" s="54"/>
      <c r="DD354" s="54"/>
      <c r="DE354" s="54"/>
      <c r="DF354" s="54"/>
      <c r="DG354" s="54"/>
      <c r="DH354" s="54"/>
      <c r="DI354" s="54"/>
      <c r="DJ354" s="54"/>
      <c r="DK354" s="54"/>
      <c r="DL354" s="54"/>
      <c r="DM354" s="54"/>
      <c r="DN354" s="54"/>
      <c r="DO354" s="54"/>
      <c r="DP354" s="54"/>
      <c r="DQ354" s="54"/>
      <c r="DR354" s="54"/>
      <c r="DS354" s="54"/>
      <c r="DT354" s="54"/>
      <c r="DU354" s="54"/>
      <c r="DV354" s="54"/>
      <c r="DW354" s="54"/>
      <c r="DX354" s="54"/>
      <c r="DY354" s="54"/>
      <c r="DZ354" s="54"/>
      <c r="EA354" s="54"/>
      <c r="EB354" s="54"/>
      <c r="EC354" s="54"/>
      <c r="ED354" s="54"/>
      <c r="EE354" s="54"/>
      <c r="EF354" s="54"/>
      <c r="EG354" s="54"/>
      <c r="EH354" s="54"/>
      <c r="EI354" s="54"/>
      <c r="EJ354" s="54"/>
      <c r="EK354" s="54"/>
      <c r="EL354" s="54"/>
      <c r="EM354" s="54"/>
      <c r="EN354" s="54"/>
      <c r="EO354" s="54"/>
      <c r="EP354" s="54"/>
      <c r="EQ354" s="54"/>
      <c r="ER354" s="54"/>
    </row>
    <row r="355" spans="1:148" x14ac:dyDescent="0.25">
      <c r="A355" s="54"/>
      <c r="B355" s="54"/>
      <c r="C355" s="54"/>
      <c r="D355" s="54"/>
      <c r="E355" s="54"/>
      <c r="F355" s="5"/>
      <c r="G355" s="8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4"/>
      <c r="BR355" s="54"/>
      <c r="BS355" s="54"/>
      <c r="BT355" s="54"/>
      <c r="BU355" s="54"/>
      <c r="BV355" s="54"/>
      <c r="BW355" s="54"/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  <c r="CH355" s="54"/>
      <c r="CI355" s="54"/>
      <c r="CJ355" s="54"/>
      <c r="CK355" s="54"/>
      <c r="CL355" s="54"/>
      <c r="CM355" s="54"/>
      <c r="CN355" s="54"/>
      <c r="CO355" s="54"/>
      <c r="CP355" s="54"/>
      <c r="CQ355" s="54"/>
      <c r="CR355" s="54"/>
      <c r="CS355" s="54"/>
      <c r="CT355" s="54"/>
      <c r="CU355" s="54"/>
      <c r="CV355" s="54"/>
      <c r="CW355" s="54"/>
      <c r="CX355" s="54"/>
      <c r="CY355" s="54"/>
      <c r="CZ355" s="54"/>
      <c r="DA355" s="54"/>
      <c r="DB355" s="54"/>
      <c r="DC355" s="54"/>
      <c r="DD355" s="54"/>
      <c r="DE355" s="54"/>
      <c r="DF355" s="54"/>
      <c r="DG355" s="54"/>
      <c r="DH355" s="54"/>
      <c r="DI355" s="54"/>
      <c r="DJ355" s="54"/>
      <c r="DK355" s="54"/>
      <c r="DL355" s="54"/>
      <c r="DM355" s="54"/>
      <c r="DN355" s="54"/>
      <c r="DO355" s="54"/>
      <c r="DP355" s="54"/>
      <c r="DQ355" s="54"/>
      <c r="DR355" s="54"/>
      <c r="DS355" s="54"/>
      <c r="DT355" s="54"/>
      <c r="DU355" s="54"/>
      <c r="DV355" s="54"/>
      <c r="DW355" s="54"/>
      <c r="DX355" s="54"/>
      <c r="DY355" s="54"/>
      <c r="DZ355" s="54"/>
      <c r="EA355" s="54"/>
      <c r="EB355" s="54"/>
      <c r="EC355" s="54"/>
      <c r="ED355" s="54"/>
      <c r="EE355" s="54"/>
      <c r="EF355" s="54"/>
      <c r="EG355" s="54"/>
      <c r="EH355" s="54"/>
      <c r="EI355" s="54"/>
      <c r="EJ355" s="54"/>
      <c r="EK355" s="54"/>
      <c r="EL355" s="54"/>
      <c r="EM355" s="54"/>
      <c r="EN355" s="54"/>
      <c r="EO355" s="54"/>
      <c r="EP355" s="54"/>
      <c r="EQ355" s="54"/>
      <c r="ER355" s="54"/>
    </row>
    <row r="356" spans="1:148" x14ac:dyDescent="0.25">
      <c r="A356" s="54"/>
      <c r="B356" s="54"/>
      <c r="C356" s="54"/>
      <c r="D356" s="54"/>
      <c r="E356" s="54"/>
      <c r="F356" s="5"/>
      <c r="G356" s="8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4"/>
      <c r="BR356" s="54"/>
      <c r="BS356" s="54"/>
      <c r="BT356" s="54"/>
      <c r="BU356" s="54"/>
      <c r="BV356" s="54"/>
      <c r="BW356" s="54"/>
      <c r="BX356" s="54"/>
      <c r="BY356" s="54"/>
      <c r="BZ356" s="54"/>
      <c r="CA356" s="54"/>
      <c r="CB356" s="54"/>
      <c r="CC356" s="54"/>
      <c r="CD356" s="54"/>
      <c r="CE356" s="54"/>
      <c r="CF356" s="54"/>
      <c r="CG356" s="54"/>
      <c r="CH356" s="54"/>
      <c r="CI356" s="54"/>
      <c r="CJ356" s="54"/>
      <c r="CK356" s="54"/>
      <c r="CL356" s="54"/>
      <c r="CM356" s="54"/>
      <c r="CN356" s="54"/>
      <c r="CO356" s="54"/>
      <c r="CP356" s="54"/>
      <c r="CQ356" s="54"/>
      <c r="CR356" s="54"/>
      <c r="CS356" s="54"/>
      <c r="CT356" s="54"/>
      <c r="CU356" s="54"/>
      <c r="CV356" s="54"/>
      <c r="CW356" s="54"/>
      <c r="CX356" s="54"/>
      <c r="CY356" s="54"/>
      <c r="CZ356" s="54"/>
      <c r="DA356" s="54"/>
      <c r="DB356" s="54"/>
      <c r="DC356" s="54"/>
      <c r="DD356" s="54"/>
      <c r="DE356" s="54"/>
      <c r="DF356" s="54"/>
      <c r="DG356" s="54"/>
      <c r="DH356" s="54"/>
      <c r="DI356" s="54"/>
      <c r="DJ356" s="54"/>
      <c r="DK356" s="54"/>
      <c r="DL356" s="54"/>
      <c r="DM356" s="54"/>
      <c r="DN356" s="54"/>
      <c r="DO356" s="54"/>
      <c r="DP356" s="54"/>
      <c r="DQ356" s="54"/>
      <c r="DR356" s="54"/>
      <c r="DS356" s="54"/>
      <c r="DT356" s="54"/>
      <c r="DU356" s="54"/>
      <c r="DV356" s="54"/>
      <c r="DW356" s="54"/>
      <c r="DX356" s="54"/>
      <c r="DY356" s="54"/>
      <c r="DZ356" s="54"/>
      <c r="EA356" s="54"/>
      <c r="EB356" s="54"/>
      <c r="EC356" s="54"/>
      <c r="ED356" s="54"/>
      <c r="EE356" s="54"/>
      <c r="EF356" s="54"/>
      <c r="EG356" s="54"/>
      <c r="EH356" s="54"/>
      <c r="EI356" s="54"/>
      <c r="EJ356" s="54"/>
      <c r="EK356" s="54"/>
      <c r="EL356" s="54"/>
      <c r="EM356" s="54"/>
      <c r="EN356" s="54"/>
      <c r="EO356" s="54"/>
      <c r="EP356" s="54"/>
      <c r="EQ356" s="54"/>
      <c r="ER356" s="54"/>
    </row>
    <row r="357" spans="1:148" x14ac:dyDescent="0.25">
      <c r="A357" s="54"/>
      <c r="B357" s="54"/>
      <c r="C357" s="54"/>
      <c r="D357" s="54"/>
      <c r="E357" s="54"/>
      <c r="F357" s="5"/>
      <c r="G357" s="8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54"/>
      <c r="BR357" s="54"/>
      <c r="BS357" s="54"/>
      <c r="BT357" s="54"/>
      <c r="BU357" s="54"/>
      <c r="BV357" s="54"/>
      <c r="BW357" s="54"/>
      <c r="BX357" s="54"/>
      <c r="BY357" s="54"/>
      <c r="BZ357" s="54"/>
      <c r="CA357" s="54"/>
      <c r="CB357" s="54"/>
      <c r="CC357" s="54"/>
      <c r="CD357" s="54"/>
      <c r="CE357" s="54"/>
      <c r="CF357" s="54"/>
      <c r="CG357" s="54"/>
      <c r="CH357" s="54"/>
      <c r="CI357" s="54"/>
      <c r="CJ357" s="54"/>
      <c r="CK357" s="54"/>
      <c r="CL357" s="54"/>
      <c r="CM357" s="54"/>
      <c r="CN357" s="54"/>
      <c r="CO357" s="54"/>
      <c r="CP357" s="54"/>
      <c r="CQ357" s="54"/>
      <c r="CR357" s="54"/>
      <c r="CS357" s="54"/>
      <c r="CT357" s="54"/>
      <c r="CU357" s="54"/>
      <c r="CV357" s="54"/>
      <c r="CW357" s="54"/>
      <c r="CX357" s="54"/>
      <c r="CY357" s="54"/>
      <c r="CZ357" s="54"/>
      <c r="DA357" s="54"/>
      <c r="DB357" s="54"/>
      <c r="DC357" s="54"/>
      <c r="DD357" s="54"/>
      <c r="DE357" s="54"/>
      <c r="DF357" s="54"/>
      <c r="DG357" s="54"/>
      <c r="DH357" s="54"/>
      <c r="DI357" s="54"/>
      <c r="DJ357" s="54"/>
      <c r="DK357" s="54"/>
      <c r="DL357" s="54"/>
      <c r="DM357" s="54"/>
      <c r="DN357" s="54"/>
      <c r="DO357" s="54"/>
      <c r="DP357" s="54"/>
      <c r="DQ357" s="54"/>
      <c r="DR357" s="54"/>
      <c r="DS357" s="54"/>
      <c r="DT357" s="54"/>
      <c r="DU357" s="54"/>
      <c r="DV357" s="54"/>
      <c r="DW357" s="54"/>
      <c r="DX357" s="54"/>
      <c r="DY357" s="54"/>
      <c r="DZ357" s="54"/>
      <c r="EA357" s="54"/>
      <c r="EB357" s="54"/>
      <c r="EC357" s="54"/>
      <c r="ED357" s="54"/>
      <c r="EE357" s="54"/>
      <c r="EF357" s="54"/>
      <c r="EG357" s="54"/>
      <c r="EH357" s="54"/>
      <c r="EI357" s="54"/>
      <c r="EJ357" s="54"/>
      <c r="EK357" s="54"/>
      <c r="EL357" s="54"/>
      <c r="EM357" s="54"/>
      <c r="EN357" s="54"/>
      <c r="EO357" s="54"/>
      <c r="EP357" s="54"/>
      <c r="EQ357" s="54"/>
      <c r="ER357" s="54"/>
    </row>
    <row r="358" spans="1:148" x14ac:dyDescent="0.25">
      <c r="A358" s="54"/>
      <c r="B358" s="54"/>
      <c r="C358" s="54"/>
      <c r="D358" s="54"/>
      <c r="E358" s="54"/>
      <c r="F358" s="5"/>
      <c r="G358" s="8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4"/>
      <c r="BR358" s="54"/>
      <c r="BS358" s="54"/>
      <c r="BT358" s="54"/>
      <c r="BU358" s="54"/>
      <c r="BV358" s="54"/>
      <c r="BW358" s="54"/>
      <c r="BX358" s="54"/>
      <c r="BY358" s="54"/>
      <c r="BZ358" s="54"/>
      <c r="CA358" s="54"/>
      <c r="CB358" s="54"/>
      <c r="CC358" s="54"/>
      <c r="CD358" s="54"/>
      <c r="CE358" s="54"/>
      <c r="CF358" s="54"/>
      <c r="CG358" s="54"/>
      <c r="CH358" s="54"/>
      <c r="CI358" s="54"/>
      <c r="CJ358" s="54"/>
      <c r="CK358" s="54"/>
      <c r="CL358" s="54"/>
      <c r="CM358" s="54"/>
      <c r="CN358" s="54"/>
      <c r="CO358" s="54"/>
      <c r="CP358" s="54"/>
      <c r="CQ358" s="54"/>
      <c r="CR358" s="54"/>
      <c r="CS358" s="54"/>
      <c r="CT358" s="54"/>
      <c r="CU358" s="54"/>
      <c r="CV358" s="54"/>
      <c r="CW358" s="54"/>
      <c r="CX358" s="54"/>
      <c r="CY358" s="54"/>
      <c r="CZ358" s="54"/>
      <c r="DA358" s="54"/>
      <c r="DB358" s="54"/>
      <c r="DC358" s="54"/>
      <c r="DD358" s="54"/>
      <c r="DE358" s="54"/>
      <c r="DF358" s="54"/>
      <c r="DG358" s="54"/>
      <c r="DH358" s="54"/>
      <c r="DI358" s="54"/>
      <c r="DJ358" s="54"/>
      <c r="DK358" s="54"/>
      <c r="DL358" s="54"/>
      <c r="DM358" s="54"/>
      <c r="DN358" s="54"/>
      <c r="DO358" s="54"/>
      <c r="DP358" s="54"/>
      <c r="DQ358" s="54"/>
      <c r="DR358" s="54"/>
      <c r="DS358" s="54"/>
      <c r="DT358" s="54"/>
      <c r="DU358" s="54"/>
      <c r="DV358" s="54"/>
      <c r="DW358" s="54"/>
      <c r="DX358" s="54"/>
      <c r="DY358" s="54"/>
      <c r="DZ358" s="54"/>
      <c r="EA358" s="54"/>
      <c r="EB358" s="54"/>
      <c r="EC358" s="54"/>
      <c r="ED358" s="54"/>
      <c r="EE358" s="54"/>
      <c r="EF358" s="54"/>
      <c r="EG358" s="54"/>
      <c r="EH358" s="54"/>
      <c r="EI358" s="54"/>
      <c r="EJ358" s="54"/>
      <c r="EK358" s="54"/>
      <c r="EL358" s="54"/>
      <c r="EM358" s="54"/>
      <c r="EN358" s="54"/>
      <c r="EO358" s="54"/>
      <c r="EP358" s="54"/>
      <c r="EQ358" s="54"/>
      <c r="ER358" s="54"/>
    </row>
    <row r="359" spans="1:148" x14ac:dyDescent="0.25">
      <c r="A359" s="54"/>
      <c r="B359" s="54"/>
      <c r="C359" s="54"/>
      <c r="D359" s="54"/>
      <c r="E359" s="54"/>
      <c r="F359" s="5"/>
      <c r="G359" s="8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4"/>
      <c r="BR359" s="54"/>
      <c r="BS359" s="54"/>
      <c r="BT359" s="54"/>
      <c r="BU359" s="54"/>
      <c r="BV359" s="54"/>
      <c r="BW359" s="54"/>
      <c r="BX359" s="54"/>
      <c r="BY359" s="54"/>
      <c r="BZ359" s="54"/>
      <c r="CA359" s="54"/>
      <c r="CB359" s="54"/>
      <c r="CC359" s="54"/>
      <c r="CD359" s="54"/>
      <c r="CE359" s="54"/>
      <c r="CF359" s="54"/>
      <c r="CG359" s="54"/>
      <c r="CH359" s="54"/>
      <c r="CI359" s="54"/>
      <c r="CJ359" s="54"/>
      <c r="CK359" s="54"/>
      <c r="CL359" s="54"/>
      <c r="CM359" s="54"/>
      <c r="CN359" s="54"/>
      <c r="CO359" s="54"/>
      <c r="CP359" s="54"/>
      <c r="CQ359" s="54"/>
      <c r="CR359" s="54"/>
      <c r="CS359" s="54"/>
      <c r="CT359" s="54"/>
      <c r="CU359" s="54"/>
      <c r="CV359" s="54"/>
      <c r="CW359" s="54"/>
      <c r="CX359" s="54"/>
      <c r="CY359" s="54"/>
      <c r="CZ359" s="54"/>
      <c r="DA359" s="54"/>
      <c r="DB359" s="54"/>
      <c r="DC359" s="54"/>
      <c r="DD359" s="54"/>
      <c r="DE359" s="54"/>
      <c r="DF359" s="54"/>
      <c r="DG359" s="54"/>
      <c r="DH359" s="54"/>
      <c r="DI359" s="54"/>
      <c r="DJ359" s="54"/>
      <c r="DK359" s="54"/>
      <c r="DL359" s="54"/>
      <c r="DM359" s="54"/>
      <c r="DN359" s="54"/>
      <c r="DO359" s="54"/>
      <c r="DP359" s="54"/>
      <c r="DQ359" s="54"/>
      <c r="DR359" s="54"/>
      <c r="DS359" s="54"/>
      <c r="DT359" s="54"/>
      <c r="DU359" s="54"/>
      <c r="DV359" s="54"/>
      <c r="DW359" s="54"/>
      <c r="DX359" s="54"/>
      <c r="DY359" s="54"/>
      <c r="DZ359" s="54"/>
      <c r="EA359" s="54"/>
      <c r="EB359" s="54"/>
      <c r="EC359" s="54"/>
      <c r="ED359" s="54"/>
      <c r="EE359" s="54"/>
      <c r="EF359" s="54"/>
      <c r="EG359" s="54"/>
      <c r="EH359" s="54"/>
      <c r="EI359" s="54"/>
      <c r="EJ359" s="54"/>
      <c r="EK359" s="54"/>
      <c r="EL359" s="54"/>
      <c r="EM359" s="54"/>
      <c r="EN359" s="54"/>
      <c r="EO359" s="54"/>
      <c r="EP359" s="54"/>
      <c r="EQ359" s="54"/>
      <c r="ER359" s="54"/>
    </row>
    <row r="360" spans="1:148" x14ac:dyDescent="0.25">
      <c r="A360" s="54"/>
      <c r="B360" s="54"/>
      <c r="C360" s="54"/>
      <c r="D360" s="54"/>
      <c r="E360" s="54"/>
      <c r="F360" s="5"/>
      <c r="G360" s="8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4"/>
      <c r="BR360" s="54"/>
      <c r="BS360" s="54"/>
      <c r="BT360" s="54"/>
      <c r="BU360" s="54"/>
      <c r="BV360" s="54"/>
      <c r="BW360" s="54"/>
      <c r="BX360" s="54"/>
      <c r="BY360" s="54"/>
      <c r="BZ360" s="54"/>
      <c r="CA360" s="54"/>
      <c r="CB360" s="54"/>
      <c r="CC360" s="54"/>
      <c r="CD360" s="54"/>
      <c r="CE360" s="54"/>
      <c r="CF360" s="54"/>
      <c r="CG360" s="54"/>
      <c r="CH360" s="54"/>
      <c r="CI360" s="54"/>
      <c r="CJ360" s="54"/>
      <c r="CK360" s="54"/>
      <c r="CL360" s="54"/>
      <c r="CM360" s="54"/>
      <c r="CN360" s="54"/>
      <c r="CO360" s="54"/>
      <c r="CP360" s="54"/>
      <c r="CQ360" s="54"/>
      <c r="CR360" s="54"/>
      <c r="CS360" s="54"/>
      <c r="CT360" s="54"/>
      <c r="CU360" s="54"/>
      <c r="CV360" s="54"/>
      <c r="CW360" s="54"/>
      <c r="CX360" s="54"/>
      <c r="CY360" s="54"/>
      <c r="CZ360" s="54"/>
      <c r="DA360" s="54"/>
      <c r="DB360" s="54"/>
      <c r="DC360" s="54"/>
      <c r="DD360" s="54"/>
      <c r="DE360" s="54"/>
      <c r="DF360" s="54"/>
      <c r="DG360" s="54"/>
      <c r="DH360" s="54"/>
      <c r="DI360" s="54"/>
      <c r="DJ360" s="54"/>
      <c r="DK360" s="54"/>
      <c r="DL360" s="54"/>
      <c r="DM360" s="54"/>
      <c r="DN360" s="54"/>
      <c r="DO360" s="54"/>
      <c r="DP360" s="54"/>
      <c r="DQ360" s="54"/>
      <c r="DR360" s="54"/>
      <c r="DS360" s="54"/>
      <c r="DT360" s="54"/>
      <c r="DU360" s="54"/>
      <c r="DV360" s="54"/>
      <c r="DW360" s="54"/>
      <c r="DX360" s="54"/>
      <c r="DY360" s="54"/>
      <c r="DZ360" s="54"/>
      <c r="EA360" s="54"/>
      <c r="EB360" s="54"/>
      <c r="EC360" s="54"/>
      <c r="ED360" s="54"/>
      <c r="EE360" s="54"/>
      <c r="EF360" s="54"/>
      <c r="EG360" s="54"/>
      <c r="EH360" s="54"/>
      <c r="EI360" s="54"/>
      <c r="EJ360" s="54"/>
      <c r="EK360" s="54"/>
      <c r="EL360" s="54"/>
      <c r="EM360" s="54"/>
      <c r="EN360" s="54"/>
      <c r="EO360" s="54"/>
      <c r="EP360" s="54"/>
      <c r="EQ360" s="54"/>
      <c r="ER360" s="54"/>
    </row>
    <row r="361" spans="1:148" x14ac:dyDescent="0.25">
      <c r="A361" s="54"/>
      <c r="B361" s="54"/>
      <c r="C361" s="54"/>
      <c r="D361" s="54"/>
      <c r="E361" s="54"/>
      <c r="F361" s="5"/>
      <c r="G361" s="8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4"/>
      <c r="BR361" s="54"/>
      <c r="BS361" s="54"/>
      <c r="BT361" s="54"/>
      <c r="BU361" s="54"/>
      <c r="BV361" s="54"/>
      <c r="BW361" s="54"/>
      <c r="BX361" s="54"/>
      <c r="BY361" s="54"/>
      <c r="BZ361" s="54"/>
      <c r="CA361" s="54"/>
      <c r="CB361" s="54"/>
      <c r="CC361" s="54"/>
      <c r="CD361" s="54"/>
      <c r="CE361" s="54"/>
      <c r="CF361" s="54"/>
      <c r="CG361" s="54"/>
      <c r="CH361" s="54"/>
      <c r="CI361" s="54"/>
      <c r="CJ361" s="54"/>
      <c r="CK361" s="54"/>
      <c r="CL361" s="54"/>
      <c r="CM361" s="54"/>
      <c r="CN361" s="54"/>
      <c r="CO361" s="54"/>
      <c r="CP361" s="54"/>
      <c r="CQ361" s="54"/>
      <c r="CR361" s="54"/>
      <c r="CS361" s="54"/>
      <c r="CT361" s="54"/>
      <c r="CU361" s="54"/>
      <c r="CV361" s="54"/>
      <c r="CW361" s="54"/>
      <c r="CX361" s="54"/>
      <c r="CY361" s="54"/>
      <c r="CZ361" s="54"/>
      <c r="DA361" s="54"/>
      <c r="DB361" s="54"/>
      <c r="DC361" s="54"/>
      <c r="DD361" s="54"/>
      <c r="DE361" s="54"/>
      <c r="DF361" s="54"/>
      <c r="DG361" s="54"/>
      <c r="DH361" s="54"/>
      <c r="DI361" s="54"/>
      <c r="DJ361" s="54"/>
      <c r="DK361" s="54"/>
      <c r="DL361" s="54"/>
      <c r="DM361" s="54"/>
      <c r="DN361" s="54"/>
      <c r="DO361" s="54"/>
      <c r="DP361" s="54"/>
      <c r="DQ361" s="54"/>
      <c r="DR361" s="54"/>
      <c r="DS361" s="54"/>
      <c r="DT361" s="54"/>
      <c r="DU361" s="54"/>
      <c r="DV361" s="54"/>
      <c r="DW361" s="54"/>
      <c r="DX361" s="54"/>
      <c r="DY361" s="54"/>
      <c r="DZ361" s="54"/>
      <c r="EA361" s="54"/>
      <c r="EB361" s="54"/>
      <c r="EC361" s="54"/>
      <c r="ED361" s="54"/>
      <c r="EE361" s="54"/>
      <c r="EF361" s="54"/>
      <c r="EG361" s="54"/>
      <c r="EH361" s="54"/>
      <c r="EI361" s="54"/>
      <c r="EJ361" s="54"/>
      <c r="EK361" s="54"/>
      <c r="EL361" s="54"/>
      <c r="EM361" s="54"/>
      <c r="EN361" s="54"/>
      <c r="EO361" s="54"/>
      <c r="EP361" s="54"/>
      <c r="EQ361" s="54"/>
      <c r="ER361" s="54"/>
    </row>
    <row r="362" spans="1:148" x14ac:dyDescent="0.25">
      <c r="A362" s="54"/>
      <c r="B362" s="54"/>
      <c r="C362" s="54"/>
      <c r="D362" s="54"/>
      <c r="E362" s="54"/>
      <c r="F362" s="5"/>
      <c r="G362" s="8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4"/>
      <c r="BR362" s="54"/>
      <c r="BS362" s="54"/>
      <c r="BT362" s="54"/>
      <c r="BU362" s="54"/>
      <c r="BV362" s="54"/>
      <c r="BW362" s="54"/>
      <c r="BX362" s="54"/>
      <c r="BY362" s="54"/>
      <c r="BZ362" s="54"/>
      <c r="CA362" s="54"/>
      <c r="CB362" s="54"/>
      <c r="CC362" s="54"/>
      <c r="CD362" s="54"/>
      <c r="CE362" s="54"/>
      <c r="CF362" s="54"/>
      <c r="CG362" s="54"/>
      <c r="CH362" s="54"/>
      <c r="CI362" s="54"/>
      <c r="CJ362" s="54"/>
      <c r="CK362" s="54"/>
      <c r="CL362" s="54"/>
      <c r="CM362" s="54"/>
      <c r="CN362" s="54"/>
      <c r="CO362" s="54"/>
      <c r="CP362" s="54"/>
      <c r="CQ362" s="54"/>
      <c r="CR362" s="54"/>
      <c r="CS362" s="54"/>
      <c r="CT362" s="54"/>
      <c r="CU362" s="54"/>
      <c r="CV362" s="54"/>
      <c r="CW362" s="54"/>
      <c r="CX362" s="54"/>
      <c r="CY362" s="54"/>
      <c r="CZ362" s="54"/>
      <c r="DA362" s="54"/>
      <c r="DB362" s="54"/>
      <c r="DC362" s="54"/>
      <c r="DD362" s="54"/>
      <c r="DE362" s="54"/>
      <c r="DF362" s="54"/>
      <c r="DG362" s="54"/>
      <c r="DH362" s="54"/>
      <c r="DI362" s="54"/>
      <c r="DJ362" s="54"/>
      <c r="DK362" s="54"/>
      <c r="DL362" s="54"/>
      <c r="DM362" s="54"/>
      <c r="DN362" s="54"/>
      <c r="DO362" s="54"/>
      <c r="DP362" s="54"/>
      <c r="DQ362" s="54"/>
      <c r="DR362" s="54"/>
      <c r="DS362" s="54"/>
      <c r="DT362" s="54"/>
      <c r="DU362" s="54"/>
      <c r="DV362" s="54"/>
      <c r="DW362" s="54"/>
      <c r="DX362" s="54"/>
      <c r="DY362" s="54"/>
      <c r="DZ362" s="54"/>
      <c r="EA362" s="54"/>
      <c r="EB362" s="54"/>
      <c r="EC362" s="54"/>
      <c r="ED362" s="54"/>
      <c r="EE362" s="54"/>
      <c r="EF362" s="54"/>
      <c r="EG362" s="54"/>
      <c r="EH362" s="54"/>
      <c r="EI362" s="54"/>
      <c r="EJ362" s="54"/>
      <c r="EK362" s="54"/>
      <c r="EL362" s="54"/>
      <c r="EM362" s="54"/>
      <c r="EN362" s="54"/>
      <c r="EO362" s="54"/>
      <c r="EP362" s="54"/>
      <c r="EQ362" s="54"/>
      <c r="ER362" s="54"/>
    </row>
    <row r="363" spans="1:148" x14ac:dyDescent="0.25">
      <c r="A363" s="54"/>
      <c r="B363" s="54"/>
      <c r="C363" s="54"/>
      <c r="D363" s="54"/>
      <c r="E363" s="54"/>
      <c r="F363" s="5"/>
      <c r="G363" s="8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4"/>
      <c r="BR363" s="54"/>
      <c r="BS363" s="54"/>
      <c r="BT363" s="54"/>
      <c r="BU363" s="54"/>
      <c r="BV363" s="54"/>
      <c r="BW363" s="54"/>
      <c r="BX363" s="54"/>
      <c r="BY363" s="54"/>
      <c r="BZ363" s="54"/>
      <c r="CA363" s="54"/>
      <c r="CB363" s="54"/>
      <c r="CC363" s="54"/>
      <c r="CD363" s="54"/>
      <c r="CE363" s="54"/>
      <c r="CF363" s="54"/>
      <c r="CG363" s="54"/>
      <c r="CH363" s="54"/>
      <c r="CI363" s="54"/>
      <c r="CJ363" s="54"/>
      <c r="CK363" s="54"/>
      <c r="CL363" s="54"/>
      <c r="CM363" s="54"/>
      <c r="CN363" s="54"/>
      <c r="CO363" s="54"/>
      <c r="CP363" s="54"/>
      <c r="CQ363" s="54"/>
      <c r="CR363" s="54"/>
      <c r="CS363" s="54"/>
      <c r="CT363" s="54"/>
      <c r="CU363" s="54"/>
      <c r="CV363" s="54"/>
      <c r="CW363" s="54"/>
      <c r="CX363" s="54"/>
      <c r="CY363" s="54"/>
      <c r="CZ363" s="54"/>
      <c r="DA363" s="54"/>
      <c r="DB363" s="54"/>
      <c r="DC363" s="54"/>
      <c r="DD363" s="54"/>
      <c r="DE363" s="54"/>
      <c r="DF363" s="54"/>
      <c r="DG363" s="54"/>
      <c r="DH363" s="54"/>
      <c r="DI363" s="54"/>
      <c r="DJ363" s="54"/>
      <c r="DK363" s="54"/>
      <c r="DL363" s="54"/>
      <c r="DM363" s="54"/>
      <c r="DN363" s="54"/>
      <c r="DO363" s="54"/>
      <c r="DP363" s="54"/>
      <c r="DQ363" s="54"/>
      <c r="DR363" s="54"/>
      <c r="DS363" s="54"/>
      <c r="DT363" s="54"/>
      <c r="DU363" s="54"/>
      <c r="DV363" s="54"/>
      <c r="DW363" s="54"/>
      <c r="DX363" s="54"/>
      <c r="DY363" s="54"/>
      <c r="DZ363" s="54"/>
      <c r="EA363" s="54"/>
      <c r="EB363" s="54"/>
      <c r="EC363" s="54"/>
      <c r="ED363" s="54"/>
      <c r="EE363" s="54"/>
      <c r="EF363" s="54"/>
      <c r="EG363" s="54"/>
      <c r="EH363" s="54"/>
      <c r="EI363" s="54"/>
      <c r="EJ363" s="54"/>
      <c r="EK363" s="54"/>
      <c r="EL363" s="54"/>
      <c r="EM363" s="54"/>
      <c r="EN363" s="54"/>
      <c r="EO363" s="54"/>
      <c r="EP363" s="54"/>
      <c r="EQ363" s="54"/>
      <c r="ER363" s="54"/>
    </row>
    <row r="364" spans="1:148" x14ac:dyDescent="0.25">
      <c r="A364" s="54"/>
      <c r="B364" s="54"/>
      <c r="C364" s="54"/>
      <c r="D364" s="54"/>
      <c r="E364" s="54"/>
      <c r="F364" s="5"/>
      <c r="G364" s="8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4"/>
      <c r="BR364" s="54"/>
      <c r="BS364" s="54"/>
      <c r="BT364" s="54"/>
      <c r="BU364" s="54"/>
      <c r="BV364" s="54"/>
      <c r="BW364" s="54"/>
      <c r="BX364" s="54"/>
      <c r="BY364" s="54"/>
      <c r="BZ364" s="54"/>
      <c r="CA364" s="54"/>
      <c r="CB364" s="54"/>
      <c r="CC364" s="54"/>
      <c r="CD364" s="54"/>
      <c r="CE364" s="54"/>
      <c r="CF364" s="54"/>
      <c r="CG364" s="54"/>
      <c r="CH364" s="54"/>
      <c r="CI364" s="54"/>
      <c r="CJ364" s="54"/>
      <c r="CK364" s="54"/>
      <c r="CL364" s="54"/>
      <c r="CM364" s="54"/>
      <c r="CN364" s="54"/>
      <c r="CO364" s="54"/>
      <c r="CP364" s="54"/>
      <c r="CQ364" s="54"/>
      <c r="CR364" s="54"/>
      <c r="CS364" s="54"/>
      <c r="CT364" s="54"/>
      <c r="CU364" s="54"/>
      <c r="CV364" s="54"/>
      <c r="CW364" s="54"/>
      <c r="CX364" s="54"/>
      <c r="CY364" s="54"/>
      <c r="CZ364" s="54"/>
      <c r="DA364" s="54"/>
      <c r="DB364" s="54"/>
      <c r="DC364" s="54"/>
      <c r="DD364" s="54"/>
      <c r="DE364" s="54"/>
      <c r="DF364" s="54"/>
      <c r="DG364" s="54"/>
      <c r="DH364" s="54"/>
      <c r="DI364" s="54"/>
      <c r="DJ364" s="54"/>
      <c r="DK364" s="54"/>
      <c r="DL364" s="54"/>
      <c r="DM364" s="54"/>
      <c r="DN364" s="54"/>
      <c r="DO364" s="54"/>
      <c r="DP364" s="54"/>
      <c r="DQ364" s="54"/>
      <c r="DR364" s="54"/>
      <c r="DS364" s="54"/>
      <c r="DT364" s="54"/>
      <c r="DU364" s="54"/>
      <c r="DV364" s="54"/>
      <c r="DW364" s="54"/>
      <c r="DX364" s="54"/>
      <c r="DY364" s="54"/>
      <c r="DZ364" s="54"/>
      <c r="EA364" s="54"/>
      <c r="EB364" s="54"/>
      <c r="EC364" s="54"/>
      <c r="ED364" s="54"/>
      <c r="EE364" s="54"/>
      <c r="EF364" s="54"/>
      <c r="EG364" s="54"/>
      <c r="EH364" s="54"/>
      <c r="EI364" s="54"/>
      <c r="EJ364" s="54"/>
      <c r="EK364" s="54"/>
      <c r="EL364" s="54"/>
      <c r="EM364" s="54"/>
      <c r="EN364" s="54"/>
      <c r="EO364" s="54"/>
      <c r="EP364" s="54"/>
      <c r="EQ364" s="54"/>
      <c r="ER364" s="54"/>
    </row>
    <row r="365" spans="1:148" x14ac:dyDescent="0.25">
      <c r="A365" s="54"/>
      <c r="B365" s="54"/>
      <c r="C365" s="54"/>
      <c r="D365" s="54"/>
      <c r="E365" s="54"/>
      <c r="F365" s="5"/>
      <c r="G365" s="8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4"/>
      <c r="BR365" s="54"/>
      <c r="BS365" s="54"/>
      <c r="BT365" s="54"/>
      <c r="BU365" s="54"/>
      <c r="BV365" s="54"/>
      <c r="BW365" s="54"/>
      <c r="BX365" s="54"/>
      <c r="BY365" s="54"/>
      <c r="BZ365" s="54"/>
      <c r="CA365" s="54"/>
      <c r="CB365" s="54"/>
      <c r="CC365" s="54"/>
      <c r="CD365" s="54"/>
      <c r="CE365" s="54"/>
      <c r="CF365" s="54"/>
      <c r="CG365" s="54"/>
      <c r="CH365" s="54"/>
      <c r="CI365" s="54"/>
      <c r="CJ365" s="54"/>
      <c r="CK365" s="54"/>
      <c r="CL365" s="54"/>
      <c r="CM365" s="54"/>
      <c r="CN365" s="54"/>
      <c r="CO365" s="54"/>
      <c r="CP365" s="54"/>
      <c r="CQ365" s="54"/>
      <c r="CR365" s="54"/>
      <c r="CS365" s="54"/>
      <c r="CT365" s="54"/>
      <c r="CU365" s="54"/>
      <c r="CV365" s="54"/>
      <c r="CW365" s="54"/>
      <c r="CX365" s="54"/>
      <c r="CY365" s="54"/>
      <c r="CZ365" s="54"/>
      <c r="DA365" s="54"/>
      <c r="DB365" s="54"/>
      <c r="DC365" s="54"/>
      <c r="DD365" s="54"/>
      <c r="DE365" s="54"/>
      <c r="DF365" s="54"/>
      <c r="DG365" s="54"/>
      <c r="DH365" s="54"/>
      <c r="DI365" s="54"/>
      <c r="DJ365" s="54"/>
      <c r="DK365" s="54"/>
      <c r="DL365" s="54"/>
      <c r="DM365" s="54"/>
      <c r="DN365" s="54"/>
      <c r="DO365" s="54"/>
      <c r="DP365" s="54"/>
      <c r="DQ365" s="54"/>
      <c r="DR365" s="54"/>
      <c r="DS365" s="54"/>
      <c r="DT365" s="54"/>
      <c r="DU365" s="54"/>
      <c r="DV365" s="54"/>
      <c r="DW365" s="54"/>
      <c r="DX365" s="54"/>
      <c r="DY365" s="54"/>
      <c r="DZ365" s="54"/>
      <c r="EA365" s="54"/>
      <c r="EB365" s="54"/>
      <c r="EC365" s="54"/>
      <c r="ED365" s="54"/>
      <c r="EE365" s="54"/>
      <c r="EF365" s="54"/>
      <c r="EG365" s="54"/>
      <c r="EH365" s="54"/>
      <c r="EI365" s="54"/>
      <c r="EJ365" s="54"/>
      <c r="EK365" s="54"/>
      <c r="EL365" s="54"/>
      <c r="EM365" s="54"/>
      <c r="EN365" s="54"/>
      <c r="EO365" s="54"/>
      <c r="EP365" s="54"/>
      <c r="EQ365" s="54"/>
      <c r="ER365" s="54"/>
    </row>
    <row r="366" spans="1:148" x14ac:dyDescent="0.25">
      <c r="A366" s="54"/>
      <c r="B366" s="54"/>
      <c r="C366" s="54"/>
      <c r="D366" s="54"/>
      <c r="E366" s="54"/>
      <c r="F366" s="5"/>
      <c r="G366" s="8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  <c r="BV366" s="54"/>
      <c r="BW366" s="54"/>
      <c r="BX366" s="54"/>
      <c r="BY366" s="54"/>
      <c r="BZ366" s="54"/>
      <c r="CA366" s="54"/>
      <c r="CB366" s="54"/>
      <c r="CC366" s="54"/>
      <c r="CD366" s="54"/>
      <c r="CE366" s="54"/>
      <c r="CF366" s="54"/>
      <c r="CG366" s="54"/>
      <c r="CH366" s="54"/>
      <c r="CI366" s="54"/>
      <c r="CJ366" s="54"/>
      <c r="CK366" s="54"/>
      <c r="CL366" s="54"/>
      <c r="CM366" s="54"/>
      <c r="CN366" s="54"/>
      <c r="CO366" s="54"/>
      <c r="CP366" s="54"/>
      <c r="CQ366" s="54"/>
      <c r="CR366" s="54"/>
      <c r="CS366" s="54"/>
      <c r="CT366" s="54"/>
      <c r="CU366" s="54"/>
      <c r="CV366" s="54"/>
      <c r="CW366" s="54"/>
      <c r="CX366" s="54"/>
      <c r="CY366" s="54"/>
      <c r="CZ366" s="54"/>
      <c r="DA366" s="54"/>
      <c r="DB366" s="54"/>
      <c r="DC366" s="54"/>
      <c r="DD366" s="54"/>
      <c r="DE366" s="54"/>
      <c r="DF366" s="54"/>
      <c r="DG366" s="54"/>
      <c r="DH366" s="54"/>
      <c r="DI366" s="54"/>
      <c r="DJ366" s="54"/>
      <c r="DK366" s="54"/>
      <c r="DL366" s="54"/>
      <c r="DM366" s="54"/>
      <c r="DN366" s="54"/>
      <c r="DO366" s="54"/>
      <c r="DP366" s="54"/>
      <c r="DQ366" s="54"/>
      <c r="DR366" s="54"/>
      <c r="DS366" s="54"/>
      <c r="DT366" s="54"/>
      <c r="DU366" s="54"/>
      <c r="DV366" s="54"/>
      <c r="DW366" s="54"/>
      <c r="DX366" s="54"/>
      <c r="DY366" s="54"/>
      <c r="DZ366" s="54"/>
      <c r="EA366" s="54"/>
      <c r="EB366" s="54"/>
      <c r="EC366" s="54"/>
      <c r="ED366" s="54"/>
      <c r="EE366" s="54"/>
      <c r="EF366" s="54"/>
      <c r="EG366" s="54"/>
      <c r="EH366" s="54"/>
      <c r="EI366" s="54"/>
      <c r="EJ366" s="54"/>
      <c r="EK366" s="54"/>
      <c r="EL366" s="54"/>
      <c r="EM366" s="54"/>
      <c r="EN366" s="54"/>
      <c r="EO366" s="54"/>
      <c r="EP366" s="54"/>
      <c r="EQ366" s="54"/>
      <c r="ER366" s="54"/>
    </row>
    <row r="367" spans="1:148" x14ac:dyDescent="0.25">
      <c r="A367" s="54"/>
      <c r="B367" s="54"/>
      <c r="C367" s="54"/>
      <c r="D367" s="54"/>
      <c r="E367" s="54"/>
      <c r="F367" s="5"/>
      <c r="G367" s="8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  <c r="BV367" s="54"/>
      <c r="BW367" s="54"/>
      <c r="BX367" s="54"/>
      <c r="BY367" s="54"/>
      <c r="BZ367" s="54"/>
      <c r="CA367" s="54"/>
      <c r="CB367" s="54"/>
      <c r="CC367" s="54"/>
      <c r="CD367" s="54"/>
      <c r="CE367" s="54"/>
      <c r="CF367" s="54"/>
      <c r="CG367" s="54"/>
      <c r="CH367" s="54"/>
      <c r="CI367" s="54"/>
      <c r="CJ367" s="54"/>
      <c r="CK367" s="54"/>
      <c r="CL367" s="54"/>
      <c r="CM367" s="54"/>
      <c r="CN367" s="54"/>
      <c r="CO367" s="54"/>
      <c r="CP367" s="54"/>
      <c r="CQ367" s="54"/>
      <c r="CR367" s="54"/>
      <c r="CS367" s="54"/>
      <c r="CT367" s="54"/>
      <c r="CU367" s="54"/>
      <c r="CV367" s="54"/>
      <c r="CW367" s="54"/>
      <c r="CX367" s="54"/>
      <c r="CY367" s="54"/>
      <c r="CZ367" s="54"/>
      <c r="DA367" s="54"/>
      <c r="DB367" s="54"/>
      <c r="DC367" s="54"/>
      <c r="DD367" s="54"/>
      <c r="DE367" s="54"/>
      <c r="DF367" s="54"/>
      <c r="DG367" s="54"/>
      <c r="DH367" s="54"/>
      <c r="DI367" s="54"/>
      <c r="DJ367" s="54"/>
      <c r="DK367" s="54"/>
      <c r="DL367" s="54"/>
      <c r="DM367" s="54"/>
      <c r="DN367" s="54"/>
      <c r="DO367" s="54"/>
      <c r="DP367" s="54"/>
      <c r="DQ367" s="54"/>
      <c r="DR367" s="54"/>
      <c r="DS367" s="54"/>
      <c r="DT367" s="54"/>
      <c r="DU367" s="54"/>
      <c r="DV367" s="54"/>
      <c r="DW367" s="54"/>
      <c r="DX367" s="54"/>
      <c r="DY367" s="54"/>
      <c r="DZ367" s="54"/>
      <c r="EA367" s="54"/>
      <c r="EB367" s="54"/>
      <c r="EC367" s="54"/>
      <c r="ED367" s="54"/>
      <c r="EE367" s="54"/>
      <c r="EF367" s="54"/>
      <c r="EG367" s="54"/>
      <c r="EH367" s="54"/>
      <c r="EI367" s="54"/>
      <c r="EJ367" s="54"/>
      <c r="EK367" s="54"/>
      <c r="EL367" s="54"/>
      <c r="EM367" s="54"/>
      <c r="EN367" s="54"/>
      <c r="EO367" s="54"/>
      <c r="EP367" s="54"/>
      <c r="EQ367" s="54"/>
      <c r="ER367" s="54"/>
    </row>
    <row r="368" spans="1:148" x14ac:dyDescent="0.25">
      <c r="A368" s="54"/>
      <c r="B368" s="54"/>
      <c r="C368" s="54"/>
      <c r="D368" s="54"/>
      <c r="E368" s="54"/>
      <c r="F368" s="5"/>
      <c r="G368" s="8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  <c r="BV368" s="54"/>
      <c r="BW368" s="54"/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  <c r="CH368" s="54"/>
      <c r="CI368" s="54"/>
      <c r="CJ368" s="54"/>
      <c r="CK368" s="54"/>
      <c r="CL368" s="54"/>
      <c r="CM368" s="54"/>
      <c r="CN368" s="54"/>
      <c r="CO368" s="54"/>
      <c r="CP368" s="54"/>
      <c r="CQ368" s="54"/>
      <c r="CR368" s="54"/>
      <c r="CS368" s="54"/>
      <c r="CT368" s="54"/>
      <c r="CU368" s="54"/>
      <c r="CV368" s="54"/>
      <c r="CW368" s="54"/>
      <c r="CX368" s="54"/>
      <c r="CY368" s="54"/>
      <c r="CZ368" s="54"/>
      <c r="DA368" s="54"/>
      <c r="DB368" s="54"/>
      <c r="DC368" s="54"/>
      <c r="DD368" s="54"/>
      <c r="DE368" s="54"/>
      <c r="DF368" s="54"/>
      <c r="DG368" s="54"/>
      <c r="DH368" s="54"/>
      <c r="DI368" s="54"/>
      <c r="DJ368" s="54"/>
      <c r="DK368" s="54"/>
      <c r="DL368" s="54"/>
      <c r="DM368" s="54"/>
      <c r="DN368" s="54"/>
      <c r="DO368" s="54"/>
      <c r="DP368" s="54"/>
      <c r="DQ368" s="54"/>
      <c r="DR368" s="54"/>
      <c r="DS368" s="54"/>
      <c r="DT368" s="54"/>
      <c r="DU368" s="54"/>
      <c r="DV368" s="54"/>
      <c r="DW368" s="54"/>
      <c r="DX368" s="54"/>
      <c r="DY368" s="54"/>
      <c r="DZ368" s="54"/>
      <c r="EA368" s="54"/>
      <c r="EB368" s="54"/>
      <c r="EC368" s="54"/>
      <c r="ED368" s="54"/>
      <c r="EE368" s="54"/>
      <c r="EF368" s="54"/>
      <c r="EG368" s="54"/>
      <c r="EH368" s="54"/>
      <c r="EI368" s="54"/>
      <c r="EJ368" s="54"/>
      <c r="EK368" s="54"/>
      <c r="EL368" s="54"/>
      <c r="EM368" s="54"/>
      <c r="EN368" s="54"/>
      <c r="EO368" s="54"/>
      <c r="EP368" s="54"/>
      <c r="EQ368" s="54"/>
      <c r="ER368" s="54"/>
    </row>
    <row r="369" spans="1:148" x14ac:dyDescent="0.25">
      <c r="A369" s="54"/>
      <c r="B369" s="54"/>
      <c r="C369" s="54"/>
      <c r="D369" s="54"/>
      <c r="E369" s="54"/>
      <c r="F369" s="5"/>
      <c r="G369" s="8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4"/>
      <c r="BR369" s="54"/>
      <c r="BS369" s="54"/>
      <c r="BT369" s="54"/>
      <c r="BU369" s="54"/>
      <c r="BV369" s="54"/>
      <c r="BW369" s="54"/>
      <c r="BX369" s="54"/>
      <c r="BY369" s="54"/>
      <c r="BZ369" s="54"/>
      <c r="CA369" s="54"/>
      <c r="CB369" s="54"/>
      <c r="CC369" s="54"/>
      <c r="CD369" s="54"/>
      <c r="CE369" s="54"/>
      <c r="CF369" s="54"/>
      <c r="CG369" s="54"/>
      <c r="CH369" s="54"/>
      <c r="CI369" s="54"/>
      <c r="CJ369" s="54"/>
      <c r="CK369" s="54"/>
      <c r="CL369" s="54"/>
      <c r="CM369" s="54"/>
      <c r="CN369" s="54"/>
      <c r="CO369" s="54"/>
      <c r="CP369" s="54"/>
      <c r="CQ369" s="54"/>
      <c r="CR369" s="54"/>
      <c r="CS369" s="54"/>
      <c r="CT369" s="54"/>
      <c r="CU369" s="54"/>
      <c r="CV369" s="54"/>
      <c r="CW369" s="54"/>
      <c r="CX369" s="54"/>
      <c r="CY369" s="54"/>
      <c r="CZ369" s="54"/>
      <c r="DA369" s="54"/>
      <c r="DB369" s="54"/>
      <c r="DC369" s="54"/>
      <c r="DD369" s="54"/>
      <c r="DE369" s="54"/>
      <c r="DF369" s="54"/>
      <c r="DG369" s="54"/>
      <c r="DH369" s="54"/>
      <c r="DI369" s="54"/>
      <c r="DJ369" s="54"/>
      <c r="DK369" s="54"/>
      <c r="DL369" s="54"/>
      <c r="DM369" s="54"/>
      <c r="DN369" s="54"/>
      <c r="DO369" s="54"/>
      <c r="DP369" s="54"/>
      <c r="DQ369" s="54"/>
      <c r="DR369" s="54"/>
      <c r="DS369" s="54"/>
      <c r="DT369" s="54"/>
      <c r="DU369" s="54"/>
      <c r="DV369" s="54"/>
      <c r="DW369" s="54"/>
      <c r="DX369" s="54"/>
      <c r="DY369" s="54"/>
      <c r="DZ369" s="54"/>
      <c r="EA369" s="54"/>
      <c r="EB369" s="54"/>
      <c r="EC369" s="54"/>
      <c r="ED369" s="54"/>
      <c r="EE369" s="54"/>
      <c r="EF369" s="54"/>
      <c r="EG369" s="54"/>
      <c r="EH369" s="54"/>
      <c r="EI369" s="54"/>
      <c r="EJ369" s="54"/>
      <c r="EK369" s="54"/>
      <c r="EL369" s="54"/>
      <c r="EM369" s="54"/>
      <c r="EN369" s="54"/>
      <c r="EO369" s="54"/>
      <c r="EP369" s="54"/>
      <c r="EQ369" s="54"/>
      <c r="ER369" s="54"/>
    </row>
    <row r="370" spans="1:148" x14ac:dyDescent="0.25">
      <c r="A370" s="54"/>
      <c r="B370" s="54"/>
      <c r="C370" s="54"/>
      <c r="D370" s="54"/>
      <c r="E370" s="54"/>
      <c r="F370" s="5"/>
      <c r="G370" s="8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4"/>
      <c r="BQ370" s="54"/>
      <c r="BR370" s="54"/>
      <c r="BS370" s="54"/>
      <c r="BT370" s="54"/>
      <c r="BU370" s="54"/>
      <c r="BV370" s="54"/>
      <c r="BW370" s="54"/>
      <c r="BX370" s="54"/>
      <c r="BY370" s="54"/>
      <c r="BZ370" s="54"/>
      <c r="CA370" s="54"/>
      <c r="CB370" s="54"/>
      <c r="CC370" s="54"/>
      <c r="CD370" s="54"/>
      <c r="CE370" s="54"/>
      <c r="CF370" s="54"/>
      <c r="CG370" s="54"/>
      <c r="CH370" s="54"/>
      <c r="CI370" s="54"/>
      <c r="CJ370" s="54"/>
      <c r="CK370" s="54"/>
      <c r="CL370" s="54"/>
      <c r="CM370" s="54"/>
      <c r="CN370" s="54"/>
      <c r="CO370" s="54"/>
      <c r="CP370" s="54"/>
      <c r="CQ370" s="54"/>
      <c r="CR370" s="54"/>
      <c r="CS370" s="54"/>
      <c r="CT370" s="54"/>
      <c r="CU370" s="54"/>
      <c r="CV370" s="54"/>
      <c r="CW370" s="54"/>
      <c r="CX370" s="54"/>
      <c r="CY370" s="54"/>
      <c r="CZ370" s="54"/>
      <c r="DA370" s="54"/>
      <c r="DB370" s="54"/>
      <c r="DC370" s="54"/>
      <c r="DD370" s="54"/>
      <c r="DE370" s="54"/>
      <c r="DF370" s="54"/>
      <c r="DG370" s="54"/>
      <c r="DH370" s="54"/>
      <c r="DI370" s="54"/>
      <c r="DJ370" s="54"/>
      <c r="DK370" s="54"/>
      <c r="DL370" s="54"/>
      <c r="DM370" s="54"/>
      <c r="DN370" s="54"/>
      <c r="DO370" s="54"/>
      <c r="DP370" s="54"/>
      <c r="DQ370" s="54"/>
      <c r="DR370" s="54"/>
      <c r="DS370" s="54"/>
      <c r="DT370" s="54"/>
      <c r="DU370" s="54"/>
      <c r="DV370" s="54"/>
      <c r="DW370" s="54"/>
      <c r="DX370" s="54"/>
      <c r="DY370" s="54"/>
      <c r="DZ370" s="54"/>
      <c r="EA370" s="54"/>
      <c r="EB370" s="54"/>
      <c r="EC370" s="54"/>
      <c r="ED370" s="54"/>
      <c r="EE370" s="54"/>
      <c r="EF370" s="54"/>
      <c r="EG370" s="54"/>
      <c r="EH370" s="54"/>
      <c r="EI370" s="54"/>
      <c r="EJ370" s="54"/>
      <c r="EK370" s="54"/>
      <c r="EL370" s="54"/>
      <c r="EM370" s="54"/>
      <c r="EN370" s="54"/>
      <c r="EO370" s="54"/>
      <c r="EP370" s="54"/>
      <c r="EQ370" s="54"/>
      <c r="ER370" s="54"/>
    </row>
    <row r="371" spans="1:148" x14ac:dyDescent="0.25">
      <c r="A371" s="54"/>
      <c r="B371" s="54"/>
      <c r="C371" s="54"/>
      <c r="D371" s="54"/>
      <c r="E371" s="54"/>
      <c r="F371" s="5"/>
      <c r="G371" s="8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4"/>
      <c r="BQ371" s="54"/>
      <c r="BR371" s="54"/>
      <c r="BS371" s="54"/>
      <c r="BT371" s="54"/>
      <c r="BU371" s="54"/>
      <c r="BV371" s="54"/>
      <c r="BW371" s="54"/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  <c r="CH371" s="54"/>
      <c r="CI371" s="54"/>
      <c r="CJ371" s="54"/>
      <c r="CK371" s="54"/>
      <c r="CL371" s="54"/>
      <c r="CM371" s="54"/>
      <c r="CN371" s="54"/>
      <c r="CO371" s="54"/>
      <c r="CP371" s="54"/>
      <c r="CQ371" s="54"/>
      <c r="CR371" s="54"/>
      <c r="CS371" s="54"/>
      <c r="CT371" s="54"/>
      <c r="CU371" s="54"/>
      <c r="CV371" s="54"/>
      <c r="CW371" s="54"/>
      <c r="CX371" s="54"/>
      <c r="CY371" s="54"/>
      <c r="CZ371" s="54"/>
      <c r="DA371" s="54"/>
      <c r="DB371" s="54"/>
      <c r="DC371" s="54"/>
      <c r="DD371" s="54"/>
      <c r="DE371" s="54"/>
      <c r="DF371" s="54"/>
      <c r="DG371" s="54"/>
      <c r="DH371" s="54"/>
      <c r="DI371" s="54"/>
      <c r="DJ371" s="54"/>
      <c r="DK371" s="54"/>
      <c r="DL371" s="54"/>
      <c r="DM371" s="54"/>
      <c r="DN371" s="54"/>
      <c r="DO371" s="54"/>
      <c r="DP371" s="54"/>
      <c r="DQ371" s="54"/>
      <c r="DR371" s="54"/>
      <c r="DS371" s="54"/>
      <c r="DT371" s="54"/>
      <c r="DU371" s="54"/>
      <c r="DV371" s="54"/>
      <c r="DW371" s="54"/>
      <c r="DX371" s="54"/>
      <c r="DY371" s="54"/>
      <c r="DZ371" s="54"/>
      <c r="EA371" s="54"/>
      <c r="EB371" s="54"/>
      <c r="EC371" s="54"/>
      <c r="ED371" s="54"/>
      <c r="EE371" s="54"/>
      <c r="EF371" s="54"/>
      <c r="EG371" s="54"/>
      <c r="EH371" s="54"/>
      <c r="EI371" s="54"/>
      <c r="EJ371" s="54"/>
      <c r="EK371" s="54"/>
      <c r="EL371" s="54"/>
      <c r="EM371" s="54"/>
      <c r="EN371" s="54"/>
      <c r="EO371" s="54"/>
      <c r="EP371" s="54"/>
      <c r="EQ371" s="54"/>
      <c r="ER371" s="54"/>
    </row>
    <row r="372" spans="1:148" x14ac:dyDescent="0.25">
      <c r="A372" s="54"/>
      <c r="B372" s="54"/>
      <c r="C372" s="54"/>
      <c r="D372" s="54"/>
      <c r="E372" s="54"/>
      <c r="F372" s="5"/>
      <c r="G372" s="8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4"/>
      <c r="BR372" s="54"/>
      <c r="BS372" s="54"/>
      <c r="BT372" s="54"/>
      <c r="BU372" s="54"/>
      <c r="BV372" s="54"/>
      <c r="BW372" s="54"/>
      <c r="BX372" s="54"/>
      <c r="BY372" s="54"/>
      <c r="BZ372" s="54"/>
      <c r="CA372" s="54"/>
      <c r="CB372" s="54"/>
      <c r="CC372" s="54"/>
      <c r="CD372" s="54"/>
      <c r="CE372" s="54"/>
      <c r="CF372" s="54"/>
      <c r="CG372" s="54"/>
      <c r="CH372" s="54"/>
      <c r="CI372" s="54"/>
      <c r="CJ372" s="54"/>
      <c r="CK372" s="54"/>
      <c r="CL372" s="54"/>
      <c r="CM372" s="54"/>
      <c r="CN372" s="54"/>
      <c r="CO372" s="54"/>
      <c r="CP372" s="54"/>
      <c r="CQ372" s="54"/>
      <c r="CR372" s="54"/>
      <c r="CS372" s="54"/>
      <c r="CT372" s="54"/>
      <c r="CU372" s="54"/>
      <c r="CV372" s="54"/>
      <c r="CW372" s="54"/>
      <c r="CX372" s="54"/>
      <c r="CY372" s="54"/>
      <c r="CZ372" s="54"/>
      <c r="DA372" s="54"/>
      <c r="DB372" s="54"/>
      <c r="DC372" s="54"/>
      <c r="DD372" s="54"/>
      <c r="DE372" s="54"/>
      <c r="DF372" s="54"/>
      <c r="DG372" s="54"/>
      <c r="DH372" s="54"/>
      <c r="DI372" s="54"/>
      <c r="DJ372" s="54"/>
      <c r="DK372" s="54"/>
      <c r="DL372" s="54"/>
      <c r="DM372" s="54"/>
      <c r="DN372" s="54"/>
      <c r="DO372" s="54"/>
      <c r="DP372" s="54"/>
      <c r="DQ372" s="54"/>
      <c r="DR372" s="54"/>
      <c r="DS372" s="54"/>
      <c r="DT372" s="54"/>
      <c r="DU372" s="54"/>
      <c r="DV372" s="54"/>
      <c r="DW372" s="54"/>
      <c r="DX372" s="54"/>
      <c r="DY372" s="54"/>
      <c r="DZ372" s="54"/>
      <c r="EA372" s="54"/>
      <c r="EB372" s="54"/>
      <c r="EC372" s="54"/>
      <c r="ED372" s="54"/>
      <c r="EE372" s="54"/>
      <c r="EF372" s="54"/>
      <c r="EG372" s="54"/>
      <c r="EH372" s="54"/>
      <c r="EI372" s="54"/>
      <c r="EJ372" s="54"/>
      <c r="EK372" s="54"/>
      <c r="EL372" s="54"/>
      <c r="EM372" s="54"/>
      <c r="EN372" s="54"/>
      <c r="EO372" s="54"/>
      <c r="EP372" s="54"/>
      <c r="EQ372" s="54"/>
      <c r="ER372" s="54"/>
    </row>
    <row r="373" spans="1:148" x14ac:dyDescent="0.25">
      <c r="A373" s="54"/>
      <c r="B373" s="54"/>
      <c r="C373" s="54"/>
      <c r="D373" s="54"/>
      <c r="E373" s="54"/>
      <c r="F373" s="5"/>
      <c r="G373" s="8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4"/>
      <c r="BR373" s="54"/>
      <c r="BS373" s="54"/>
      <c r="BT373" s="54"/>
      <c r="BU373" s="54"/>
      <c r="BV373" s="54"/>
      <c r="BW373" s="54"/>
      <c r="BX373" s="54"/>
      <c r="BY373" s="54"/>
      <c r="BZ373" s="54"/>
      <c r="CA373" s="54"/>
      <c r="CB373" s="54"/>
      <c r="CC373" s="54"/>
      <c r="CD373" s="54"/>
      <c r="CE373" s="54"/>
      <c r="CF373" s="54"/>
      <c r="CG373" s="54"/>
      <c r="CH373" s="54"/>
      <c r="CI373" s="54"/>
      <c r="CJ373" s="54"/>
      <c r="CK373" s="54"/>
      <c r="CL373" s="54"/>
      <c r="CM373" s="54"/>
      <c r="CN373" s="54"/>
      <c r="CO373" s="54"/>
      <c r="CP373" s="54"/>
      <c r="CQ373" s="54"/>
      <c r="CR373" s="54"/>
      <c r="CS373" s="54"/>
      <c r="CT373" s="54"/>
      <c r="CU373" s="54"/>
      <c r="CV373" s="54"/>
      <c r="CW373" s="54"/>
      <c r="CX373" s="54"/>
      <c r="CY373" s="54"/>
      <c r="CZ373" s="54"/>
      <c r="DA373" s="54"/>
      <c r="DB373" s="54"/>
      <c r="DC373" s="54"/>
      <c r="DD373" s="54"/>
      <c r="DE373" s="54"/>
      <c r="DF373" s="54"/>
      <c r="DG373" s="54"/>
      <c r="DH373" s="54"/>
      <c r="DI373" s="54"/>
      <c r="DJ373" s="54"/>
      <c r="DK373" s="54"/>
      <c r="DL373" s="54"/>
      <c r="DM373" s="54"/>
      <c r="DN373" s="54"/>
      <c r="DO373" s="54"/>
      <c r="DP373" s="54"/>
      <c r="DQ373" s="54"/>
      <c r="DR373" s="54"/>
      <c r="DS373" s="54"/>
      <c r="DT373" s="54"/>
      <c r="DU373" s="54"/>
      <c r="DV373" s="54"/>
      <c r="DW373" s="54"/>
      <c r="DX373" s="54"/>
      <c r="DY373" s="54"/>
      <c r="DZ373" s="54"/>
      <c r="EA373" s="54"/>
      <c r="EB373" s="54"/>
      <c r="EC373" s="54"/>
      <c r="ED373" s="54"/>
      <c r="EE373" s="54"/>
      <c r="EF373" s="54"/>
      <c r="EG373" s="54"/>
      <c r="EH373" s="54"/>
      <c r="EI373" s="54"/>
      <c r="EJ373" s="54"/>
      <c r="EK373" s="54"/>
      <c r="EL373" s="54"/>
      <c r="EM373" s="54"/>
      <c r="EN373" s="54"/>
      <c r="EO373" s="54"/>
      <c r="EP373" s="54"/>
      <c r="EQ373" s="54"/>
      <c r="ER373" s="54"/>
    </row>
    <row r="374" spans="1:148" x14ac:dyDescent="0.25">
      <c r="A374" s="54"/>
      <c r="B374" s="54"/>
      <c r="C374" s="54"/>
      <c r="D374" s="54"/>
      <c r="E374" s="54"/>
      <c r="F374" s="5"/>
      <c r="G374" s="8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4"/>
      <c r="BQ374" s="54"/>
      <c r="BR374" s="54"/>
      <c r="BS374" s="54"/>
      <c r="BT374" s="54"/>
      <c r="BU374" s="54"/>
      <c r="BV374" s="54"/>
      <c r="BW374" s="54"/>
      <c r="BX374" s="54"/>
      <c r="BY374" s="54"/>
      <c r="BZ374" s="54"/>
      <c r="CA374" s="54"/>
      <c r="CB374" s="54"/>
      <c r="CC374" s="54"/>
      <c r="CD374" s="54"/>
      <c r="CE374" s="54"/>
      <c r="CF374" s="54"/>
      <c r="CG374" s="54"/>
      <c r="CH374" s="54"/>
      <c r="CI374" s="54"/>
      <c r="CJ374" s="54"/>
      <c r="CK374" s="54"/>
      <c r="CL374" s="54"/>
      <c r="CM374" s="54"/>
      <c r="CN374" s="54"/>
      <c r="CO374" s="54"/>
      <c r="CP374" s="54"/>
      <c r="CQ374" s="54"/>
      <c r="CR374" s="54"/>
      <c r="CS374" s="54"/>
      <c r="CT374" s="54"/>
      <c r="CU374" s="54"/>
      <c r="CV374" s="54"/>
      <c r="CW374" s="54"/>
      <c r="CX374" s="54"/>
      <c r="CY374" s="54"/>
      <c r="CZ374" s="54"/>
      <c r="DA374" s="54"/>
      <c r="DB374" s="54"/>
      <c r="DC374" s="54"/>
      <c r="DD374" s="54"/>
      <c r="DE374" s="54"/>
      <c r="DF374" s="54"/>
      <c r="DG374" s="54"/>
      <c r="DH374" s="54"/>
      <c r="DI374" s="54"/>
      <c r="DJ374" s="54"/>
      <c r="DK374" s="54"/>
      <c r="DL374" s="54"/>
      <c r="DM374" s="54"/>
      <c r="DN374" s="54"/>
      <c r="DO374" s="54"/>
      <c r="DP374" s="54"/>
      <c r="DQ374" s="54"/>
      <c r="DR374" s="54"/>
      <c r="DS374" s="54"/>
      <c r="DT374" s="54"/>
      <c r="DU374" s="54"/>
      <c r="DV374" s="54"/>
      <c r="DW374" s="54"/>
      <c r="DX374" s="54"/>
      <c r="DY374" s="54"/>
      <c r="DZ374" s="54"/>
      <c r="EA374" s="54"/>
      <c r="EB374" s="54"/>
      <c r="EC374" s="54"/>
      <c r="ED374" s="54"/>
      <c r="EE374" s="54"/>
      <c r="EF374" s="54"/>
      <c r="EG374" s="54"/>
      <c r="EH374" s="54"/>
      <c r="EI374" s="54"/>
      <c r="EJ374" s="54"/>
      <c r="EK374" s="54"/>
      <c r="EL374" s="54"/>
      <c r="EM374" s="54"/>
      <c r="EN374" s="54"/>
      <c r="EO374" s="54"/>
      <c r="EP374" s="54"/>
      <c r="EQ374" s="54"/>
      <c r="ER374" s="54"/>
    </row>
    <row r="375" spans="1:148" x14ac:dyDescent="0.25">
      <c r="A375" s="54"/>
      <c r="B375" s="54"/>
      <c r="C375" s="54"/>
      <c r="D375" s="54"/>
      <c r="E375" s="54"/>
      <c r="F375" s="5"/>
      <c r="G375" s="8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4"/>
      <c r="BR375" s="54"/>
      <c r="BS375" s="54"/>
      <c r="BT375" s="54"/>
      <c r="BU375" s="54"/>
      <c r="BV375" s="54"/>
      <c r="BW375" s="54"/>
      <c r="BX375" s="54"/>
      <c r="BY375" s="54"/>
      <c r="BZ375" s="54"/>
      <c r="CA375" s="54"/>
      <c r="CB375" s="54"/>
      <c r="CC375" s="54"/>
      <c r="CD375" s="54"/>
      <c r="CE375" s="54"/>
      <c r="CF375" s="54"/>
      <c r="CG375" s="54"/>
      <c r="CH375" s="54"/>
      <c r="CI375" s="54"/>
      <c r="CJ375" s="54"/>
      <c r="CK375" s="54"/>
      <c r="CL375" s="54"/>
      <c r="CM375" s="54"/>
      <c r="CN375" s="54"/>
      <c r="CO375" s="54"/>
      <c r="CP375" s="54"/>
      <c r="CQ375" s="54"/>
      <c r="CR375" s="54"/>
      <c r="CS375" s="54"/>
      <c r="CT375" s="54"/>
      <c r="CU375" s="54"/>
      <c r="CV375" s="54"/>
      <c r="CW375" s="54"/>
      <c r="CX375" s="54"/>
      <c r="CY375" s="54"/>
      <c r="CZ375" s="54"/>
      <c r="DA375" s="54"/>
      <c r="DB375" s="54"/>
      <c r="DC375" s="54"/>
      <c r="DD375" s="54"/>
      <c r="DE375" s="54"/>
      <c r="DF375" s="54"/>
      <c r="DG375" s="54"/>
      <c r="DH375" s="54"/>
      <c r="DI375" s="54"/>
      <c r="DJ375" s="54"/>
      <c r="DK375" s="54"/>
      <c r="DL375" s="54"/>
      <c r="DM375" s="54"/>
      <c r="DN375" s="54"/>
      <c r="DO375" s="54"/>
      <c r="DP375" s="54"/>
      <c r="DQ375" s="54"/>
      <c r="DR375" s="54"/>
      <c r="DS375" s="54"/>
      <c r="DT375" s="54"/>
      <c r="DU375" s="54"/>
      <c r="DV375" s="54"/>
      <c r="DW375" s="54"/>
      <c r="DX375" s="54"/>
      <c r="DY375" s="54"/>
      <c r="DZ375" s="54"/>
      <c r="EA375" s="54"/>
      <c r="EB375" s="54"/>
      <c r="EC375" s="54"/>
      <c r="ED375" s="54"/>
      <c r="EE375" s="54"/>
      <c r="EF375" s="54"/>
      <c r="EG375" s="54"/>
      <c r="EH375" s="54"/>
      <c r="EI375" s="54"/>
      <c r="EJ375" s="54"/>
      <c r="EK375" s="54"/>
      <c r="EL375" s="54"/>
      <c r="EM375" s="54"/>
      <c r="EN375" s="54"/>
      <c r="EO375" s="54"/>
      <c r="EP375" s="54"/>
      <c r="EQ375" s="54"/>
      <c r="ER375" s="54"/>
    </row>
    <row r="376" spans="1:148" x14ac:dyDescent="0.25">
      <c r="A376" s="54"/>
      <c r="B376" s="54"/>
      <c r="C376" s="54"/>
      <c r="D376" s="54"/>
      <c r="E376" s="54"/>
      <c r="F376" s="5"/>
      <c r="G376" s="8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4"/>
      <c r="BR376" s="54"/>
      <c r="BS376" s="54"/>
      <c r="BT376" s="54"/>
      <c r="BU376" s="54"/>
      <c r="BV376" s="54"/>
      <c r="BW376" s="54"/>
      <c r="BX376" s="54"/>
      <c r="BY376" s="54"/>
      <c r="BZ376" s="54"/>
      <c r="CA376" s="54"/>
      <c r="CB376" s="54"/>
      <c r="CC376" s="54"/>
      <c r="CD376" s="54"/>
      <c r="CE376" s="54"/>
      <c r="CF376" s="54"/>
      <c r="CG376" s="54"/>
      <c r="CH376" s="54"/>
      <c r="CI376" s="54"/>
      <c r="CJ376" s="54"/>
      <c r="CK376" s="54"/>
      <c r="CL376" s="54"/>
      <c r="CM376" s="54"/>
      <c r="CN376" s="54"/>
      <c r="CO376" s="54"/>
      <c r="CP376" s="54"/>
      <c r="CQ376" s="54"/>
      <c r="CR376" s="54"/>
      <c r="CS376" s="54"/>
      <c r="CT376" s="54"/>
      <c r="CU376" s="54"/>
      <c r="CV376" s="54"/>
      <c r="CW376" s="54"/>
      <c r="CX376" s="54"/>
      <c r="CY376" s="54"/>
      <c r="CZ376" s="54"/>
      <c r="DA376" s="54"/>
      <c r="DB376" s="54"/>
      <c r="DC376" s="54"/>
      <c r="DD376" s="54"/>
      <c r="DE376" s="54"/>
      <c r="DF376" s="54"/>
      <c r="DG376" s="54"/>
      <c r="DH376" s="54"/>
      <c r="DI376" s="54"/>
      <c r="DJ376" s="54"/>
      <c r="DK376" s="54"/>
      <c r="DL376" s="54"/>
      <c r="DM376" s="54"/>
      <c r="DN376" s="54"/>
      <c r="DO376" s="54"/>
      <c r="DP376" s="54"/>
      <c r="DQ376" s="54"/>
      <c r="DR376" s="54"/>
      <c r="DS376" s="54"/>
      <c r="DT376" s="54"/>
      <c r="DU376" s="54"/>
      <c r="DV376" s="54"/>
      <c r="DW376" s="54"/>
      <c r="DX376" s="54"/>
      <c r="DY376" s="54"/>
      <c r="DZ376" s="54"/>
      <c r="EA376" s="54"/>
      <c r="EB376" s="54"/>
      <c r="EC376" s="54"/>
      <c r="ED376" s="54"/>
      <c r="EE376" s="54"/>
      <c r="EF376" s="54"/>
      <c r="EG376" s="54"/>
      <c r="EH376" s="54"/>
      <c r="EI376" s="54"/>
      <c r="EJ376" s="54"/>
      <c r="EK376" s="54"/>
      <c r="EL376" s="54"/>
      <c r="EM376" s="54"/>
      <c r="EN376" s="54"/>
      <c r="EO376" s="54"/>
      <c r="EP376" s="54"/>
      <c r="EQ376" s="54"/>
      <c r="ER376" s="54"/>
    </row>
    <row r="377" spans="1:148" x14ac:dyDescent="0.25">
      <c r="A377" s="54"/>
      <c r="B377" s="54"/>
      <c r="C377" s="54"/>
      <c r="D377" s="54"/>
      <c r="E377" s="54"/>
      <c r="F377" s="5"/>
      <c r="G377" s="8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4"/>
      <c r="BR377" s="54"/>
      <c r="BS377" s="54"/>
      <c r="BT377" s="54"/>
      <c r="BU377" s="54"/>
      <c r="BV377" s="54"/>
      <c r="BW377" s="54"/>
      <c r="BX377" s="54"/>
      <c r="BY377" s="54"/>
      <c r="BZ377" s="54"/>
      <c r="CA377" s="54"/>
      <c r="CB377" s="54"/>
      <c r="CC377" s="54"/>
      <c r="CD377" s="54"/>
      <c r="CE377" s="54"/>
      <c r="CF377" s="54"/>
      <c r="CG377" s="54"/>
      <c r="CH377" s="54"/>
      <c r="CI377" s="54"/>
      <c r="CJ377" s="54"/>
      <c r="CK377" s="54"/>
      <c r="CL377" s="54"/>
      <c r="CM377" s="54"/>
      <c r="CN377" s="54"/>
      <c r="CO377" s="54"/>
      <c r="CP377" s="54"/>
      <c r="CQ377" s="54"/>
      <c r="CR377" s="54"/>
      <c r="CS377" s="54"/>
      <c r="CT377" s="54"/>
      <c r="CU377" s="54"/>
      <c r="CV377" s="54"/>
      <c r="CW377" s="54"/>
      <c r="CX377" s="54"/>
      <c r="CY377" s="54"/>
      <c r="CZ377" s="54"/>
      <c r="DA377" s="54"/>
      <c r="DB377" s="54"/>
      <c r="DC377" s="54"/>
      <c r="DD377" s="54"/>
      <c r="DE377" s="54"/>
      <c r="DF377" s="54"/>
      <c r="DG377" s="54"/>
      <c r="DH377" s="54"/>
      <c r="DI377" s="54"/>
      <c r="DJ377" s="54"/>
      <c r="DK377" s="54"/>
      <c r="DL377" s="54"/>
      <c r="DM377" s="54"/>
      <c r="DN377" s="54"/>
      <c r="DO377" s="54"/>
      <c r="DP377" s="54"/>
      <c r="DQ377" s="54"/>
      <c r="DR377" s="54"/>
      <c r="DS377" s="54"/>
      <c r="DT377" s="54"/>
      <c r="DU377" s="54"/>
      <c r="DV377" s="54"/>
      <c r="DW377" s="54"/>
      <c r="DX377" s="54"/>
      <c r="DY377" s="54"/>
      <c r="DZ377" s="54"/>
      <c r="EA377" s="54"/>
      <c r="EB377" s="54"/>
      <c r="EC377" s="54"/>
      <c r="ED377" s="54"/>
      <c r="EE377" s="54"/>
      <c r="EF377" s="54"/>
      <c r="EG377" s="54"/>
      <c r="EH377" s="54"/>
      <c r="EI377" s="54"/>
      <c r="EJ377" s="54"/>
      <c r="EK377" s="54"/>
      <c r="EL377" s="54"/>
      <c r="EM377" s="54"/>
      <c r="EN377" s="54"/>
      <c r="EO377" s="54"/>
      <c r="EP377" s="54"/>
      <c r="EQ377" s="54"/>
      <c r="ER377" s="54"/>
    </row>
    <row r="378" spans="1:148" x14ac:dyDescent="0.25">
      <c r="A378" s="54"/>
      <c r="B378" s="54"/>
      <c r="C378" s="54"/>
      <c r="D378" s="54"/>
      <c r="E378" s="54"/>
      <c r="F378" s="5"/>
      <c r="G378" s="8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4"/>
      <c r="BQ378" s="54"/>
      <c r="BR378" s="54"/>
      <c r="BS378" s="54"/>
      <c r="BT378" s="54"/>
      <c r="BU378" s="54"/>
      <c r="BV378" s="54"/>
      <c r="BW378" s="54"/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  <c r="CH378" s="54"/>
      <c r="CI378" s="54"/>
      <c r="CJ378" s="54"/>
      <c r="CK378" s="54"/>
      <c r="CL378" s="54"/>
      <c r="CM378" s="54"/>
      <c r="CN378" s="54"/>
      <c r="CO378" s="54"/>
      <c r="CP378" s="54"/>
      <c r="CQ378" s="54"/>
      <c r="CR378" s="54"/>
      <c r="CS378" s="54"/>
      <c r="CT378" s="54"/>
      <c r="CU378" s="54"/>
      <c r="CV378" s="54"/>
      <c r="CW378" s="54"/>
      <c r="CX378" s="54"/>
      <c r="CY378" s="54"/>
      <c r="CZ378" s="54"/>
      <c r="DA378" s="54"/>
      <c r="DB378" s="54"/>
      <c r="DC378" s="54"/>
      <c r="DD378" s="54"/>
      <c r="DE378" s="54"/>
      <c r="DF378" s="54"/>
      <c r="DG378" s="54"/>
      <c r="DH378" s="54"/>
      <c r="DI378" s="54"/>
      <c r="DJ378" s="54"/>
      <c r="DK378" s="54"/>
      <c r="DL378" s="54"/>
      <c r="DM378" s="54"/>
      <c r="DN378" s="54"/>
      <c r="DO378" s="54"/>
      <c r="DP378" s="54"/>
      <c r="DQ378" s="54"/>
      <c r="DR378" s="54"/>
      <c r="DS378" s="54"/>
      <c r="DT378" s="54"/>
      <c r="DU378" s="54"/>
      <c r="DV378" s="54"/>
      <c r="DW378" s="54"/>
      <c r="DX378" s="54"/>
      <c r="DY378" s="54"/>
      <c r="DZ378" s="54"/>
      <c r="EA378" s="54"/>
      <c r="EB378" s="54"/>
      <c r="EC378" s="54"/>
      <c r="ED378" s="54"/>
      <c r="EE378" s="54"/>
      <c r="EF378" s="54"/>
      <c r="EG378" s="54"/>
      <c r="EH378" s="54"/>
      <c r="EI378" s="54"/>
      <c r="EJ378" s="54"/>
      <c r="EK378" s="54"/>
      <c r="EL378" s="54"/>
      <c r="EM378" s="54"/>
      <c r="EN378" s="54"/>
      <c r="EO378" s="54"/>
      <c r="EP378" s="54"/>
      <c r="EQ378" s="54"/>
      <c r="ER378" s="54"/>
    </row>
    <row r="379" spans="1:148" x14ac:dyDescent="0.25">
      <c r="A379" s="54"/>
      <c r="B379" s="54"/>
      <c r="C379" s="54"/>
      <c r="D379" s="54"/>
      <c r="E379" s="54"/>
      <c r="F379" s="5"/>
      <c r="G379" s="8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4"/>
      <c r="BR379" s="54"/>
      <c r="BS379" s="54"/>
      <c r="BT379" s="54"/>
      <c r="BU379" s="54"/>
      <c r="BV379" s="54"/>
      <c r="BW379" s="54"/>
      <c r="BX379" s="54"/>
      <c r="BY379" s="54"/>
      <c r="BZ379" s="54"/>
      <c r="CA379" s="54"/>
      <c r="CB379" s="54"/>
      <c r="CC379" s="54"/>
      <c r="CD379" s="54"/>
      <c r="CE379" s="54"/>
      <c r="CF379" s="54"/>
      <c r="CG379" s="54"/>
      <c r="CH379" s="54"/>
      <c r="CI379" s="54"/>
      <c r="CJ379" s="54"/>
      <c r="CK379" s="54"/>
      <c r="CL379" s="54"/>
      <c r="CM379" s="54"/>
      <c r="CN379" s="54"/>
      <c r="CO379" s="54"/>
      <c r="CP379" s="54"/>
      <c r="CQ379" s="54"/>
      <c r="CR379" s="54"/>
      <c r="CS379" s="54"/>
      <c r="CT379" s="54"/>
      <c r="CU379" s="54"/>
      <c r="CV379" s="54"/>
      <c r="CW379" s="54"/>
      <c r="CX379" s="54"/>
      <c r="CY379" s="54"/>
      <c r="CZ379" s="54"/>
      <c r="DA379" s="54"/>
      <c r="DB379" s="54"/>
      <c r="DC379" s="54"/>
      <c r="DD379" s="54"/>
      <c r="DE379" s="54"/>
      <c r="DF379" s="54"/>
      <c r="DG379" s="54"/>
      <c r="DH379" s="54"/>
      <c r="DI379" s="54"/>
      <c r="DJ379" s="54"/>
      <c r="DK379" s="54"/>
      <c r="DL379" s="54"/>
      <c r="DM379" s="54"/>
      <c r="DN379" s="54"/>
      <c r="DO379" s="54"/>
      <c r="DP379" s="54"/>
      <c r="DQ379" s="54"/>
      <c r="DR379" s="54"/>
      <c r="DS379" s="54"/>
      <c r="DT379" s="54"/>
      <c r="DU379" s="54"/>
      <c r="DV379" s="54"/>
      <c r="DW379" s="54"/>
      <c r="DX379" s="54"/>
      <c r="DY379" s="54"/>
      <c r="DZ379" s="54"/>
      <c r="EA379" s="54"/>
      <c r="EB379" s="54"/>
      <c r="EC379" s="54"/>
      <c r="ED379" s="54"/>
      <c r="EE379" s="54"/>
      <c r="EF379" s="54"/>
      <c r="EG379" s="54"/>
      <c r="EH379" s="54"/>
      <c r="EI379" s="54"/>
      <c r="EJ379" s="54"/>
      <c r="EK379" s="54"/>
      <c r="EL379" s="54"/>
      <c r="EM379" s="54"/>
      <c r="EN379" s="54"/>
      <c r="EO379" s="54"/>
      <c r="EP379" s="54"/>
      <c r="EQ379" s="54"/>
      <c r="ER379" s="54"/>
    </row>
    <row r="380" spans="1:148" x14ac:dyDescent="0.25">
      <c r="A380" s="54"/>
      <c r="B380" s="54"/>
      <c r="C380" s="54"/>
      <c r="D380" s="54"/>
      <c r="E380" s="54"/>
      <c r="F380" s="5"/>
      <c r="G380" s="8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  <c r="BV380" s="54"/>
      <c r="BW380" s="54"/>
      <c r="BX380" s="54"/>
      <c r="BY380" s="54"/>
      <c r="BZ380" s="54"/>
      <c r="CA380" s="54"/>
      <c r="CB380" s="54"/>
      <c r="CC380" s="54"/>
      <c r="CD380" s="54"/>
      <c r="CE380" s="54"/>
      <c r="CF380" s="54"/>
      <c r="CG380" s="54"/>
      <c r="CH380" s="54"/>
      <c r="CI380" s="54"/>
      <c r="CJ380" s="54"/>
      <c r="CK380" s="54"/>
      <c r="CL380" s="54"/>
      <c r="CM380" s="54"/>
      <c r="CN380" s="54"/>
      <c r="CO380" s="54"/>
      <c r="CP380" s="54"/>
      <c r="CQ380" s="54"/>
      <c r="CR380" s="54"/>
      <c r="CS380" s="54"/>
      <c r="CT380" s="54"/>
      <c r="CU380" s="54"/>
      <c r="CV380" s="54"/>
      <c r="CW380" s="54"/>
      <c r="CX380" s="54"/>
      <c r="CY380" s="54"/>
      <c r="CZ380" s="54"/>
      <c r="DA380" s="54"/>
      <c r="DB380" s="54"/>
      <c r="DC380" s="54"/>
      <c r="DD380" s="54"/>
      <c r="DE380" s="54"/>
      <c r="DF380" s="54"/>
      <c r="DG380" s="54"/>
      <c r="DH380" s="54"/>
      <c r="DI380" s="54"/>
      <c r="DJ380" s="54"/>
      <c r="DK380" s="54"/>
      <c r="DL380" s="54"/>
      <c r="DM380" s="54"/>
      <c r="DN380" s="54"/>
      <c r="DO380" s="54"/>
      <c r="DP380" s="54"/>
      <c r="DQ380" s="54"/>
      <c r="DR380" s="54"/>
      <c r="DS380" s="54"/>
      <c r="DT380" s="54"/>
      <c r="DU380" s="54"/>
      <c r="DV380" s="54"/>
      <c r="DW380" s="54"/>
      <c r="DX380" s="54"/>
      <c r="DY380" s="54"/>
      <c r="DZ380" s="54"/>
      <c r="EA380" s="54"/>
      <c r="EB380" s="54"/>
      <c r="EC380" s="54"/>
      <c r="ED380" s="54"/>
      <c r="EE380" s="54"/>
      <c r="EF380" s="54"/>
      <c r="EG380" s="54"/>
      <c r="EH380" s="54"/>
      <c r="EI380" s="54"/>
      <c r="EJ380" s="54"/>
      <c r="EK380" s="54"/>
      <c r="EL380" s="54"/>
      <c r="EM380" s="54"/>
      <c r="EN380" s="54"/>
      <c r="EO380" s="54"/>
      <c r="EP380" s="54"/>
      <c r="EQ380" s="54"/>
      <c r="ER380" s="54"/>
    </row>
    <row r="381" spans="1:148" x14ac:dyDescent="0.25">
      <c r="A381" s="54"/>
      <c r="B381" s="54"/>
      <c r="C381" s="54"/>
      <c r="D381" s="54"/>
      <c r="E381" s="54"/>
      <c r="F381" s="5"/>
      <c r="G381" s="8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  <c r="BV381" s="54"/>
      <c r="BW381" s="54"/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  <c r="CH381" s="54"/>
      <c r="CI381" s="54"/>
      <c r="CJ381" s="54"/>
      <c r="CK381" s="54"/>
      <c r="CL381" s="54"/>
      <c r="CM381" s="54"/>
      <c r="CN381" s="54"/>
      <c r="CO381" s="54"/>
      <c r="CP381" s="54"/>
      <c r="CQ381" s="54"/>
      <c r="CR381" s="54"/>
      <c r="CS381" s="54"/>
      <c r="CT381" s="54"/>
      <c r="CU381" s="54"/>
      <c r="CV381" s="54"/>
      <c r="CW381" s="54"/>
      <c r="CX381" s="54"/>
      <c r="CY381" s="54"/>
      <c r="CZ381" s="54"/>
      <c r="DA381" s="54"/>
      <c r="DB381" s="54"/>
      <c r="DC381" s="54"/>
      <c r="DD381" s="54"/>
      <c r="DE381" s="54"/>
      <c r="DF381" s="54"/>
      <c r="DG381" s="54"/>
      <c r="DH381" s="54"/>
      <c r="DI381" s="54"/>
      <c r="DJ381" s="54"/>
      <c r="DK381" s="54"/>
      <c r="DL381" s="54"/>
      <c r="DM381" s="54"/>
      <c r="DN381" s="54"/>
      <c r="DO381" s="54"/>
      <c r="DP381" s="54"/>
      <c r="DQ381" s="54"/>
      <c r="DR381" s="54"/>
      <c r="DS381" s="54"/>
      <c r="DT381" s="54"/>
      <c r="DU381" s="54"/>
      <c r="DV381" s="54"/>
      <c r="DW381" s="54"/>
      <c r="DX381" s="54"/>
      <c r="DY381" s="54"/>
      <c r="DZ381" s="54"/>
      <c r="EA381" s="54"/>
      <c r="EB381" s="54"/>
      <c r="EC381" s="54"/>
      <c r="ED381" s="54"/>
      <c r="EE381" s="54"/>
      <c r="EF381" s="54"/>
      <c r="EG381" s="54"/>
      <c r="EH381" s="54"/>
      <c r="EI381" s="54"/>
      <c r="EJ381" s="54"/>
      <c r="EK381" s="54"/>
      <c r="EL381" s="54"/>
      <c r="EM381" s="54"/>
      <c r="EN381" s="54"/>
      <c r="EO381" s="54"/>
      <c r="EP381" s="54"/>
      <c r="EQ381" s="54"/>
      <c r="ER381" s="54"/>
    </row>
    <row r="382" spans="1:148" x14ac:dyDescent="0.25">
      <c r="A382" s="54"/>
      <c r="B382" s="54"/>
      <c r="C382" s="54"/>
      <c r="D382" s="54"/>
      <c r="E382" s="54"/>
      <c r="F382" s="5"/>
      <c r="G382" s="8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  <c r="BV382" s="54"/>
      <c r="BW382" s="54"/>
      <c r="BX382" s="54"/>
      <c r="BY382" s="54"/>
      <c r="BZ382" s="54"/>
      <c r="CA382" s="54"/>
      <c r="CB382" s="54"/>
      <c r="CC382" s="54"/>
      <c r="CD382" s="54"/>
      <c r="CE382" s="54"/>
      <c r="CF382" s="54"/>
      <c r="CG382" s="54"/>
      <c r="CH382" s="54"/>
      <c r="CI382" s="54"/>
      <c r="CJ382" s="54"/>
      <c r="CK382" s="54"/>
      <c r="CL382" s="54"/>
      <c r="CM382" s="54"/>
      <c r="CN382" s="54"/>
      <c r="CO382" s="54"/>
      <c r="CP382" s="54"/>
      <c r="CQ382" s="54"/>
      <c r="CR382" s="54"/>
      <c r="CS382" s="54"/>
      <c r="CT382" s="54"/>
      <c r="CU382" s="54"/>
      <c r="CV382" s="54"/>
      <c r="CW382" s="54"/>
      <c r="CX382" s="54"/>
      <c r="CY382" s="54"/>
      <c r="CZ382" s="54"/>
      <c r="DA382" s="54"/>
      <c r="DB382" s="54"/>
      <c r="DC382" s="54"/>
      <c r="DD382" s="54"/>
      <c r="DE382" s="54"/>
      <c r="DF382" s="54"/>
      <c r="DG382" s="54"/>
      <c r="DH382" s="54"/>
      <c r="DI382" s="54"/>
      <c r="DJ382" s="54"/>
      <c r="DK382" s="54"/>
      <c r="DL382" s="54"/>
      <c r="DM382" s="54"/>
      <c r="DN382" s="54"/>
      <c r="DO382" s="54"/>
      <c r="DP382" s="54"/>
      <c r="DQ382" s="54"/>
      <c r="DR382" s="54"/>
      <c r="DS382" s="54"/>
      <c r="DT382" s="54"/>
      <c r="DU382" s="54"/>
      <c r="DV382" s="54"/>
      <c r="DW382" s="54"/>
      <c r="DX382" s="54"/>
      <c r="DY382" s="54"/>
      <c r="DZ382" s="54"/>
      <c r="EA382" s="54"/>
      <c r="EB382" s="54"/>
      <c r="EC382" s="54"/>
      <c r="ED382" s="54"/>
      <c r="EE382" s="54"/>
      <c r="EF382" s="54"/>
      <c r="EG382" s="54"/>
      <c r="EH382" s="54"/>
      <c r="EI382" s="54"/>
      <c r="EJ382" s="54"/>
      <c r="EK382" s="54"/>
      <c r="EL382" s="54"/>
      <c r="EM382" s="54"/>
      <c r="EN382" s="54"/>
      <c r="EO382" s="54"/>
      <c r="EP382" s="54"/>
      <c r="EQ382" s="54"/>
      <c r="ER382" s="54"/>
    </row>
    <row r="383" spans="1:148" x14ac:dyDescent="0.25">
      <c r="A383" s="54"/>
      <c r="B383" s="54"/>
      <c r="C383" s="54"/>
      <c r="D383" s="54"/>
      <c r="E383" s="54"/>
      <c r="F383" s="5"/>
      <c r="G383" s="8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  <c r="BV383" s="54"/>
      <c r="BW383" s="54"/>
      <c r="BX383" s="54"/>
      <c r="BY383" s="54"/>
      <c r="BZ383" s="54"/>
      <c r="CA383" s="54"/>
      <c r="CB383" s="54"/>
      <c r="CC383" s="54"/>
      <c r="CD383" s="54"/>
      <c r="CE383" s="54"/>
      <c r="CF383" s="54"/>
      <c r="CG383" s="54"/>
      <c r="CH383" s="54"/>
      <c r="CI383" s="54"/>
      <c r="CJ383" s="54"/>
      <c r="CK383" s="54"/>
      <c r="CL383" s="54"/>
      <c r="CM383" s="54"/>
      <c r="CN383" s="54"/>
      <c r="CO383" s="54"/>
      <c r="CP383" s="54"/>
      <c r="CQ383" s="54"/>
      <c r="CR383" s="54"/>
      <c r="CS383" s="54"/>
      <c r="CT383" s="54"/>
      <c r="CU383" s="54"/>
      <c r="CV383" s="54"/>
      <c r="CW383" s="54"/>
      <c r="CX383" s="54"/>
      <c r="CY383" s="54"/>
      <c r="CZ383" s="54"/>
      <c r="DA383" s="54"/>
      <c r="DB383" s="54"/>
      <c r="DC383" s="54"/>
      <c r="DD383" s="54"/>
      <c r="DE383" s="54"/>
      <c r="DF383" s="54"/>
      <c r="DG383" s="54"/>
      <c r="DH383" s="54"/>
      <c r="DI383" s="54"/>
      <c r="DJ383" s="54"/>
      <c r="DK383" s="54"/>
      <c r="DL383" s="54"/>
      <c r="DM383" s="54"/>
      <c r="DN383" s="54"/>
      <c r="DO383" s="54"/>
      <c r="DP383" s="54"/>
      <c r="DQ383" s="54"/>
      <c r="DR383" s="54"/>
      <c r="DS383" s="54"/>
      <c r="DT383" s="54"/>
      <c r="DU383" s="54"/>
      <c r="DV383" s="54"/>
      <c r="DW383" s="54"/>
      <c r="DX383" s="54"/>
      <c r="DY383" s="54"/>
      <c r="DZ383" s="54"/>
      <c r="EA383" s="54"/>
      <c r="EB383" s="54"/>
      <c r="EC383" s="54"/>
      <c r="ED383" s="54"/>
      <c r="EE383" s="54"/>
      <c r="EF383" s="54"/>
      <c r="EG383" s="54"/>
      <c r="EH383" s="54"/>
      <c r="EI383" s="54"/>
      <c r="EJ383" s="54"/>
      <c r="EK383" s="54"/>
      <c r="EL383" s="54"/>
      <c r="EM383" s="54"/>
      <c r="EN383" s="54"/>
      <c r="EO383" s="54"/>
      <c r="EP383" s="54"/>
      <c r="EQ383" s="54"/>
      <c r="ER383" s="54"/>
    </row>
    <row r="384" spans="1:148" x14ac:dyDescent="0.25">
      <c r="A384" s="54"/>
      <c r="B384" s="54"/>
      <c r="C384" s="54"/>
      <c r="D384" s="54"/>
      <c r="E384" s="54"/>
      <c r="F384" s="5"/>
      <c r="G384" s="8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  <c r="BV384" s="54"/>
      <c r="BW384" s="54"/>
      <c r="BX384" s="54"/>
      <c r="BY384" s="54"/>
      <c r="BZ384" s="54"/>
      <c r="CA384" s="54"/>
      <c r="CB384" s="54"/>
      <c r="CC384" s="54"/>
      <c r="CD384" s="54"/>
      <c r="CE384" s="54"/>
      <c r="CF384" s="54"/>
      <c r="CG384" s="54"/>
      <c r="CH384" s="54"/>
      <c r="CI384" s="54"/>
      <c r="CJ384" s="54"/>
      <c r="CK384" s="54"/>
      <c r="CL384" s="54"/>
      <c r="CM384" s="54"/>
      <c r="CN384" s="54"/>
      <c r="CO384" s="54"/>
      <c r="CP384" s="54"/>
      <c r="CQ384" s="54"/>
      <c r="CR384" s="54"/>
      <c r="CS384" s="54"/>
      <c r="CT384" s="54"/>
      <c r="CU384" s="54"/>
      <c r="CV384" s="54"/>
      <c r="CW384" s="54"/>
      <c r="CX384" s="54"/>
      <c r="CY384" s="54"/>
      <c r="CZ384" s="54"/>
      <c r="DA384" s="54"/>
      <c r="DB384" s="54"/>
      <c r="DC384" s="54"/>
      <c r="DD384" s="54"/>
      <c r="DE384" s="54"/>
      <c r="DF384" s="54"/>
      <c r="DG384" s="54"/>
      <c r="DH384" s="54"/>
      <c r="DI384" s="54"/>
      <c r="DJ384" s="54"/>
      <c r="DK384" s="54"/>
      <c r="DL384" s="54"/>
      <c r="DM384" s="54"/>
      <c r="DN384" s="54"/>
      <c r="DO384" s="54"/>
      <c r="DP384" s="54"/>
      <c r="DQ384" s="54"/>
      <c r="DR384" s="54"/>
      <c r="DS384" s="54"/>
      <c r="DT384" s="54"/>
      <c r="DU384" s="54"/>
      <c r="DV384" s="54"/>
      <c r="DW384" s="54"/>
      <c r="DX384" s="54"/>
      <c r="DY384" s="54"/>
      <c r="DZ384" s="54"/>
      <c r="EA384" s="54"/>
      <c r="EB384" s="54"/>
      <c r="EC384" s="54"/>
      <c r="ED384" s="54"/>
      <c r="EE384" s="54"/>
      <c r="EF384" s="54"/>
      <c r="EG384" s="54"/>
      <c r="EH384" s="54"/>
      <c r="EI384" s="54"/>
      <c r="EJ384" s="54"/>
      <c r="EK384" s="54"/>
      <c r="EL384" s="54"/>
      <c r="EM384" s="54"/>
      <c r="EN384" s="54"/>
      <c r="EO384" s="54"/>
      <c r="EP384" s="54"/>
      <c r="EQ384" s="54"/>
      <c r="ER384" s="54"/>
    </row>
    <row r="385" spans="1:148" x14ac:dyDescent="0.25">
      <c r="A385" s="54"/>
      <c r="B385" s="54"/>
      <c r="C385" s="54"/>
      <c r="D385" s="54"/>
      <c r="E385" s="54"/>
      <c r="F385" s="5"/>
      <c r="G385" s="8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  <c r="CV385" s="54"/>
      <c r="CW385" s="54"/>
      <c r="CX385" s="54"/>
      <c r="CY385" s="54"/>
      <c r="CZ385" s="54"/>
      <c r="DA385" s="54"/>
      <c r="DB385" s="54"/>
      <c r="DC385" s="54"/>
      <c r="DD385" s="54"/>
      <c r="DE385" s="54"/>
      <c r="DF385" s="54"/>
      <c r="DG385" s="54"/>
      <c r="DH385" s="54"/>
      <c r="DI385" s="54"/>
      <c r="DJ385" s="54"/>
      <c r="DK385" s="54"/>
      <c r="DL385" s="54"/>
      <c r="DM385" s="54"/>
      <c r="DN385" s="54"/>
      <c r="DO385" s="54"/>
      <c r="DP385" s="54"/>
      <c r="DQ385" s="54"/>
      <c r="DR385" s="54"/>
      <c r="DS385" s="54"/>
      <c r="DT385" s="54"/>
      <c r="DU385" s="54"/>
      <c r="DV385" s="54"/>
      <c r="DW385" s="54"/>
      <c r="DX385" s="54"/>
      <c r="DY385" s="54"/>
      <c r="DZ385" s="54"/>
      <c r="EA385" s="54"/>
      <c r="EB385" s="54"/>
      <c r="EC385" s="54"/>
      <c r="ED385" s="54"/>
      <c r="EE385" s="54"/>
      <c r="EF385" s="54"/>
      <c r="EG385" s="54"/>
      <c r="EH385" s="54"/>
      <c r="EI385" s="54"/>
      <c r="EJ385" s="54"/>
      <c r="EK385" s="54"/>
      <c r="EL385" s="54"/>
      <c r="EM385" s="54"/>
      <c r="EN385" s="54"/>
      <c r="EO385" s="54"/>
      <c r="EP385" s="54"/>
      <c r="EQ385" s="54"/>
      <c r="ER385" s="54"/>
    </row>
    <row r="386" spans="1:148" x14ac:dyDescent="0.25">
      <c r="A386" s="54"/>
      <c r="B386" s="54"/>
      <c r="C386" s="54"/>
      <c r="D386" s="54"/>
      <c r="E386" s="54"/>
      <c r="F386" s="5"/>
      <c r="G386" s="8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4"/>
      <c r="BR386" s="54"/>
      <c r="BS386" s="54"/>
      <c r="BT386" s="54"/>
      <c r="BU386" s="54"/>
      <c r="BV386" s="54"/>
      <c r="BW386" s="54"/>
      <c r="BX386" s="54"/>
      <c r="BY386" s="54"/>
      <c r="BZ386" s="54"/>
      <c r="CA386" s="54"/>
      <c r="CB386" s="54"/>
      <c r="CC386" s="54"/>
      <c r="CD386" s="54"/>
      <c r="CE386" s="54"/>
      <c r="CF386" s="54"/>
      <c r="CG386" s="54"/>
      <c r="CH386" s="54"/>
      <c r="CI386" s="54"/>
      <c r="CJ386" s="54"/>
      <c r="CK386" s="54"/>
      <c r="CL386" s="54"/>
      <c r="CM386" s="54"/>
      <c r="CN386" s="54"/>
      <c r="CO386" s="54"/>
      <c r="CP386" s="54"/>
      <c r="CQ386" s="54"/>
      <c r="CR386" s="54"/>
      <c r="CS386" s="54"/>
      <c r="CT386" s="54"/>
      <c r="CU386" s="54"/>
      <c r="CV386" s="54"/>
      <c r="CW386" s="54"/>
      <c r="CX386" s="54"/>
      <c r="CY386" s="54"/>
      <c r="CZ386" s="54"/>
      <c r="DA386" s="54"/>
      <c r="DB386" s="54"/>
      <c r="DC386" s="54"/>
      <c r="DD386" s="54"/>
      <c r="DE386" s="54"/>
      <c r="DF386" s="54"/>
      <c r="DG386" s="54"/>
      <c r="DH386" s="54"/>
      <c r="DI386" s="54"/>
      <c r="DJ386" s="54"/>
      <c r="DK386" s="54"/>
      <c r="DL386" s="54"/>
      <c r="DM386" s="54"/>
      <c r="DN386" s="54"/>
      <c r="DO386" s="54"/>
      <c r="DP386" s="54"/>
      <c r="DQ386" s="54"/>
      <c r="DR386" s="54"/>
      <c r="DS386" s="54"/>
      <c r="DT386" s="54"/>
      <c r="DU386" s="54"/>
      <c r="DV386" s="54"/>
      <c r="DW386" s="54"/>
      <c r="DX386" s="54"/>
      <c r="DY386" s="54"/>
      <c r="DZ386" s="54"/>
      <c r="EA386" s="54"/>
      <c r="EB386" s="54"/>
      <c r="EC386" s="54"/>
      <c r="ED386" s="54"/>
      <c r="EE386" s="54"/>
      <c r="EF386" s="54"/>
      <c r="EG386" s="54"/>
      <c r="EH386" s="54"/>
      <c r="EI386" s="54"/>
      <c r="EJ386" s="54"/>
      <c r="EK386" s="54"/>
      <c r="EL386" s="54"/>
      <c r="EM386" s="54"/>
      <c r="EN386" s="54"/>
      <c r="EO386" s="54"/>
      <c r="EP386" s="54"/>
      <c r="EQ386" s="54"/>
      <c r="ER386" s="54"/>
    </row>
    <row r="387" spans="1:148" x14ac:dyDescent="0.25">
      <c r="A387" s="54"/>
      <c r="B387" s="54"/>
      <c r="C387" s="54"/>
      <c r="D387" s="54"/>
      <c r="E387" s="54"/>
      <c r="F387" s="5"/>
      <c r="G387" s="8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4"/>
      <c r="BR387" s="54"/>
      <c r="BS387" s="54"/>
      <c r="BT387" s="54"/>
      <c r="BU387" s="54"/>
      <c r="BV387" s="54"/>
      <c r="BW387" s="54"/>
      <c r="BX387" s="54"/>
      <c r="BY387" s="54"/>
      <c r="BZ387" s="54"/>
      <c r="CA387" s="54"/>
      <c r="CB387" s="54"/>
      <c r="CC387" s="54"/>
      <c r="CD387" s="54"/>
      <c r="CE387" s="54"/>
      <c r="CF387" s="54"/>
      <c r="CG387" s="54"/>
      <c r="CH387" s="54"/>
      <c r="CI387" s="54"/>
      <c r="CJ387" s="54"/>
      <c r="CK387" s="54"/>
      <c r="CL387" s="54"/>
      <c r="CM387" s="54"/>
      <c r="CN387" s="54"/>
      <c r="CO387" s="54"/>
      <c r="CP387" s="54"/>
      <c r="CQ387" s="54"/>
      <c r="CR387" s="54"/>
      <c r="CS387" s="54"/>
      <c r="CT387" s="54"/>
      <c r="CU387" s="54"/>
      <c r="CV387" s="54"/>
      <c r="CW387" s="54"/>
      <c r="CX387" s="54"/>
      <c r="CY387" s="54"/>
      <c r="CZ387" s="54"/>
      <c r="DA387" s="54"/>
      <c r="DB387" s="54"/>
      <c r="DC387" s="54"/>
      <c r="DD387" s="54"/>
      <c r="DE387" s="54"/>
      <c r="DF387" s="54"/>
      <c r="DG387" s="54"/>
      <c r="DH387" s="54"/>
      <c r="DI387" s="54"/>
      <c r="DJ387" s="54"/>
      <c r="DK387" s="54"/>
      <c r="DL387" s="54"/>
      <c r="DM387" s="54"/>
      <c r="DN387" s="54"/>
      <c r="DO387" s="54"/>
      <c r="DP387" s="54"/>
      <c r="DQ387" s="54"/>
      <c r="DR387" s="54"/>
      <c r="DS387" s="54"/>
      <c r="DT387" s="54"/>
      <c r="DU387" s="54"/>
      <c r="DV387" s="54"/>
      <c r="DW387" s="54"/>
      <c r="DX387" s="54"/>
      <c r="DY387" s="54"/>
      <c r="DZ387" s="54"/>
      <c r="EA387" s="54"/>
      <c r="EB387" s="54"/>
      <c r="EC387" s="54"/>
      <c r="ED387" s="54"/>
      <c r="EE387" s="54"/>
      <c r="EF387" s="54"/>
      <c r="EG387" s="54"/>
      <c r="EH387" s="54"/>
      <c r="EI387" s="54"/>
      <c r="EJ387" s="54"/>
      <c r="EK387" s="54"/>
      <c r="EL387" s="54"/>
      <c r="EM387" s="54"/>
      <c r="EN387" s="54"/>
      <c r="EO387" s="54"/>
      <c r="EP387" s="54"/>
      <c r="EQ387" s="54"/>
      <c r="ER387" s="54"/>
    </row>
    <row r="388" spans="1:148" x14ac:dyDescent="0.25">
      <c r="A388" s="54"/>
      <c r="B388" s="54"/>
      <c r="C388" s="54"/>
      <c r="D388" s="54"/>
      <c r="E388" s="54"/>
      <c r="F388" s="5"/>
      <c r="G388" s="8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  <c r="BV388" s="54"/>
      <c r="BW388" s="54"/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  <c r="CH388" s="54"/>
      <c r="CI388" s="54"/>
      <c r="CJ388" s="54"/>
      <c r="CK388" s="54"/>
      <c r="CL388" s="54"/>
      <c r="CM388" s="54"/>
      <c r="CN388" s="54"/>
      <c r="CO388" s="54"/>
      <c r="CP388" s="54"/>
      <c r="CQ388" s="54"/>
      <c r="CR388" s="54"/>
      <c r="CS388" s="54"/>
      <c r="CT388" s="54"/>
      <c r="CU388" s="54"/>
      <c r="CV388" s="54"/>
      <c r="CW388" s="54"/>
      <c r="CX388" s="54"/>
      <c r="CY388" s="54"/>
      <c r="CZ388" s="54"/>
      <c r="DA388" s="54"/>
      <c r="DB388" s="54"/>
      <c r="DC388" s="54"/>
      <c r="DD388" s="54"/>
      <c r="DE388" s="54"/>
      <c r="DF388" s="54"/>
      <c r="DG388" s="54"/>
      <c r="DH388" s="54"/>
      <c r="DI388" s="54"/>
      <c r="DJ388" s="54"/>
      <c r="DK388" s="54"/>
      <c r="DL388" s="54"/>
      <c r="DM388" s="54"/>
      <c r="DN388" s="54"/>
      <c r="DO388" s="54"/>
      <c r="DP388" s="54"/>
      <c r="DQ388" s="54"/>
      <c r="DR388" s="54"/>
      <c r="DS388" s="54"/>
      <c r="DT388" s="54"/>
      <c r="DU388" s="54"/>
      <c r="DV388" s="54"/>
      <c r="DW388" s="54"/>
      <c r="DX388" s="54"/>
      <c r="DY388" s="54"/>
      <c r="DZ388" s="54"/>
      <c r="EA388" s="54"/>
      <c r="EB388" s="54"/>
      <c r="EC388" s="54"/>
      <c r="ED388" s="54"/>
      <c r="EE388" s="54"/>
      <c r="EF388" s="54"/>
      <c r="EG388" s="54"/>
      <c r="EH388" s="54"/>
      <c r="EI388" s="54"/>
      <c r="EJ388" s="54"/>
      <c r="EK388" s="54"/>
      <c r="EL388" s="54"/>
      <c r="EM388" s="54"/>
      <c r="EN388" s="54"/>
      <c r="EO388" s="54"/>
      <c r="EP388" s="54"/>
      <c r="EQ388" s="54"/>
      <c r="ER388" s="54"/>
    </row>
    <row r="389" spans="1:148" x14ac:dyDescent="0.25">
      <c r="A389" s="54"/>
      <c r="B389" s="54"/>
      <c r="C389" s="54"/>
      <c r="D389" s="54"/>
      <c r="E389" s="54"/>
      <c r="F389" s="5"/>
      <c r="G389" s="8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  <c r="BV389" s="54"/>
      <c r="BW389" s="54"/>
      <c r="BX389" s="54"/>
      <c r="BY389" s="54"/>
      <c r="BZ389" s="54"/>
      <c r="CA389" s="54"/>
      <c r="CB389" s="54"/>
      <c r="CC389" s="54"/>
      <c r="CD389" s="54"/>
      <c r="CE389" s="54"/>
      <c r="CF389" s="54"/>
      <c r="CG389" s="54"/>
      <c r="CH389" s="54"/>
      <c r="CI389" s="54"/>
      <c r="CJ389" s="54"/>
      <c r="CK389" s="54"/>
      <c r="CL389" s="54"/>
      <c r="CM389" s="54"/>
      <c r="CN389" s="54"/>
      <c r="CO389" s="54"/>
      <c r="CP389" s="54"/>
      <c r="CQ389" s="54"/>
      <c r="CR389" s="54"/>
      <c r="CS389" s="54"/>
      <c r="CT389" s="54"/>
      <c r="CU389" s="54"/>
      <c r="CV389" s="54"/>
      <c r="CW389" s="54"/>
      <c r="CX389" s="54"/>
      <c r="CY389" s="54"/>
      <c r="CZ389" s="54"/>
      <c r="DA389" s="54"/>
      <c r="DB389" s="54"/>
      <c r="DC389" s="54"/>
      <c r="DD389" s="54"/>
      <c r="DE389" s="54"/>
      <c r="DF389" s="54"/>
      <c r="DG389" s="54"/>
      <c r="DH389" s="54"/>
      <c r="DI389" s="54"/>
      <c r="DJ389" s="54"/>
      <c r="DK389" s="54"/>
      <c r="DL389" s="54"/>
      <c r="DM389" s="54"/>
      <c r="DN389" s="54"/>
      <c r="DO389" s="54"/>
      <c r="DP389" s="54"/>
      <c r="DQ389" s="54"/>
      <c r="DR389" s="54"/>
      <c r="DS389" s="54"/>
      <c r="DT389" s="54"/>
      <c r="DU389" s="54"/>
      <c r="DV389" s="54"/>
      <c r="DW389" s="54"/>
      <c r="DX389" s="54"/>
      <c r="DY389" s="54"/>
      <c r="DZ389" s="54"/>
      <c r="EA389" s="54"/>
      <c r="EB389" s="54"/>
      <c r="EC389" s="54"/>
      <c r="ED389" s="54"/>
      <c r="EE389" s="54"/>
      <c r="EF389" s="54"/>
      <c r="EG389" s="54"/>
      <c r="EH389" s="54"/>
      <c r="EI389" s="54"/>
      <c r="EJ389" s="54"/>
      <c r="EK389" s="54"/>
      <c r="EL389" s="54"/>
      <c r="EM389" s="54"/>
      <c r="EN389" s="54"/>
      <c r="EO389" s="54"/>
      <c r="EP389" s="54"/>
      <c r="EQ389" s="54"/>
      <c r="ER389" s="54"/>
    </row>
    <row r="390" spans="1:148" x14ac:dyDescent="0.25">
      <c r="A390" s="54"/>
      <c r="B390" s="54"/>
      <c r="C390" s="54"/>
      <c r="D390" s="54"/>
      <c r="E390" s="54"/>
      <c r="F390" s="5"/>
      <c r="G390" s="8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4"/>
      <c r="BR390" s="54"/>
      <c r="BS390" s="54"/>
      <c r="BT390" s="54"/>
      <c r="BU390" s="54"/>
      <c r="BV390" s="54"/>
      <c r="BW390" s="54"/>
      <c r="BX390" s="54"/>
      <c r="BY390" s="54"/>
      <c r="BZ390" s="54"/>
      <c r="CA390" s="54"/>
      <c r="CB390" s="54"/>
      <c r="CC390" s="54"/>
      <c r="CD390" s="54"/>
      <c r="CE390" s="54"/>
      <c r="CF390" s="54"/>
      <c r="CG390" s="54"/>
      <c r="CH390" s="54"/>
      <c r="CI390" s="54"/>
      <c r="CJ390" s="54"/>
      <c r="CK390" s="54"/>
      <c r="CL390" s="54"/>
      <c r="CM390" s="54"/>
      <c r="CN390" s="54"/>
      <c r="CO390" s="54"/>
      <c r="CP390" s="54"/>
      <c r="CQ390" s="54"/>
      <c r="CR390" s="54"/>
      <c r="CS390" s="54"/>
      <c r="CT390" s="54"/>
      <c r="CU390" s="54"/>
      <c r="CV390" s="54"/>
      <c r="CW390" s="54"/>
      <c r="CX390" s="54"/>
      <c r="CY390" s="54"/>
      <c r="CZ390" s="54"/>
      <c r="DA390" s="54"/>
      <c r="DB390" s="54"/>
      <c r="DC390" s="54"/>
      <c r="DD390" s="54"/>
      <c r="DE390" s="54"/>
      <c r="DF390" s="54"/>
      <c r="DG390" s="54"/>
      <c r="DH390" s="54"/>
      <c r="DI390" s="54"/>
      <c r="DJ390" s="54"/>
      <c r="DK390" s="54"/>
      <c r="DL390" s="54"/>
      <c r="DM390" s="54"/>
      <c r="DN390" s="54"/>
      <c r="DO390" s="54"/>
      <c r="DP390" s="54"/>
      <c r="DQ390" s="54"/>
      <c r="DR390" s="54"/>
      <c r="DS390" s="54"/>
      <c r="DT390" s="54"/>
      <c r="DU390" s="54"/>
      <c r="DV390" s="54"/>
      <c r="DW390" s="54"/>
      <c r="DX390" s="54"/>
      <c r="DY390" s="54"/>
      <c r="DZ390" s="54"/>
      <c r="EA390" s="54"/>
      <c r="EB390" s="54"/>
      <c r="EC390" s="54"/>
      <c r="ED390" s="54"/>
      <c r="EE390" s="54"/>
      <c r="EF390" s="54"/>
      <c r="EG390" s="54"/>
      <c r="EH390" s="54"/>
      <c r="EI390" s="54"/>
      <c r="EJ390" s="54"/>
      <c r="EK390" s="54"/>
      <c r="EL390" s="54"/>
      <c r="EM390" s="54"/>
      <c r="EN390" s="54"/>
      <c r="EO390" s="54"/>
      <c r="EP390" s="54"/>
      <c r="EQ390" s="54"/>
      <c r="ER390" s="54"/>
    </row>
    <row r="391" spans="1:148" x14ac:dyDescent="0.25">
      <c r="A391" s="54"/>
      <c r="B391" s="54"/>
      <c r="C391" s="54"/>
      <c r="D391" s="54"/>
      <c r="E391" s="54"/>
      <c r="F391" s="5"/>
      <c r="G391" s="8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  <c r="BV391" s="54"/>
      <c r="BW391" s="54"/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  <c r="CH391" s="54"/>
      <c r="CI391" s="54"/>
      <c r="CJ391" s="54"/>
      <c r="CK391" s="54"/>
      <c r="CL391" s="54"/>
      <c r="CM391" s="54"/>
      <c r="CN391" s="54"/>
      <c r="CO391" s="54"/>
      <c r="CP391" s="54"/>
      <c r="CQ391" s="54"/>
      <c r="CR391" s="54"/>
      <c r="CS391" s="54"/>
      <c r="CT391" s="54"/>
      <c r="CU391" s="54"/>
      <c r="CV391" s="54"/>
      <c r="CW391" s="54"/>
      <c r="CX391" s="54"/>
      <c r="CY391" s="54"/>
      <c r="CZ391" s="54"/>
      <c r="DA391" s="54"/>
      <c r="DB391" s="54"/>
      <c r="DC391" s="54"/>
      <c r="DD391" s="54"/>
      <c r="DE391" s="54"/>
      <c r="DF391" s="54"/>
      <c r="DG391" s="54"/>
      <c r="DH391" s="54"/>
      <c r="DI391" s="54"/>
      <c r="DJ391" s="54"/>
      <c r="DK391" s="54"/>
      <c r="DL391" s="54"/>
      <c r="DM391" s="54"/>
      <c r="DN391" s="54"/>
      <c r="DO391" s="54"/>
      <c r="DP391" s="54"/>
      <c r="DQ391" s="54"/>
      <c r="DR391" s="54"/>
      <c r="DS391" s="54"/>
      <c r="DT391" s="54"/>
      <c r="DU391" s="54"/>
      <c r="DV391" s="54"/>
      <c r="DW391" s="54"/>
      <c r="DX391" s="54"/>
      <c r="DY391" s="54"/>
      <c r="DZ391" s="54"/>
      <c r="EA391" s="54"/>
      <c r="EB391" s="54"/>
      <c r="EC391" s="54"/>
      <c r="ED391" s="54"/>
      <c r="EE391" s="54"/>
      <c r="EF391" s="54"/>
      <c r="EG391" s="54"/>
      <c r="EH391" s="54"/>
      <c r="EI391" s="54"/>
      <c r="EJ391" s="54"/>
      <c r="EK391" s="54"/>
      <c r="EL391" s="54"/>
      <c r="EM391" s="54"/>
      <c r="EN391" s="54"/>
      <c r="EO391" s="54"/>
      <c r="EP391" s="54"/>
      <c r="EQ391" s="54"/>
      <c r="ER391" s="54"/>
    </row>
    <row r="392" spans="1:148" x14ac:dyDescent="0.25">
      <c r="A392" s="54"/>
      <c r="B392" s="54"/>
      <c r="C392" s="54"/>
      <c r="D392" s="54"/>
      <c r="E392" s="54"/>
      <c r="F392" s="5"/>
      <c r="G392" s="8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  <c r="BV392" s="54"/>
      <c r="BW392" s="54"/>
      <c r="BX392" s="54"/>
      <c r="BY392" s="54"/>
      <c r="BZ392" s="54"/>
      <c r="CA392" s="54"/>
      <c r="CB392" s="54"/>
      <c r="CC392" s="54"/>
      <c r="CD392" s="54"/>
      <c r="CE392" s="54"/>
      <c r="CF392" s="54"/>
      <c r="CG392" s="54"/>
      <c r="CH392" s="54"/>
      <c r="CI392" s="54"/>
      <c r="CJ392" s="54"/>
      <c r="CK392" s="54"/>
      <c r="CL392" s="54"/>
      <c r="CM392" s="54"/>
      <c r="CN392" s="54"/>
      <c r="CO392" s="54"/>
      <c r="CP392" s="54"/>
      <c r="CQ392" s="54"/>
      <c r="CR392" s="54"/>
      <c r="CS392" s="54"/>
      <c r="CT392" s="54"/>
      <c r="CU392" s="54"/>
      <c r="CV392" s="54"/>
      <c r="CW392" s="54"/>
      <c r="CX392" s="54"/>
      <c r="CY392" s="54"/>
      <c r="CZ392" s="54"/>
      <c r="DA392" s="54"/>
      <c r="DB392" s="54"/>
      <c r="DC392" s="54"/>
      <c r="DD392" s="54"/>
      <c r="DE392" s="54"/>
      <c r="DF392" s="54"/>
      <c r="DG392" s="54"/>
      <c r="DH392" s="54"/>
      <c r="DI392" s="54"/>
      <c r="DJ392" s="54"/>
      <c r="DK392" s="54"/>
      <c r="DL392" s="54"/>
      <c r="DM392" s="54"/>
      <c r="DN392" s="54"/>
      <c r="DO392" s="54"/>
      <c r="DP392" s="54"/>
      <c r="DQ392" s="54"/>
      <c r="DR392" s="54"/>
      <c r="DS392" s="54"/>
      <c r="DT392" s="54"/>
      <c r="DU392" s="54"/>
      <c r="DV392" s="54"/>
      <c r="DW392" s="54"/>
      <c r="DX392" s="54"/>
      <c r="DY392" s="54"/>
      <c r="DZ392" s="54"/>
      <c r="EA392" s="54"/>
      <c r="EB392" s="54"/>
      <c r="EC392" s="54"/>
      <c r="ED392" s="54"/>
      <c r="EE392" s="54"/>
      <c r="EF392" s="54"/>
      <c r="EG392" s="54"/>
      <c r="EH392" s="54"/>
      <c r="EI392" s="54"/>
      <c r="EJ392" s="54"/>
      <c r="EK392" s="54"/>
      <c r="EL392" s="54"/>
      <c r="EM392" s="54"/>
      <c r="EN392" s="54"/>
      <c r="EO392" s="54"/>
      <c r="EP392" s="54"/>
      <c r="EQ392" s="54"/>
      <c r="ER392" s="54"/>
    </row>
    <row r="393" spans="1:148" x14ac:dyDescent="0.25">
      <c r="A393" s="54"/>
      <c r="B393" s="54"/>
      <c r="C393" s="54"/>
      <c r="D393" s="54"/>
      <c r="E393" s="54"/>
      <c r="F393" s="5"/>
      <c r="G393" s="8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4"/>
      <c r="BR393" s="54"/>
      <c r="BS393" s="54"/>
      <c r="BT393" s="54"/>
      <c r="BU393" s="54"/>
      <c r="BV393" s="54"/>
      <c r="BW393" s="54"/>
      <c r="BX393" s="54"/>
      <c r="BY393" s="54"/>
      <c r="BZ393" s="54"/>
      <c r="CA393" s="54"/>
      <c r="CB393" s="54"/>
      <c r="CC393" s="54"/>
      <c r="CD393" s="54"/>
      <c r="CE393" s="54"/>
      <c r="CF393" s="54"/>
      <c r="CG393" s="54"/>
      <c r="CH393" s="54"/>
      <c r="CI393" s="54"/>
      <c r="CJ393" s="54"/>
      <c r="CK393" s="54"/>
      <c r="CL393" s="54"/>
      <c r="CM393" s="54"/>
      <c r="CN393" s="54"/>
      <c r="CO393" s="54"/>
      <c r="CP393" s="54"/>
      <c r="CQ393" s="54"/>
      <c r="CR393" s="54"/>
      <c r="CS393" s="54"/>
      <c r="CT393" s="54"/>
      <c r="CU393" s="54"/>
      <c r="CV393" s="54"/>
      <c r="CW393" s="54"/>
      <c r="CX393" s="54"/>
      <c r="CY393" s="54"/>
      <c r="CZ393" s="54"/>
      <c r="DA393" s="54"/>
      <c r="DB393" s="54"/>
      <c r="DC393" s="54"/>
      <c r="DD393" s="54"/>
      <c r="DE393" s="54"/>
      <c r="DF393" s="54"/>
      <c r="DG393" s="54"/>
      <c r="DH393" s="54"/>
      <c r="DI393" s="54"/>
      <c r="DJ393" s="54"/>
      <c r="DK393" s="54"/>
      <c r="DL393" s="54"/>
      <c r="DM393" s="54"/>
      <c r="DN393" s="54"/>
      <c r="DO393" s="54"/>
      <c r="DP393" s="54"/>
      <c r="DQ393" s="54"/>
      <c r="DR393" s="54"/>
      <c r="DS393" s="54"/>
      <c r="DT393" s="54"/>
      <c r="DU393" s="54"/>
      <c r="DV393" s="54"/>
      <c r="DW393" s="54"/>
      <c r="DX393" s="54"/>
      <c r="DY393" s="54"/>
      <c r="DZ393" s="54"/>
      <c r="EA393" s="54"/>
      <c r="EB393" s="54"/>
      <c r="EC393" s="54"/>
      <c r="ED393" s="54"/>
      <c r="EE393" s="54"/>
      <c r="EF393" s="54"/>
      <c r="EG393" s="54"/>
      <c r="EH393" s="54"/>
      <c r="EI393" s="54"/>
      <c r="EJ393" s="54"/>
      <c r="EK393" s="54"/>
      <c r="EL393" s="54"/>
      <c r="EM393" s="54"/>
      <c r="EN393" s="54"/>
      <c r="EO393" s="54"/>
      <c r="EP393" s="54"/>
      <c r="EQ393" s="54"/>
      <c r="ER393" s="54"/>
    </row>
    <row r="394" spans="1:148" x14ac:dyDescent="0.25">
      <c r="A394" s="54"/>
      <c r="B394" s="54"/>
      <c r="C394" s="54"/>
      <c r="D394" s="54"/>
      <c r="E394" s="54"/>
      <c r="F394" s="5"/>
      <c r="G394" s="8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4"/>
      <c r="BR394" s="54"/>
      <c r="BS394" s="54"/>
      <c r="BT394" s="54"/>
      <c r="BU394" s="54"/>
      <c r="BV394" s="54"/>
      <c r="BW394" s="54"/>
      <c r="BX394" s="54"/>
      <c r="BY394" s="54"/>
      <c r="BZ394" s="54"/>
      <c r="CA394" s="54"/>
      <c r="CB394" s="54"/>
      <c r="CC394" s="54"/>
      <c r="CD394" s="54"/>
      <c r="CE394" s="54"/>
      <c r="CF394" s="54"/>
      <c r="CG394" s="54"/>
      <c r="CH394" s="54"/>
      <c r="CI394" s="54"/>
      <c r="CJ394" s="54"/>
      <c r="CK394" s="54"/>
      <c r="CL394" s="54"/>
      <c r="CM394" s="54"/>
      <c r="CN394" s="54"/>
      <c r="CO394" s="54"/>
      <c r="CP394" s="54"/>
      <c r="CQ394" s="54"/>
      <c r="CR394" s="54"/>
      <c r="CS394" s="54"/>
      <c r="CT394" s="54"/>
      <c r="CU394" s="54"/>
      <c r="CV394" s="54"/>
      <c r="CW394" s="54"/>
      <c r="CX394" s="54"/>
      <c r="CY394" s="54"/>
      <c r="CZ394" s="54"/>
      <c r="DA394" s="54"/>
      <c r="DB394" s="54"/>
      <c r="DC394" s="54"/>
      <c r="DD394" s="54"/>
      <c r="DE394" s="54"/>
      <c r="DF394" s="54"/>
      <c r="DG394" s="54"/>
      <c r="DH394" s="54"/>
      <c r="DI394" s="54"/>
      <c r="DJ394" s="54"/>
      <c r="DK394" s="54"/>
      <c r="DL394" s="54"/>
      <c r="DM394" s="54"/>
      <c r="DN394" s="54"/>
      <c r="DO394" s="54"/>
      <c r="DP394" s="54"/>
      <c r="DQ394" s="54"/>
      <c r="DR394" s="54"/>
      <c r="DS394" s="54"/>
      <c r="DT394" s="54"/>
      <c r="DU394" s="54"/>
      <c r="DV394" s="54"/>
      <c r="DW394" s="54"/>
      <c r="DX394" s="54"/>
      <c r="DY394" s="54"/>
      <c r="DZ394" s="54"/>
      <c r="EA394" s="54"/>
      <c r="EB394" s="54"/>
      <c r="EC394" s="54"/>
      <c r="ED394" s="54"/>
      <c r="EE394" s="54"/>
      <c r="EF394" s="54"/>
      <c r="EG394" s="54"/>
      <c r="EH394" s="54"/>
      <c r="EI394" s="54"/>
      <c r="EJ394" s="54"/>
      <c r="EK394" s="54"/>
      <c r="EL394" s="54"/>
      <c r="EM394" s="54"/>
      <c r="EN394" s="54"/>
      <c r="EO394" s="54"/>
      <c r="EP394" s="54"/>
      <c r="EQ394" s="54"/>
      <c r="ER394" s="54"/>
    </row>
    <row r="395" spans="1:148" x14ac:dyDescent="0.25">
      <c r="A395" s="54"/>
      <c r="B395" s="54"/>
      <c r="C395" s="54"/>
      <c r="D395" s="54"/>
      <c r="E395" s="54"/>
      <c r="F395" s="5"/>
      <c r="G395" s="8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4"/>
      <c r="BR395" s="54"/>
      <c r="BS395" s="54"/>
      <c r="BT395" s="54"/>
      <c r="BU395" s="54"/>
      <c r="BV395" s="54"/>
      <c r="BW395" s="54"/>
      <c r="BX395" s="54"/>
      <c r="BY395" s="54"/>
      <c r="BZ395" s="54"/>
      <c r="CA395" s="54"/>
      <c r="CB395" s="54"/>
      <c r="CC395" s="54"/>
      <c r="CD395" s="54"/>
      <c r="CE395" s="54"/>
      <c r="CF395" s="54"/>
      <c r="CG395" s="54"/>
      <c r="CH395" s="54"/>
      <c r="CI395" s="54"/>
      <c r="CJ395" s="54"/>
      <c r="CK395" s="54"/>
      <c r="CL395" s="54"/>
      <c r="CM395" s="54"/>
      <c r="CN395" s="54"/>
      <c r="CO395" s="54"/>
      <c r="CP395" s="54"/>
      <c r="CQ395" s="54"/>
      <c r="CR395" s="54"/>
      <c r="CS395" s="54"/>
      <c r="CT395" s="54"/>
      <c r="CU395" s="54"/>
      <c r="CV395" s="54"/>
      <c r="CW395" s="54"/>
      <c r="CX395" s="54"/>
      <c r="CY395" s="54"/>
      <c r="CZ395" s="54"/>
      <c r="DA395" s="54"/>
      <c r="DB395" s="54"/>
      <c r="DC395" s="54"/>
      <c r="DD395" s="54"/>
      <c r="DE395" s="54"/>
      <c r="DF395" s="54"/>
      <c r="DG395" s="54"/>
      <c r="DH395" s="54"/>
      <c r="DI395" s="54"/>
      <c r="DJ395" s="54"/>
      <c r="DK395" s="54"/>
      <c r="DL395" s="54"/>
      <c r="DM395" s="54"/>
      <c r="DN395" s="54"/>
      <c r="DO395" s="54"/>
      <c r="DP395" s="54"/>
      <c r="DQ395" s="54"/>
      <c r="DR395" s="54"/>
      <c r="DS395" s="54"/>
      <c r="DT395" s="54"/>
      <c r="DU395" s="54"/>
      <c r="DV395" s="54"/>
      <c r="DW395" s="54"/>
      <c r="DX395" s="54"/>
      <c r="DY395" s="54"/>
      <c r="DZ395" s="54"/>
      <c r="EA395" s="54"/>
      <c r="EB395" s="54"/>
      <c r="EC395" s="54"/>
      <c r="ED395" s="54"/>
      <c r="EE395" s="54"/>
      <c r="EF395" s="54"/>
      <c r="EG395" s="54"/>
      <c r="EH395" s="54"/>
      <c r="EI395" s="54"/>
      <c r="EJ395" s="54"/>
      <c r="EK395" s="54"/>
      <c r="EL395" s="54"/>
      <c r="EM395" s="54"/>
      <c r="EN395" s="54"/>
      <c r="EO395" s="54"/>
      <c r="EP395" s="54"/>
      <c r="EQ395" s="54"/>
      <c r="ER395" s="54"/>
    </row>
    <row r="396" spans="1:148" x14ac:dyDescent="0.25">
      <c r="A396" s="54"/>
      <c r="B396" s="54"/>
      <c r="C396" s="54"/>
      <c r="D396" s="54"/>
      <c r="E396" s="54"/>
      <c r="F396" s="5"/>
      <c r="G396" s="8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4"/>
      <c r="BR396" s="54"/>
      <c r="BS396" s="54"/>
      <c r="BT396" s="54"/>
      <c r="BU396" s="54"/>
      <c r="BV396" s="54"/>
      <c r="BW396" s="54"/>
      <c r="BX396" s="54"/>
      <c r="BY396" s="54"/>
      <c r="BZ396" s="54"/>
      <c r="CA396" s="54"/>
      <c r="CB396" s="54"/>
      <c r="CC396" s="54"/>
      <c r="CD396" s="54"/>
      <c r="CE396" s="54"/>
      <c r="CF396" s="54"/>
      <c r="CG396" s="54"/>
      <c r="CH396" s="54"/>
      <c r="CI396" s="54"/>
      <c r="CJ396" s="54"/>
      <c r="CK396" s="54"/>
      <c r="CL396" s="54"/>
      <c r="CM396" s="54"/>
      <c r="CN396" s="54"/>
      <c r="CO396" s="54"/>
      <c r="CP396" s="54"/>
      <c r="CQ396" s="54"/>
      <c r="CR396" s="54"/>
      <c r="CS396" s="54"/>
      <c r="CT396" s="54"/>
      <c r="CU396" s="54"/>
      <c r="CV396" s="54"/>
      <c r="CW396" s="54"/>
      <c r="CX396" s="54"/>
      <c r="CY396" s="54"/>
      <c r="CZ396" s="54"/>
      <c r="DA396" s="54"/>
      <c r="DB396" s="54"/>
      <c r="DC396" s="54"/>
      <c r="DD396" s="54"/>
      <c r="DE396" s="54"/>
      <c r="DF396" s="54"/>
      <c r="DG396" s="54"/>
      <c r="DH396" s="54"/>
      <c r="DI396" s="54"/>
      <c r="DJ396" s="54"/>
      <c r="DK396" s="54"/>
      <c r="DL396" s="54"/>
      <c r="DM396" s="54"/>
      <c r="DN396" s="54"/>
      <c r="DO396" s="54"/>
      <c r="DP396" s="54"/>
      <c r="DQ396" s="54"/>
      <c r="DR396" s="54"/>
      <c r="DS396" s="54"/>
      <c r="DT396" s="54"/>
      <c r="DU396" s="54"/>
      <c r="DV396" s="54"/>
      <c r="DW396" s="54"/>
      <c r="DX396" s="54"/>
      <c r="DY396" s="54"/>
      <c r="DZ396" s="54"/>
      <c r="EA396" s="54"/>
      <c r="EB396" s="54"/>
      <c r="EC396" s="54"/>
      <c r="ED396" s="54"/>
      <c r="EE396" s="54"/>
      <c r="EF396" s="54"/>
      <c r="EG396" s="54"/>
      <c r="EH396" s="54"/>
      <c r="EI396" s="54"/>
      <c r="EJ396" s="54"/>
      <c r="EK396" s="54"/>
      <c r="EL396" s="54"/>
      <c r="EM396" s="54"/>
      <c r="EN396" s="54"/>
      <c r="EO396" s="54"/>
      <c r="EP396" s="54"/>
      <c r="EQ396" s="54"/>
      <c r="ER396" s="54"/>
    </row>
    <row r="397" spans="1:148" x14ac:dyDescent="0.25">
      <c r="A397" s="54"/>
      <c r="B397" s="54"/>
      <c r="C397" s="54"/>
      <c r="D397" s="54"/>
      <c r="E397" s="54"/>
      <c r="F397" s="5"/>
      <c r="G397" s="8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4"/>
      <c r="BR397" s="54"/>
      <c r="BS397" s="54"/>
      <c r="BT397" s="54"/>
      <c r="BU397" s="54"/>
      <c r="BV397" s="54"/>
      <c r="BW397" s="54"/>
      <c r="BX397" s="54"/>
      <c r="BY397" s="54"/>
      <c r="BZ397" s="54"/>
      <c r="CA397" s="54"/>
      <c r="CB397" s="54"/>
      <c r="CC397" s="54"/>
      <c r="CD397" s="54"/>
      <c r="CE397" s="54"/>
      <c r="CF397" s="54"/>
      <c r="CG397" s="54"/>
      <c r="CH397" s="54"/>
      <c r="CI397" s="54"/>
      <c r="CJ397" s="54"/>
      <c r="CK397" s="54"/>
      <c r="CL397" s="54"/>
      <c r="CM397" s="54"/>
      <c r="CN397" s="54"/>
      <c r="CO397" s="54"/>
      <c r="CP397" s="54"/>
      <c r="CQ397" s="54"/>
      <c r="CR397" s="54"/>
      <c r="CS397" s="54"/>
      <c r="CT397" s="54"/>
      <c r="CU397" s="54"/>
      <c r="CV397" s="54"/>
      <c r="CW397" s="54"/>
      <c r="CX397" s="54"/>
      <c r="CY397" s="54"/>
      <c r="CZ397" s="54"/>
      <c r="DA397" s="54"/>
      <c r="DB397" s="54"/>
      <c r="DC397" s="54"/>
      <c r="DD397" s="54"/>
      <c r="DE397" s="54"/>
      <c r="DF397" s="54"/>
      <c r="DG397" s="54"/>
      <c r="DH397" s="54"/>
      <c r="DI397" s="54"/>
      <c r="DJ397" s="54"/>
      <c r="DK397" s="54"/>
      <c r="DL397" s="54"/>
      <c r="DM397" s="54"/>
      <c r="DN397" s="54"/>
      <c r="DO397" s="54"/>
      <c r="DP397" s="54"/>
      <c r="DQ397" s="54"/>
      <c r="DR397" s="54"/>
      <c r="DS397" s="54"/>
      <c r="DT397" s="54"/>
      <c r="DU397" s="54"/>
      <c r="DV397" s="54"/>
      <c r="DW397" s="54"/>
      <c r="DX397" s="54"/>
      <c r="DY397" s="54"/>
      <c r="DZ397" s="54"/>
      <c r="EA397" s="54"/>
      <c r="EB397" s="54"/>
      <c r="EC397" s="54"/>
      <c r="ED397" s="54"/>
      <c r="EE397" s="54"/>
      <c r="EF397" s="54"/>
      <c r="EG397" s="54"/>
      <c r="EH397" s="54"/>
      <c r="EI397" s="54"/>
      <c r="EJ397" s="54"/>
      <c r="EK397" s="54"/>
      <c r="EL397" s="54"/>
      <c r="EM397" s="54"/>
      <c r="EN397" s="54"/>
      <c r="EO397" s="54"/>
      <c r="EP397" s="54"/>
      <c r="EQ397" s="54"/>
      <c r="ER397" s="54"/>
    </row>
    <row r="398" spans="1:148" x14ac:dyDescent="0.25">
      <c r="A398" s="54"/>
      <c r="B398" s="54"/>
      <c r="C398" s="54"/>
      <c r="D398" s="54"/>
      <c r="E398" s="54"/>
      <c r="F398" s="5"/>
      <c r="G398" s="8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  <c r="BV398" s="54"/>
      <c r="BW398" s="54"/>
      <c r="BX398" s="54"/>
      <c r="BY398" s="54"/>
      <c r="BZ398" s="54"/>
      <c r="CA398" s="54"/>
      <c r="CB398" s="54"/>
      <c r="CC398" s="54"/>
      <c r="CD398" s="54"/>
      <c r="CE398" s="54"/>
      <c r="CF398" s="54"/>
      <c r="CG398" s="54"/>
      <c r="CH398" s="54"/>
      <c r="CI398" s="54"/>
      <c r="CJ398" s="54"/>
      <c r="CK398" s="54"/>
      <c r="CL398" s="54"/>
      <c r="CM398" s="54"/>
      <c r="CN398" s="54"/>
      <c r="CO398" s="54"/>
      <c r="CP398" s="54"/>
      <c r="CQ398" s="54"/>
      <c r="CR398" s="54"/>
      <c r="CS398" s="54"/>
      <c r="CT398" s="54"/>
      <c r="CU398" s="54"/>
      <c r="CV398" s="54"/>
      <c r="CW398" s="54"/>
      <c r="CX398" s="54"/>
      <c r="CY398" s="54"/>
      <c r="CZ398" s="54"/>
      <c r="DA398" s="54"/>
      <c r="DB398" s="54"/>
      <c r="DC398" s="54"/>
      <c r="DD398" s="54"/>
      <c r="DE398" s="54"/>
      <c r="DF398" s="54"/>
      <c r="DG398" s="54"/>
      <c r="DH398" s="54"/>
      <c r="DI398" s="54"/>
      <c r="DJ398" s="54"/>
      <c r="DK398" s="54"/>
      <c r="DL398" s="54"/>
      <c r="DM398" s="54"/>
      <c r="DN398" s="54"/>
      <c r="DO398" s="54"/>
      <c r="DP398" s="54"/>
      <c r="DQ398" s="54"/>
      <c r="DR398" s="54"/>
      <c r="DS398" s="54"/>
      <c r="DT398" s="54"/>
      <c r="DU398" s="54"/>
      <c r="DV398" s="54"/>
      <c r="DW398" s="54"/>
      <c r="DX398" s="54"/>
      <c r="DY398" s="54"/>
      <c r="DZ398" s="54"/>
      <c r="EA398" s="54"/>
      <c r="EB398" s="54"/>
      <c r="EC398" s="54"/>
      <c r="ED398" s="54"/>
      <c r="EE398" s="54"/>
      <c r="EF398" s="54"/>
      <c r="EG398" s="54"/>
      <c r="EH398" s="54"/>
      <c r="EI398" s="54"/>
      <c r="EJ398" s="54"/>
      <c r="EK398" s="54"/>
      <c r="EL398" s="54"/>
      <c r="EM398" s="54"/>
      <c r="EN398" s="54"/>
      <c r="EO398" s="54"/>
      <c r="EP398" s="54"/>
      <c r="EQ398" s="54"/>
      <c r="ER398" s="54"/>
    </row>
    <row r="399" spans="1:148" x14ac:dyDescent="0.25">
      <c r="A399" s="54"/>
      <c r="B399" s="54"/>
      <c r="C399" s="54"/>
      <c r="D399" s="54"/>
      <c r="E399" s="54"/>
      <c r="F399" s="5"/>
      <c r="G399" s="8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  <c r="BV399" s="54"/>
      <c r="BW399" s="54"/>
      <c r="BX399" s="54"/>
      <c r="BY399" s="54"/>
      <c r="BZ399" s="54"/>
      <c r="CA399" s="54"/>
      <c r="CB399" s="54"/>
      <c r="CC399" s="54"/>
      <c r="CD399" s="54"/>
      <c r="CE399" s="54"/>
      <c r="CF399" s="54"/>
      <c r="CG399" s="54"/>
      <c r="CH399" s="54"/>
      <c r="CI399" s="54"/>
      <c r="CJ399" s="54"/>
      <c r="CK399" s="54"/>
      <c r="CL399" s="54"/>
      <c r="CM399" s="54"/>
      <c r="CN399" s="54"/>
      <c r="CO399" s="54"/>
      <c r="CP399" s="54"/>
      <c r="CQ399" s="54"/>
      <c r="CR399" s="54"/>
      <c r="CS399" s="54"/>
      <c r="CT399" s="54"/>
      <c r="CU399" s="54"/>
      <c r="CV399" s="54"/>
      <c r="CW399" s="54"/>
      <c r="CX399" s="54"/>
      <c r="CY399" s="54"/>
      <c r="CZ399" s="54"/>
      <c r="DA399" s="54"/>
      <c r="DB399" s="54"/>
      <c r="DC399" s="54"/>
      <c r="DD399" s="54"/>
      <c r="DE399" s="54"/>
      <c r="DF399" s="54"/>
      <c r="DG399" s="54"/>
      <c r="DH399" s="54"/>
      <c r="DI399" s="54"/>
      <c r="DJ399" s="54"/>
      <c r="DK399" s="54"/>
      <c r="DL399" s="54"/>
      <c r="DM399" s="54"/>
      <c r="DN399" s="54"/>
      <c r="DO399" s="54"/>
      <c r="DP399" s="54"/>
      <c r="DQ399" s="54"/>
      <c r="DR399" s="54"/>
      <c r="DS399" s="54"/>
      <c r="DT399" s="54"/>
      <c r="DU399" s="54"/>
      <c r="DV399" s="54"/>
      <c r="DW399" s="54"/>
      <c r="DX399" s="54"/>
      <c r="DY399" s="54"/>
      <c r="DZ399" s="54"/>
      <c r="EA399" s="54"/>
      <c r="EB399" s="54"/>
      <c r="EC399" s="54"/>
      <c r="ED399" s="54"/>
      <c r="EE399" s="54"/>
      <c r="EF399" s="54"/>
      <c r="EG399" s="54"/>
      <c r="EH399" s="54"/>
      <c r="EI399" s="54"/>
      <c r="EJ399" s="54"/>
      <c r="EK399" s="54"/>
      <c r="EL399" s="54"/>
      <c r="EM399" s="54"/>
      <c r="EN399" s="54"/>
      <c r="EO399" s="54"/>
      <c r="EP399" s="54"/>
      <c r="EQ399" s="54"/>
      <c r="ER399" s="54"/>
    </row>
    <row r="400" spans="1:148" x14ac:dyDescent="0.25">
      <c r="A400" s="54"/>
      <c r="B400" s="54"/>
      <c r="C400" s="54"/>
      <c r="D400" s="54"/>
      <c r="E400" s="54"/>
      <c r="F400" s="5"/>
      <c r="G400" s="8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  <c r="BV400" s="54"/>
      <c r="BW400" s="54"/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  <c r="CH400" s="54"/>
      <c r="CI400" s="54"/>
      <c r="CJ400" s="54"/>
      <c r="CK400" s="54"/>
      <c r="CL400" s="54"/>
      <c r="CM400" s="54"/>
      <c r="CN400" s="54"/>
      <c r="CO400" s="54"/>
      <c r="CP400" s="54"/>
      <c r="CQ400" s="54"/>
      <c r="CR400" s="54"/>
      <c r="CS400" s="54"/>
      <c r="CT400" s="54"/>
      <c r="CU400" s="54"/>
      <c r="CV400" s="54"/>
      <c r="CW400" s="54"/>
      <c r="CX400" s="54"/>
      <c r="CY400" s="54"/>
      <c r="CZ400" s="54"/>
      <c r="DA400" s="54"/>
      <c r="DB400" s="54"/>
      <c r="DC400" s="54"/>
      <c r="DD400" s="54"/>
      <c r="DE400" s="54"/>
      <c r="DF400" s="54"/>
      <c r="DG400" s="54"/>
      <c r="DH400" s="54"/>
      <c r="DI400" s="54"/>
      <c r="DJ400" s="54"/>
      <c r="DK400" s="54"/>
      <c r="DL400" s="54"/>
      <c r="DM400" s="54"/>
      <c r="DN400" s="54"/>
      <c r="DO400" s="54"/>
      <c r="DP400" s="54"/>
      <c r="DQ400" s="54"/>
      <c r="DR400" s="54"/>
      <c r="DS400" s="54"/>
      <c r="DT400" s="54"/>
      <c r="DU400" s="54"/>
      <c r="DV400" s="54"/>
      <c r="DW400" s="54"/>
      <c r="DX400" s="54"/>
      <c r="DY400" s="54"/>
      <c r="DZ400" s="54"/>
      <c r="EA400" s="54"/>
      <c r="EB400" s="54"/>
      <c r="EC400" s="54"/>
      <c r="ED400" s="54"/>
      <c r="EE400" s="54"/>
      <c r="EF400" s="54"/>
      <c r="EG400" s="54"/>
      <c r="EH400" s="54"/>
      <c r="EI400" s="54"/>
      <c r="EJ400" s="54"/>
      <c r="EK400" s="54"/>
      <c r="EL400" s="54"/>
      <c r="EM400" s="54"/>
      <c r="EN400" s="54"/>
      <c r="EO400" s="54"/>
      <c r="EP400" s="54"/>
      <c r="EQ400" s="54"/>
      <c r="ER400" s="54"/>
    </row>
    <row r="401" spans="1:148" x14ac:dyDescent="0.25">
      <c r="A401" s="54"/>
      <c r="B401" s="54"/>
      <c r="C401" s="54"/>
      <c r="D401" s="54"/>
      <c r="E401" s="54"/>
      <c r="F401" s="5"/>
      <c r="G401" s="8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54"/>
      <c r="CA401" s="54"/>
      <c r="CB401" s="54"/>
      <c r="CC401" s="54"/>
      <c r="CD401" s="54"/>
      <c r="CE401" s="54"/>
      <c r="CF401" s="54"/>
      <c r="CG401" s="54"/>
      <c r="CH401" s="54"/>
      <c r="CI401" s="54"/>
      <c r="CJ401" s="54"/>
      <c r="CK401" s="54"/>
      <c r="CL401" s="54"/>
      <c r="CM401" s="54"/>
      <c r="CN401" s="54"/>
      <c r="CO401" s="54"/>
      <c r="CP401" s="54"/>
      <c r="CQ401" s="54"/>
      <c r="CR401" s="54"/>
      <c r="CS401" s="54"/>
      <c r="CT401" s="54"/>
      <c r="CU401" s="54"/>
      <c r="CV401" s="54"/>
      <c r="CW401" s="54"/>
      <c r="CX401" s="54"/>
      <c r="CY401" s="54"/>
      <c r="CZ401" s="54"/>
      <c r="DA401" s="54"/>
      <c r="DB401" s="54"/>
      <c r="DC401" s="54"/>
      <c r="DD401" s="54"/>
      <c r="DE401" s="54"/>
      <c r="DF401" s="54"/>
      <c r="DG401" s="54"/>
      <c r="DH401" s="54"/>
      <c r="DI401" s="54"/>
      <c r="DJ401" s="54"/>
      <c r="DK401" s="54"/>
      <c r="DL401" s="54"/>
      <c r="DM401" s="54"/>
      <c r="DN401" s="54"/>
      <c r="DO401" s="54"/>
      <c r="DP401" s="54"/>
      <c r="DQ401" s="54"/>
      <c r="DR401" s="54"/>
      <c r="DS401" s="54"/>
      <c r="DT401" s="54"/>
      <c r="DU401" s="54"/>
      <c r="DV401" s="54"/>
      <c r="DW401" s="54"/>
      <c r="DX401" s="54"/>
      <c r="DY401" s="54"/>
      <c r="DZ401" s="54"/>
      <c r="EA401" s="54"/>
      <c r="EB401" s="54"/>
      <c r="EC401" s="54"/>
      <c r="ED401" s="54"/>
      <c r="EE401" s="54"/>
      <c r="EF401" s="54"/>
      <c r="EG401" s="54"/>
      <c r="EH401" s="54"/>
      <c r="EI401" s="54"/>
      <c r="EJ401" s="54"/>
      <c r="EK401" s="54"/>
      <c r="EL401" s="54"/>
      <c r="EM401" s="54"/>
      <c r="EN401" s="54"/>
      <c r="EO401" s="54"/>
      <c r="EP401" s="54"/>
      <c r="EQ401" s="54"/>
      <c r="ER401" s="54"/>
    </row>
    <row r="402" spans="1:148" x14ac:dyDescent="0.25">
      <c r="A402" s="54"/>
      <c r="B402" s="54"/>
      <c r="C402" s="54"/>
      <c r="D402" s="54"/>
      <c r="E402" s="54"/>
      <c r="F402" s="5"/>
      <c r="G402" s="8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  <c r="BV402" s="54"/>
      <c r="BW402" s="54"/>
      <c r="BX402" s="54"/>
      <c r="BY402" s="54"/>
      <c r="BZ402" s="54"/>
      <c r="CA402" s="54"/>
      <c r="CB402" s="54"/>
      <c r="CC402" s="54"/>
      <c r="CD402" s="54"/>
      <c r="CE402" s="54"/>
      <c r="CF402" s="54"/>
      <c r="CG402" s="54"/>
      <c r="CH402" s="54"/>
      <c r="CI402" s="54"/>
      <c r="CJ402" s="54"/>
      <c r="CK402" s="54"/>
      <c r="CL402" s="54"/>
      <c r="CM402" s="54"/>
      <c r="CN402" s="54"/>
      <c r="CO402" s="54"/>
      <c r="CP402" s="54"/>
      <c r="CQ402" s="54"/>
      <c r="CR402" s="54"/>
      <c r="CS402" s="54"/>
      <c r="CT402" s="54"/>
      <c r="CU402" s="54"/>
      <c r="CV402" s="54"/>
      <c r="CW402" s="54"/>
      <c r="CX402" s="54"/>
      <c r="CY402" s="54"/>
      <c r="CZ402" s="54"/>
      <c r="DA402" s="54"/>
      <c r="DB402" s="54"/>
      <c r="DC402" s="54"/>
      <c r="DD402" s="54"/>
      <c r="DE402" s="54"/>
      <c r="DF402" s="54"/>
      <c r="DG402" s="54"/>
      <c r="DH402" s="54"/>
      <c r="DI402" s="54"/>
      <c r="DJ402" s="54"/>
      <c r="DK402" s="54"/>
      <c r="DL402" s="54"/>
      <c r="DM402" s="54"/>
      <c r="DN402" s="54"/>
      <c r="DO402" s="54"/>
      <c r="DP402" s="54"/>
      <c r="DQ402" s="54"/>
      <c r="DR402" s="54"/>
      <c r="DS402" s="54"/>
      <c r="DT402" s="54"/>
      <c r="DU402" s="54"/>
      <c r="DV402" s="54"/>
      <c r="DW402" s="54"/>
      <c r="DX402" s="54"/>
      <c r="DY402" s="54"/>
      <c r="DZ402" s="54"/>
      <c r="EA402" s="54"/>
      <c r="EB402" s="54"/>
      <c r="EC402" s="54"/>
      <c r="ED402" s="54"/>
      <c r="EE402" s="54"/>
      <c r="EF402" s="54"/>
      <c r="EG402" s="54"/>
      <c r="EH402" s="54"/>
      <c r="EI402" s="54"/>
      <c r="EJ402" s="54"/>
      <c r="EK402" s="54"/>
      <c r="EL402" s="54"/>
      <c r="EM402" s="54"/>
      <c r="EN402" s="54"/>
      <c r="EO402" s="54"/>
      <c r="EP402" s="54"/>
      <c r="EQ402" s="54"/>
      <c r="ER402" s="54"/>
    </row>
    <row r="403" spans="1:148" x14ac:dyDescent="0.25">
      <c r="A403" s="54"/>
      <c r="B403" s="54"/>
      <c r="C403" s="54"/>
      <c r="D403" s="54"/>
      <c r="E403" s="54"/>
      <c r="F403" s="5"/>
      <c r="G403" s="8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  <c r="BV403" s="54"/>
      <c r="BW403" s="54"/>
      <c r="BX403" s="54"/>
      <c r="BY403" s="54"/>
      <c r="BZ403" s="54"/>
      <c r="CA403" s="54"/>
      <c r="CB403" s="54"/>
      <c r="CC403" s="54"/>
      <c r="CD403" s="54"/>
      <c r="CE403" s="54"/>
      <c r="CF403" s="54"/>
      <c r="CG403" s="54"/>
      <c r="CH403" s="54"/>
      <c r="CI403" s="54"/>
      <c r="CJ403" s="54"/>
      <c r="CK403" s="54"/>
      <c r="CL403" s="54"/>
      <c r="CM403" s="54"/>
      <c r="CN403" s="54"/>
      <c r="CO403" s="54"/>
      <c r="CP403" s="54"/>
      <c r="CQ403" s="54"/>
      <c r="CR403" s="54"/>
      <c r="CS403" s="54"/>
      <c r="CT403" s="54"/>
      <c r="CU403" s="54"/>
      <c r="CV403" s="54"/>
      <c r="CW403" s="54"/>
      <c r="CX403" s="54"/>
      <c r="CY403" s="54"/>
      <c r="CZ403" s="54"/>
      <c r="DA403" s="54"/>
      <c r="DB403" s="54"/>
      <c r="DC403" s="54"/>
      <c r="DD403" s="54"/>
      <c r="DE403" s="54"/>
      <c r="DF403" s="54"/>
      <c r="DG403" s="54"/>
      <c r="DH403" s="54"/>
      <c r="DI403" s="54"/>
      <c r="DJ403" s="54"/>
      <c r="DK403" s="54"/>
      <c r="DL403" s="54"/>
      <c r="DM403" s="54"/>
      <c r="DN403" s="54"/>
      <c r="DO403" s="54"/>
      <c r="DP403" s="54"/>
      <c r="DQ403" s="54"/>
      <c r="DR403" s="54"/>
      <c r="DS403" s="54"/>
      <c r="DT403" s="54"/>
      <c r="DU403" s="54"/>
      <c r="DV403" s="54"/>
      <c r="DW403" s="54"/>
      <c r="DX403" s="54"/>
      <c r="DY403" s="54"/>
      <c r="DZ403" s="54"/>
      <c r="EA403" s="54"/>
      <c r="EB403" s="54"/>
      <c r="EC403" s="54"/>
      <c r="ED403" s="54"/>
      <c r="EE403" s="54"/>
      <c r="EF403" s="54"/>
      <c r="EG403" s="54"/>
      <c r="EH403" s="54"/>
      <c r="EI403" s="54"/>
      <c r="EJ403" s="54"/>
      <c r="EK403" s="54"/>
      <c r="EL403" s="54"/>
      <c r="EM403" s="54"/>
      <c r="EN403" s="54"/>
      <c r="EO403" s="54"/>
      <c r="EP403" s="54"/>
      <c r="EQ403" s="54"/>
      <c r="ER403" s="54"/>
    </row>
    <row r="404" spans="1:148" x14ac:dyDescent="0.25">
      <c r="A404" s="54"/>
      <c r="B404" s="54"/>
      <c r="C404" s="54"/>
      <c r="D404" s="54"/>
      <c r="E404" s="54"/>
      <c r="F404" s="5"/>
      <c r="G404" s="8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  <c r="BV404" s="54"/>
      <c r="BW404" s="54"/>
      <c r="BX404" s="54"/>
      <c r="BY404" s="54"/>
      <c r="BZ404" s="54"/>
      <c r="CA404" s="54"/>
      <c r="CB404" s="54"/>
      <c r="CC404" s="54"/>
      <c r="CD404" s="54"/>
      <c r="CE404" s="54"/>
      <c r="CF404" s="54"/>
      <c r="CG404" s="54"/>
      <c r="CH404" s="54"/>
      <c r="CI404" s="54"/>
      <c r="CJ404" s="54"/>
      <c r="CK404" s="54"/>
      <c r="CL404" s="54"/>
      <c r="CM404" s="54"/>
      <c r="CN404" s="54"/>
      <c r="CO404" s="54"/>
      <c r="CP404" s="54"/>
      <c r="CQ404" s="54"/>
      <c r="CR404" s="54"/>
      <c r="CS404" s="54"/>
      <c r="CT404" s="54"/>
      <c r="CU404" s="54"/>
      <c r="CV404" s="54"/>
      <c r="CW404" s="54"/>
      <c r="CX404" s="54"/>
      <c r="CY404" s="54"/>
      <c r="CZ404" s="54"/>
      <c r="DA404" s="54"/>
      <c r="DB404" s="54"/>
      <c r="DC404" s="54"/>
      <c r="DD404" s="54"/>
      <c r="DE404" s="54"/>
      <c r="DF404" s="54"/>
      <c r="DG404" s="54"/>
      <c r="DH404" s="54"/>
      <c r="DI404" s="54"/>
      <c r="DJ404" s="54"/>
      <c r="DK404" s="54"/>
      <c r="DL404" s="54"/>
      <c r="DM404" s="54"/>
      <c r="DN404" s="54"/>
      <c r="DO404" s="54"/>
      <c r="DP404" s="54"/>
      <c r="DQ404" s="54"/>
      <c r="DR404" s="54"/>
      <c r="DS404" s="54"/>
      <c r="DT404" s="54"/>
      <c r="DU404" s="54"/>
      <c r="DV404" s="54"/>
      <c r="DW404" s="54"/>
      <c r="DX404" s="54"/>
      <c r="DY404" s="54"/>
      <c r="DZ404" s="54"/>
      <c r="EA404" s="54"/>
      <c r="EB404" s="54"/>
      <c r="EC404" s="54"/>
      <c r="ED404" s="54"/>
      <c r="EE404" s="54"/>
      <c r="EF404" s="54"/>
      <c r="EG404" s="54"/>
      <c r="EH404" s="54"/>
      <c r="EI404" s="54"/>
      <c r="EJ404" s="54"/>
      <c r="EK404" s="54"/>
      <c r="EL404" s="54"/>
      <c r="EM404" s="54"/>
      <c r="EN404" s="54"/>
      <c r="EO404" s="54"/>
      <c r="EP404" s="54"/>
      <c r="EQ404" s="54"/>
      <c r="ER404" s="54"/>
    </row>
    <row r="405" spans="1:148" x14ac:dyDescent="0.25">
      <c r="A405" s="54"/>
      <c r="B405" s="54"/>
      <c r="C405" s="54"/>
      <c r="D405" s="54"/>
      <c r="E405" s="54"/>
      <c r="F405" s="5"/>
      <c r="G405" s="8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  <c r="BV405" s="54"/>
      <c r="BW405" s="54"/>
      <c r="BX405" s="54"/>
      <c r="BY405" s="54"/>
      <c r="BZ405" s="54"/>
      <c r="CA405" s="54"/>
      <c r="CB405" s="54"/>
      <c r="CC405" s="54"/>
      <c r="CD405" s="54"/>
      <c r="CE405" s="54"/>
      <c r="CF405" s="54"/>
      <c r="CG405" s="54"/>
      <c r="CH405" s="54"/>
      <c r="CI405" s="54"/>
      <c r="CJ405" s="54"/>
      <c r="CK405" s="54"/>
      <c r="CL405" s="54"/>
      <c r="CM405" s="54"/>
      <c r="CN405" s="54"/>
      <c r="CO405" s="54"/>
      <c r="CP405" s="54"/>
      <c r="CQ405" s="54"/>
      <c r="CR405" s="54"/>
      <c r="CS405" s="54"/>
      <c r="CT405" s="54"/>
      <c r="CU405" s="54"/>
      <c r="CV405" s="54"/>
      <c r="CW405" s="54"/>
      <c r="CX405" s="54"/>
      <c r="CY405" s="54"/>
      <c r="CZ405" s="54"/>
      <c r="DA405" s="54"/>
      <c r="DB405" s="54"/>
      <c r="DC405" s="54"/>
      <c r="DD405" s="54"/>
      <c r="DE405" s="54"/>
      <c r="DF405" s="54"/>
      <c r="DG405" s="54"/>
      <c r="DH405" s="54"/>
      <c r="DI405" s="54"/>
      <c r="DJ405" s="54"/>
      <c r="DK405" s="54"/>
      <c r="DL405" s="54"/>
      <c r="DM405" s="54"/>
      <c r="DN405" s="54"/>
      <c r="DO405" s="54"/>
      <c r="DP405" s="54"/>
      <c r="DQ405" s="54"/>
      <c r="DR405" s="54"/>
      <c r="DS405" s="54"/>
      <c r="DT405" s="54"/>
      <c r="DU405" s="54"/>
      <c r="DV405" s="54"/>
      <c r="DW405" s="54"/>
      <c r="DX405" s="54"/>
      <c r="DY405" s="54"/>
      <c r="DZ405" s="54"/>
      <c r="EA405" s="54"/>
      <c r="EB405" s="54"/>
      <c r="EC405" s="54"/>
      <c r="ED405" s="54"/>
      <c r="EE405" s="54"/>
      <c r="EF405" s="54"/>
      <c r="EG405" s="54"/>
      <c r="EH405" s="54"/>
      <c r="EI405" s="54"/>
      <c r="EJ405" s="54"/>
      <c r="EK405" s="54"/>
      <c r="EL405" s="54"/>
      <c r="EM405" s="54"/>
      <c r="EN405" s="54"/>
      <c r="EO405" s="54"/>
      <c r="EP405" s="54"/>
      <c r="EQ405" s="54"/>
      <c r="ER405" s="54"/>
    </row>
    <row r="406" spans="1:148" x14ac:dyDescent="0.25">
      <c r="A406" s="54"/>
      <c r="B406" s="54"/>
      <c r="C406" s="54"/>
      <c r="D406" s="54"/>
      <c r="E406" s="54"/>
      <c r="F406" s="5"/>
      <c r="G406" s="8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  <c r="BV406" s="54"/>
      <c r="BW406" s="54"/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  <c r="CH406" s="54"/>
      <c r="CI406" s="54"/>
      <c r="CJ406" s="54"/>
      <c r="CK406" s="54"/>
      <c r="CL406" s="54"/>
      <c r="CM406" s="54"/>
      <c r="CN406" s="54"/>
      <c r="CO406" s="54"/>
      <c r="CP406" s="54"/>
      <c r="CQ406" s="54"/>
      <c r="CR406" s="54"/>
      <c r="CS406" s="54"/>
      <c r="CT406" s="54"/>
      <c r="CU406" s="54"/>
      <c r="CV406" s="54"/>
      <c r="CW406" s="54"/>
      <c r="CX406" s="54"/>
      <c r="CY406" s="54"/>
      <c r="CZ406" s="54"/>
      <c r="DA406" s="54"/>
      <c r="DB406" s="54"/>
      <c r="DC406" s="54"/>
      <c r="DD406" s="54"/>
      <c r="DE406" s="54"/>
      <c r="DF406" s="54"/>
      <c r="DG406" s="54"/>
      <c r="DH406" s="54"/>
      <c r="DI406" s="54"/>
      <c r="DJ406" s="54"/>
      <c r="DK406" s="54"/>
      <c r="DL406" s="54"/>
      <c r="DM406" s="54"/>
      <c r="DN406" s="54"/>
      <c r="DO406" s="54"/>
      <c r="DP406" s="54"/>
      <c r="DQ406" s="54"/>
      <c r="DR406" s="54"/>
      <c r="DS406" s="54"/>
      <c r="DT406" s="54"/>
      <c r="DU406" s="54"/>
      <c r="DV406" s="54"/>
      <c r="DW406" s="54"/>
      <c r="DX406" s="54"/>
      <c r="DY406" s="54"/>
      <c r="DZ406" s="54"/>
      <c r="EA406" s="54"/>
      <c r="EB406" s="54"/>
      <c r="EC406" s="54"/>
      <c r="ED406" s="54"/>
      <c r="EE406" s="54"/>
      <c r="EF406" s="54"/>
      <c r="EG406" s="54"/>
      <c r="EH406" s="54"/>
      <c r="EI406" s="54"/>
      <c r="EJ406" s="54"/>
      <c r="EK406" s="54"/>
      <c r="EL406" s="54"/>
      <c r="EM406" s="54"/>
      <c r="EN406" s="54"/>
      <c r="EO406" s="54"/>
      <c r="EP406" s="54"/>
      <c r="EQ406" s="54"/>
      <c r="ER406" s="54"/>
    </row>
    <row r="407" spans="1:148" x14ac:dyDescent="0.25">
      <c r="A407" s="54"/>
      <c r="B407" s="54"/>
      <c r="C407" s="54"/>
      <c r="D407" s="54"/>
      <c r="E407" s="54"/>
      <c r="F407" s="5"/>
      <c r="G407" s="8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  <c r="BV407" s="54"/>
      <c r="BW407" s="54"/>
      <c r="BX407" s="54"/>
      <c r="BY407" s="54"/>
      <c r="BZ407" s="54"/>
      <c r="CA407" s="54"/>
      <c r="CB407" s="54"/>
      <c r="CC407" s="54"/>
      <c r="CD407" s="54"/>
      <c r="CE407" s="54"/>
      <c r="CF407" s="54"/>
      <c r="CG407" s="54"/>
      <c r="CH407" s="54"/>
      <c r="CI407" s="54"/>
      <c r="CJ407" s="54"/>
      <c r="CK407" s="54"/>
      <c r="CL407" s="54"/>
      <c r="CM407" s="54"/>
      <c r="CN407" s="54"/>
      <c r="CO407" s="54"/>
      <c r="CP407" s="54"/>
      <c r="CQ407" s="54"/>
      <c r="CR407" s="54"/>
      <c r="CS407" s="54"/>
      <c r="CT407" s="54"/>
      <c r="CU407" s="54"/>
      <c r="CV407" s="54"/>
      <c r="CW407" s="54"/>
      <c r="CX407" s="54"/>
      <c r="CY407" s="54"/>
      <c r="CZ407" s="54"/>
      <c r="DA407" s="54"/>
      <c r="DB407" s="54"/>
      <c r="DC407" s="54"/>
      <c r="DD407" s="54"/>
      <c r="DE407" s="54"/>
      <c r="DF407" s="54"/>
      <c r="DG407" s="54"/>
      <c r="DH407" s="54"/>
      <c r="DI407" s="54"/>
      <c r="DJ407" s="54"/>
      <c r="DK407" s="54"/>
      <c r="DL407" s="54"/>
      <c r="DM407" s="54"/>
      <c r="DN407" s="54"/>
      <c r="DO407" s="54"/>
      <c r="DP407" s="54"/>
      <c r="DQ407" s="54"/>
      <c r="DR407" s="54"/>
      <c r="DS407" s="54"/>
      <c r="DT407" s="54"/>
      <c r="DU407" s="54"/>
      <c r="DV407" s="54"/>
      <c r="DW407" s="54"/>
      <c r="DX407" s="54"/>
      <c r="DY407" s="54"/>
      <c r="DZ407" s="54"/>
      <c r="EA407" s="54"/>
      <c r="EB407" s="54"/>
      <c r="EC407" s="54"/>
      <c r="ED407" s="54"/>
      <c r="EE407" s="54"/>
      <c r="EF407" s="54"/>
      <c r="EG407" s="54"/>
      <c r="EH407" s="54"/>
      <c r="EI407" s="54"/>
      <c r="EJ407" s="54"/>
      <c r="EK407" s="54"/>
      <c r="EL407" s="54"/>
      <c r="EM407" s="54"/>
      <c r="EN407" s="54"/>
      <c r="EO407" s="54"/>
      <c r="EP407" s="54"/>
      <c r="EQ407" s="54"/>
      <c r="ER407" s="54"/>
    </row>
    <row r="408" spans="1:148" x14ac:dyDescent="0.25">
      <c r="A408" s="54"/>
      <c r="B408" s="54"/>
      <c r="C408" s="54"/>
      <c r="D408" s="54"/>
      <c r="E408" s="54"/>
      <c r="F408" s="5"/>
      <c r="G408" s="8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  <c r="BV408" s="54"/>
      <c r="BW408" s="54"/>
      <c r="BX408" s="54"/>
      <c r="BY408" s="54"/>
      <c r="BZ408" s="54"/>
      <c r="CA408" s="54"/>
      <c r="CB408" s="54"/>
      <c r="CC408" s="54"/>
      <c r="CD408" s="54"/>
      <c r="CE408" s="54"/>
      <c r="CF408" s="54"/>
      <c r="CG408" s="54"/>
      <c r="CH408" s="54"/>
      <c r="CI408" s="54"/>
      <c r="CJ408" s="54"/>
      <c r="CK408" s="54"/>
      <c r="CL408" s="54"/>
      <c r="CM408" s="54"/>
      <c r="CN408" s="54"/>
      <c r="CO408" s="54"/>
      <c r="CP408" s="54"/>
      <c r="CQ408" s="54"/>
      <c r="CR408" s="54"/>
      <c r="CS408" s="54"/>
      <c r="CT408" s="54"/>
      <c r="CU408" s="54"/>
      <c r="CV408" s="54"/>
      <c r="CW408" s="54"/>
      <c r="CX408" s="54"/>
      <c r="CY408" s="54"/>
      <c r="CZ408" s="54"/>
      <c r="DA408" s="54"/>
      <c r="DB408" s="54"/>
      <c r="DC408" s="54"/>
      <c r="DD408" s="54"/>
      <c r="DE408" s="54"/>
      <c r="DF408" s="54"/>
      <c r="DG408" s="54"/>
      <c r="DH408" s="54"/>
      <c r="DI408" s="54"/>
      <c r="DJ408" s="54"/>
      <c r="DK408" s="54"/>
      <c r="DL408" s="54"/>
      <c r="DM408" s="54"/>
      <c r="DN408" s="54"/>
      <c r="DO408" s="54"/>
      <c r="DP408" s="54"/>
      <c r="DQ408" s="54"/>
      <c r="DR408" s="54"/>
      <c r="DS408" s="54"/>
      <c r="DT408" s="54"/>
      <c r="DU408" s="54"/>
      <c r="DV408" s="54"/>
      <c r="DW408" s="54"/>
      <c r="DX408" s="54"/>
      <c r="DY408" s="54"/>
      <c r="DZ408" s="54"/>
      <c r="EA408" s="54"/>
      <c r="EB408" s="54"/>
      <c r="EC408" s="54"/>
      <c r="ED408" s="54"/>
      <c r="EE408" s="54"/>
      <c r="EF408" s="54"/>
      <c r="EG408" s="54"/>
      <c r="EH408" s="54"/>
      <c r="EI408" s="54"/>
      <c r="EJ408" s="54"/>
      <c r="EK408" s="54"/>
      <c r="EL408" s="54"/>
      <c r="EM408" s="54"/>
      <c r="EN408" s="54"/>
      <c r="EO408" s="54"/>
      <c r="EP408" s="54"/>
      <c r="EQ408" s="54"/>
      <c r="ER408" s="54"/>
    </row>
    <row r="409" spans="1:148" x14ac:dyDescent="0.25">
      <c r="A409" s="54"/>
      <c r="B409" s="54"/>
      <c r="C409" s="54"/>
      <c r="D409" s="54"/>
      <c r="E409" s="54"/>
      <c r="F409" s="5"/>
      <c r="G409" s="8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  <c r="BV409" s="54"/>
      <c r="BW409" s="54"/>
      <c r="BX409" s="54"/>
      <c r="BY409" s="54"/>
      <c r="BZ409" s="54"/>
      <c r="CA409" s="54"/>
      <c r="CB409" s="54"/>
      <c r="CC409" s="54"/>
      <c r="CD409" s="54"/>
      <c r="CE409" s="54"/>
      <c r="CF409" s="54"/>
      <c r="CG409" s="54"/>
      <c r="CH409" s="54"/>
      <c r="CI409" s="54"/>
      <c r="CJ409" s="54"/>
      <c r="CK409" s="54"/>
      <c r="CL409" s="54"/>
      <c r="CM409" s="54"/>
      <c r="CN409" s="54"/>
      <c r="CO409" s="54"/>
      <c r="CP409" s="54"/>
      <c r="CQ409" s="54"/>
      <c r="CR409" s="54"/>
      <c r="CS409" s="54"/>
      <c r="CT409" s="54"/>
      <c r="CU409" s="54"/>
      <c r="CV409" s="54"/>
      <c r="CW409" s="54"/>
      <c r="CX409" s="54"/>
      <c r="CY409" s="54"/>
      <c r="CZ409" s="54"/>
      <c r="DA409" s="54"/>
      <c r="DB409" s="54"/>
      <c r="DC409" s="54"/>
      <c r="DD409" s="54"/>
      <c r="DE409" s="54"/>
      <c r="DF409" s="54"/>
      <c r="DG409" s="54"/>
      <c r="DH409" s="54"/>
      <c r="DI409" s="54"/>
      <c r="DJ409" s="54"/>
      <c r="DK409" s="54"/>
      <c r="DL409" s="54"/>
      <c r="DM409" s="54"/>
      <c r="DN409" s="54"/>
      <c r="DO409" s="54"/>
      <c r="DP409" s="54"/>
      <c r="DQ409" s="54"/>
      <c r="DR409" s="54"/>
      <c r="DS409" s="54"/>
      <c r="DT409" s="54"/>
      <c r="DU409" s="54"/>
      <c r="DV409" s="54"/>
      <c r="DW409" s="54"/>
      <c r="DX409" s="54"/>
      <c r="DY409" s="54"/>
      <c r="DZ409" s="54"/>
      <c r="EA409" s="54"/>
      <c r="EB409" s="54"/>
      <c r="EC409" s="54"/>
      <c r="ED409" s="54"/>
      <c r="EE409" s="54"/>
      <c r="EF409" s="54"/>
      <c r="EG409" s="54"/>
      <c r="EH409" s="54"/>
      <c r="EI409" s="54"/>
      <c r="EJ409" s="54"/>
      <c r="EK409" s="54"/>
      <c r="EL409" s="54"/>
      <c r="EM409" s="54"/>
      <c r="EN409" s="54"/>
      <c r="EO409" s="54"/>
      <c r="EP409" s="54"/>
      <c r="EQ409" s="54"/>
      <c r="ER409" s="54"/>
    </row>
    <row r="410" spans="1:148" x14ac:dyDescent="0.25">
      <c r="A410" s="54"/>
      <c r="B410" s="54"/>
      <c r="C410" s="54"/>
      <c r="D410" s="54"/>
      <c r="E410" s="54"/>
      <c r="F410" s="5"/>
      <c r="G410" s="8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  <c r="BV410" s="54"/>
      <c r="BW410" s="54"/>
      <c r="BX410" s="54"/>
      <c r="BY410" s="54"/>
      <c r="BZ410" s="54"/>
      <c r="CA410" s="54"/>
      <c r="CB410" s="54"/>
      <c r="CC410" s="54"/>
      <c r="CD410" s="54"/>
      <c r="CE410" s="54"/>
      <c r="CF410" s="54"/>
      <c r="CG410" s="54"/>
      <c r="CH410" s="54"/>
      <c r="CI410" s="54"/>
      <c r="CJ410" s="54"/>
      <c r="CK410" s="54"/>
      <c r="CL410" s="54"/>
      <c r="CM410" s="54"/>
      <c r="CN410" s="54"/>
      <c r="CO410" s="54"/>
      <c r="CP410" s="54"/>
      <c r="CQ410" s="54"/>
      <c r="CR410" s="54"/>
      <c r="CS410" s="54"/>
      <c r="CT410" s="54"/>
      <c r="CU410" s="54"/>
      <c r="CV410" s="54"/>
      <c r="CW410" s="54"/>
      <c r="CX410" s="54"/>
      <c r="CY410" s="54"/>
      <c r="CZ410" s="54"/>
      <c r="DA410" s="54"/>
      <c r="DB410" s="54"/>
      <c r="DC410" s="54"/>
      <c r="DD410" s="54"/>
      <c r="DE410" s="54"/>
      <c r="DF410" s="54"/>
      <c r="DG410" s="54"/>
      <c r="DH410" s="54"/>
      <c r="DI410" s="54"/>
      <c r="DJ410" s="54"/>
      <c r="DK410" s="54"/>
      <c r="DL410" s="54"/>
      <c r="DM410" s="54"/>
      <c r="DN410" s="54"/>
      <c r="DO410" s="54"/>
      <c r="DP410" s="54"/>
      <c r="DQ410" s="54"/>
      <c r="DR410" s="54"/>
      <c r="DS410" s="54"/>
      <c r="DT410" s="54"/>
      <c r="DU410" s="54"/>
      <c r="DV410" s="54"/>
      <c r="DW410" s="54"/>
      <c r="DX410" s="54"/>
      <c r="DY410" s="54"/>
      <c r="DZ410" s="54"/>
      <c r="EA410" s="54"/>
      <c r="EB410" s="54"/>
      <c r="EC410" s="54"/>
      <c r="ED410" s="54"/>
      <c r="EE410" s="54"/>
      <c r="EF410" s="54"/>
      <c r="EG410" s="54"/>
      <c r="EH410" s="54"/>
      <c r="EI410" s="54"/>
      <c r="EJ410" s="54"/>
      <c r="EK410" s="54"/>
      <c r="EL410" s="54"/>
      <c r="EM410" s="54"/>
      <c r="EN410" s="54"/>
      <c r="EO410" s="54"/>
      <c r="EP410" s="54"/>
      <c r="EQ410" s="54"/>
      <c r="ER410" s="54"/>
    </row>
    <row r="411" spans="1:148" x14ac:dyDescent="0.25">
      <c r="A411" s="54"/>
      <c r="B411" s="54"/>
      <c r="C411" s="54"/>
      <c r="D411" s="54"/>
      <c r="E411" s="54"/>
      <c r="F411" s="5"/>
      <c r="G411" s="8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  <c r="BV411" s="54"/>
      <c r="BW411" s="54"/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  <c r="CH411" s="54"/>
      <c r="CI411" s="54"/>
      <c r="CJ411" s="54"/>
      <c r="CK411" s="54"/>
      <c r="CL411" s="54"/>
      <c r="CM411" s="54"/>
      <c r="CN411" s="54"/>
      <c r="CO411" s="54"/>
      <c r="CP411" s="54"/>
      <c r="CQ411" s="54"/>
      <c r="CR411" s="54"/>
      <c r="CS411" s="54"/>
      <c r="CT411" s="54"/>
      <c r="CU411" s="54"/>
      <c r="CV411" s="54"/>
      <c r="CW411" s="54"/>
      <c r="CX411" s="54"/>
      <c r="CY411" s="54"/>
      <c r="CZ411" s="54"/>
      <c r="DA411" s="54"/>
      <c r="DB411" s="54"/>
      <c r="DC411" s="54"/>
      <c r="DD411" s="54"/>
      <c r="DE411" s="54"/>
      <c r="DF411" s="54"/>
      <c r="DG411" s="54"/>
      <c r="DH411" s="54"/>
      <c r="DI411" s="54"/>
      <c r="DJ411" s="54"/>
      <c r="DK411" s="54"/>
      <c r="DL411" s="54"/>
      <c r="DM411" s="54"/>
      <c r="DN411" s="54"/>
      <c r="DO411" s="54"/>
      <c r="DP411" s="54"/>
      <c r="DQ411" s="54"/>
      <c r="DR411" s="54"/>
      <c r="DS411" s="54"/>
      <c r="DT411" s="54"/>
      <c r="DU411" s="54"/>
      <c r="DV411" s="54"/>
      <c r="DW411" s="54"/>
      <c r="DX411" s="54"/>
      <c r="DY411" s="54"/>
      <c r="DZ411" s="54"/>
      <c r="EA411" s="54"/>
      <c r="EB411" s="54"/>
      <c r="EC411" s="54"/>
      <c r="ED411" s="54"/>
      <c r="EE411" s="54"/>
      <c r="EF411" s="54"/>
      <c r="EG411" s="54"/>
      <c r="EH411" s="54"/>
      <c r="EI411" s="54"/>
      <c r="EJ411" s="54"/>
      <c r="EK411" s="54"/>
      <c r="EL411" s="54"/>
      <c r="EM411" s="54"/>
      <c r="EN411" s="54"/>
      <c r="EO411" s="54"/>
      <c r="EP411" s="54"/>
      <c r="EQ411" s="54"/>
      <c r="ER411" s="54"/>
    </row>
    <row r="412" spans="1:148" x14ac:dyDescent="0.25">
      <c r="A412" s="54"/>
      <c r="B412" s="54"/>
      <c r="C412" s="54"/>
      <c r="D412" s="54"/>
      <c r="E412" s="54"/>
      <c r="F412" s="5"/>
      <c r="G412" s="8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  <c r="BV412" s="54"/>
      <c r="BW412" s="54"/>
      <c r="BX412" s="54"/>
      <c r="BY412" s="54"/>
      <c r="BZ412" s="54"/>
      <c r="CA412" s="54"/>
      <c r="CB412" s="54"/>
      <c r="CC412" s="54"/>
      <c r="CD412" s="54"/>
      <c r="CE412" s="54"/>
      <c r="CF412" s="54"/>
      <c r="CG412" s="54"/>
      <c r="CH412" s="54"/>
      <c r="CI412" s="54"/>
      <c r="CJ412" s="54"/>
      <c r="CK412" s="54"/>
      <c r="CL412" s="54"/>
      <c r="CM412" s="54"/>
      <c r="CN412" s="54"/>
      <c r="CO412" s="54"/>
      <c r="CP412" s="54"/>
      <c r="CQ412" s="54"/>
      <c r="CR412" s="54"/>
      <c r="CS412" s="54"/>
      <c r="CT412" s="54"/>
      <c r="CU412" s="54"/>
      <c r="CV412" s="54"/>
      <c r="CW412" s="54"/>
      <c r="CX412" s="54"/>
      <c r="CY412" s="54"/>
      <c r="CZ412" s="54"/>
      <c r="DA412" s="54"/>
      <c r="DB412" s="54"/>
      <c r="DC412" s="54"/>
      <c r="DD412" s="54"/>
      <c r="DE412" s="54"/>
      <c r="DF412" s="54"/>
      <c r="DG412" s="54"/>
      <c r="DH412" s="54"/>
      <c r="DI412" s="54"/>
      <c r="DJ412" s="54"/>
      <c r="DK412" s="54"/>
      <c r="DL412" s="54"/>
      <c r="DM412" s="54"/>
      <c r="DN412" s="54"/>
      <c r="DO412" s="54"/>
      <c r="DP412" s="54"/>
      <c r="DQ412" s="54"/>
      <c r="DR412" s="54"/>
      <c r="DS412" s="54"/>
      <c r="DT412" s="54"/>
      <c r="DU412" s="54"/>
      <c r="DV412" s="54"/>
      <c r="DW412" s="54"/>
      <c r="DX412" s="54"/>
      <c r="DY412" s="54"/>
      <c r="DZ412" s="54"/>
      <c r="EA412" s="54"/>
      <c r="EB412" s="54"/>
      <c r="EC412" s="54"/>
      <c r="ED412" s="54"/>
      <c r="EE412" s="54"/>
      <c r="EF412" s="54"/>
      <c r="EG412" s="54"/>
      <c r="EH412" s="54"/>
      <c r="EI412" s="54"/>
      <c r="EJ412" s="54"/>
      <c r="EK412" s="54"/>
      <c r="EL412" s="54"/>
      <c r="EM412" s="54"/>
      <c r="EN412" s="54"/>
      <c r="EO412" s="54"/>
      <c r="EP412" s="54"/>
      <c r="EQ412" s="54"/>
      <c r="ER412" s="54"/>
    </row>
    <row r="413" spans="1:148" x14ac:dyDescent="0.25">
      <c r="A413" s="54"/>
      <c r="B413" s="54"/>
      <c r="C413" s="54"/>
      <c r="D413" s="54"/>
      <c r="E413" s="54"/>
      <c r="F413" s="5"/>
      <c r="G413" s="8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  <c r="BV413" s="54"/>
      <c r="BW413" s="54"/>
      <c r="BX413" s="54"/>
      <c r="BY413" s="54"/>
      <c r="BZ413" s="54"/>
      <c r="CA413" s="54"/>
      <c r="CB413" s="54"/>
      <c r="CC413" s="54"/>
      <c r="CD413" s="54"/>
      <c r="CE413" s="54"/>
      <c r="CF413" s="54"/>
      <c r="CG413" s="54"/>
      <c r="CH413" s="54"/>
      <c r="CI413" s="54"/>
      <c r="CJ413" s="54"/>
      <c r="CK413" s="54"/>
      <c r="CL413" s="54"/>
      <c r="CM413" s="54"/>
      <c r="CN413" s="54"/>
      <c r="CO413" s="54"/>
      <c r="CP413" s="54"/>
      <c r="CQ413" s="54"/>
      <c r="CR413" s="54"/>
      <c r="CS413" s="54"/>
      <c r="CT413" s="54"/>
      <c r="CU413" s="54"/>
      <c r="CV413" s="54"/>
      <c r="CW413" s="54"/>
      <c r="CX413" s="54"/>
      <c r="CY413" s="54"/>
      <c r="CZ413" s="54"/>
      <c r="DA413" s="54"/>
      <c r="DB413" s="54"/>
      <c r="DC413" s="54"/>
      <c r="DD413" s="54"/>
      <c r="DE413" s="54"/>
      <c r="DF413" s="54"/>
      <c r="DG413" s="54"/>
      <c r="DH413" s="54"/>
      <c r="DI413" s="54"/>
      <c r="DJ413" s="54"/>
      <c r="DK413" s="54"/>
      <c r="DL413" s="54"/>
      <c r="DM413" s="54"/>
      <c r="DN413" s="54"/>
      <c r="DO413" s="54"/>
      <c r="DP413" s="54"/>
      <c r="DQ413" s="54"/>
      <c r="DR413" s="54"/>
      <c r="DS413" s="54"/>
      <c r="DT413" s="54"/>
      <c r="DU413" s="54"/>
      <c r="DV413" s="54"/>
      <c r="DW413" s="54"/>
      <c r="DX413" s="54"/>
      <c r="DY413" s="54"/>
      <c r="DZ413" s="54"/>
      <c r="EA413" s="54"/>
      <c r="EB413" s="54"/>
      <c r="EC413" s="54"/>
      <c r="ED413" s="54"/>
      <c r="EE413" s="54"/>
      <c r="EF413" s="54"/>
      <c r="EG413" s="54"/>
      <c r="EH413" s="54"/>
      <c r="EI413" s="54"/>
      <c r="EJ413" s="54"/>
      <c r="EK413" s="54"/>
      <c r="EL413" s="54"/>
      <c r="EM413" s="54"/>
      <c r="EN413" s="54"/>
      <c r="EO413" s="54"/>
      <c r="EP413" s="54"/>
      <c r="EQ413" s="54"/>
      <c r="ER413" s="54"/>
    </row>
    <row r="414" spans="1:148" x14ac:dyDescent="0.25">
      <c r="A414" s="54"/>
      <c r="B414" s="54"/>
      <c r="C414" s="54"/>
      <c r="D414" s="54"/>
      <c r="E414" s="54"/>
      <c r="F414" s="5"/>
      <c r="G414" s="8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  <c r="BV414" s="54"/>
      <c r="BW414" s="54"/>
      <c r="BX414" s="54"/>
      <c r="BY414" s="54"/>
      <c r="BZ414" s="54"/>
      <c r="CA414" s="54"/>
      <c r="CB414" s="54"/>
      <c r="CC414" s="54"/>
      <c r="CD414" s="54"/>
      <c r="CE414" s="54"/>
      <c r="CF414" s="54"/>
      <c r="CG414" s="54"/>
      <c r="CH414" s="54"/>
      <c r="CI414" s="54"/>
      <c r="CJ414" s="54"/>
      <c r="CK414" s="54"/>
      <c r="CL414" s="54"/>
      <c r="CM414" s="54"/>
      <c r="CN414" s="54"/>
      <c r="CO414" s="54"/>
      <c r="CP414" s="54"/>
      <c r="CQ414" s="54"/>
      <c r="CR414" s="54"/>
      <c r="CS414" s="54"/>
      <c r="CT414" s="54"/>
      <c r="CU414" s="54"/>
      <c r="CV414" s="54"/>
      <c r="CW414" s="54"/>
      <c r="CX414" s="54"/>
      <c r="CY414" s="54"/>
      <c r="CZ414" s="54"/>
      <c r="DA414" s="54"/>
      <c r="DB414" s="54"/>
      <c r="DC414" s="54"/>
      <c r="DD414" s="54"/>
      <c r="DE414" s="54"/>
      <c r="DF414" s="54"/>
      <c r="DG414" s="54"/>
      <c r="DH414" s="54"/>
      <c r="DI414" s="54"/>
      <c r="DJ414" s="54"/>
      <c r="DK414" s="54"/>
      <c r="DL414" s="54"/>
      <c r="DM414" s="54"/>
      <c r="DN414" s="54"/>
      <c r="DO414" s="54"/>
      <c r="DP414" s="54"/>
      <c r="DQ414" s="54"/>
      <c r="DR414" s="54"/>
      <c r="DS414" s="54"/>
      <c r="DT414" s="54"/>
      <c r="DU414" s="54"/>
      <c r="DV414" s="54"/>
      <c r="DW414" s="54"/>
      <c r="DX414" s="54"/>
      <c r="DY414" s="54"/>
      <c r="DZ414" s="54"/>
      <c r="EA414" s="54"/>
      <c r="EB414" s="54"/>
      <c r="EC414" s="54"/>
      <c r="ED414" s="54"/>
      <c r="EE414" s="54"/>
      <c r="EF414" s="54"/>
      <c r="EG414" s="54"/>
      <c r="EH414" s="54"/>
      <c r="EI414" s="54"/>
      <c r="EJ414" s="54"/>
      <c r="EK414" s="54"/>
      <c r="EL414" s="54"/>
      <c r="EM414" s="54"/>
      <c r="EN414" s="54"/>
      <c r="EO414" s="54"/>
      <c r="EP414" s="54"/>
      <c r="EQ414" s="54"/>
      <c r="ER414" s="54"/>
    </row>
    <row r="415" spans="1:148" x14ac:dyDescent="0.25">
      <c r="A415" s="54"/>
      <c r="B415" s="54"/>
      <c r="C415" s="54"/>
      <c r="D415" s="54"/>
      <c r="E415" s="54"/>
      <c r="F415" s="5"/>
      <c r="G415" s="8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  <c r="BV415" s="54"/>
      <c r="BW415" s="54"/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  <c r="CH415" s="54"/>
      <c r="CI415" s="54"/>
      <c r="CJ415" s="54"/>
      <c r="CK415" s="54"/>
      <c r="CL415" s="54"/>
      <c r="CM415" s="54"/>
      <c r="CN415" s="54"/>
      <c r="CO415" s="54"/>
      <c r="CP415" s="54"/>
      <c r="CQ415" s="54"/>
      <c r="CR415" s="54"/>
      <c r="CS415" s="54"/>
      <c r="CT415" s="54"/>
      <c r="CU415" s="54"/>
      <c r="CV415" s="54"/>
      <c r="CW415" s="54"/>
      <c r="CX415" s="54"/>
      <c r="CY415" s="54"/>
      <c r="CZ415" s="54"/>
      <c r="DA415" s="54"/>
      <c r="DB415" s="54"/>
      <c r="DC415" s="54"/>
      <c r="DD415" s="54"/>
      <c r="DE415" s="54"/>
      <c r="DF415" s="54"/>
      <c r="DG415" s="54"/>
      <c r="DH415" s="54"/>
      <c r="DI415" s="54"/>
      <c r="DJ415" s="54"/>
      <c r="DK415" s="54"/>
      <c r="DL415" s="54"/>
      <c r="DM415" s="54"/>
      <c r="DN415" s="54"/>
      <c r="DO415" s="54"/>
      <c r="DP415" s="54"/>
      <c r="DQ415" s="54"/>
      <c r="DR415" s="54"/>
      <c r="DS415" s="54"/>
      <c r="DT415" s="54"/>
      <c r="DU415" s="54"/>
      <c r="DV415" s="54"/>
      <c r="DW415" s="54"/>
      <c r="DX415" s="54"/>
      <c r="DY415" s="54"/>
      <c r="DZ415" s="54"/>
      <c r="EA415" s="54"/>
      <c r="EB415" s="54"/>
      <c r="EC415" s="54"/>
      <c r="ED415" s="54"/>
      <c r="EE415" s="54"/>
      <c r="EF415" s="54"/>
      <c r="EG415" s="54"/>
      <c r="EH415" s="54"/>
      <c r="EI415" s="54"/>
      <c r="EJ415" s="54"/>
      <c r="EK415" s="54"/>
      <c r="EL415" s="54"/>
      <c r="EM415" s="54"/>
      <c r="EN415" s="54"/>
      <c r="EO415" s="54"/>
      <c r="EP415" s="54"/>
      <c r="EQ415" s="54"/>
      <c r="ER415" s="54"/>
    </row>
    <row r="416" spans="1:148" x14ac:dyDescent="0.25">
      <c r="A416" s="54"/>
      <c r="B416" s="54"/>
      <c r="C416" s="54"/>
      <c r="D416" s="54"/>
      <c r="E416" s="54"/>
      <c r="F416" s="5"/>
      <c r="G416" s="8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  <c r="BV416" s="54"/>
      <c r="BW416" s="54"/>
      <c r="BX416" s="54"/>
      <c r="BY416" s="54"/>
      <c r="BZ416" s="54"/>
      <c r="CA416" s="54"/>
      <c r="CB416" s="54"/>
      <c r="CC416" s="54"/>
      <c r="CD416" s="54"/>
      <c r="CE416" s="54"/>
      <c r="CF416" s="54"/>
      <c r="CG416" s="54"/>
      <c r="CH416" s="54"/>
      <c r="CI416" s="54"/>
      <c r="CJ416" s="54"/>
      <c r="CK416" s="54"/>
      <c r="CL416" s="54"/>
      <c r="CM416" s="54"/>
      <c r="CN416" s="54"/>
      <c r="CO416" s="54"/>
      <c r="CP416" s="54"/>
      <c r="CQ416" s="54"/>
      <c r="CR416" s="54"/>
      <c r="CS416" s="54"/>
      <c r="CT416" s="54"/>
      <c r="CU416" s="54"/>
      <c r="CV416" s="54"/>
      <c r="CW416" s="54"/>
      <c r="CX416" s="54"/>
      <c r="CY416" s="54"/>
      <c r="CZ416" s="54"/>
      <c r="DA416" s="54"/>
      <c r="DB416" s="54"/>
      <c r="DC416" s="54"/>
      <c r="DD416" s="54"/>
      <c r="DE416" s="54"/>
      <c r="DF416" s="54"/>
      <c r="DG416" s="54"/>
      <c r="DH416" s="54"/>
      <c r="DI416" s="54"/>
      <c r="DJ416" s="54"/>
      <c r="DK416" s="54"/>
      <c r="DL416" s="54"/>
      <c r="DM416" s="54"/>
      <c r="DN416" s="54"/>
      <c r="DO416" s="54"/>
      <c r="DP416" s="54"/>
      <c r="DQ416" s="54"/>
      <c r="DR416" s="54"/>
      <c r="DS416" s="54"/>
      <c r="DT416" s="54"/>
      <c r="DU416" s="54"/>
      <c r="DV416" s="54"/>
      <c r="DW416" s="54"/>
      <c r="DX416" s="54"/>
      <c r="DY416" s="54"/>
      <c r="DZ416" s="54"/>
      <c r="EA416" s="54"/>
      <c r="EB416" s="54"/>
      <c r="EC416" s="54"/>
      <c r="ED416" s="54"/>
      <c r="EE416" s="54"/>
      <c r="EF416" s="54"/>
      <c r="EG416" s="54"/>
      <c r="EH416" s="54"/>
      <c r="EI416" s="54"/>
      <c r="EJ416" s="54"/>
      <c r="EK416" s="54"/>
      <c r="EL416" s="54"/>
      <c r="EM416" s="54"/>
      <c r="EN416" s="54"/>
      <c r="EO416" s="54"/>
      <c r="EP416" s="54"/>
      <c r="EQ416" s="54"/>
      <c r="ER416" s="54"/>
    </row>
    <row r="417" spans="1:148" x14ac:dyDescent="0.25">
      <c r="A417" s="54"/>
      <c r="B417" s="54"/>
      <c r="C417" s="54"/>
      <c r="D417" s="54"/>
      <c r="E417" s="54"/>
      <c r="F417" s="5"/>
      <c r="G417" s="8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  <c r="BV417" s="54"/>
      <c r="BW417" s="54"/>
      <c r="BX417" s="54"/>
      <c r="BY417" s="54"/>
      <c r="BZ417" s="54"/>
      <c r="CA417" s="54"/>
      <c r="CB417" s="54"/>
      <c r="CC417" s="54"/>
      <c r="CD417" s="54"/>
      <c r="CE417" s="54"/>
      <c r="CF417" s="54"/>
      <c r="CG417" s="54"/>
      <c r="CH417" s="54"/>
      <c r="CI417" s="54"/>
      <c r="CJ417" s="54"/>
      <c r="CK417" s="54"/>
      <c r="CL417" s="54"/>
      <c r="CM417" s="54"/>
      <c r="CN417" s="54"/>
      <c r="CO417" s="54"/>
      <c r="CP417" s="54"/>
      <c r="CQ417" s="54"/>
      <c r="CR417" s="54"/>
      <c r="CS417" s="54"/>
      <c r="CT417" s="54"/>
      <c r="CU417" s="54"/>
      <c r="CV417" s="54"/>
      <c r="CW417" s="54"/>
      <c r="CX417" s="54"/>
      <c r="CY417" s="54"/>
      <c r="CZ417" s="54"/>
      <c r="DA417" s="54"/>
      <c r="DB417" s="54"/>
      <c r="DC417" s="54"/>
      <c r="DD417" s="54"/>
      <c r="DE417" s="54"/>
      <c r="DF417" s="54"/>
      <c r="DG417" s="54"/>
      <c r="DH417" s="54"/>
      <c r="DI417" s="54"/>
      <c r="DJ417" s="54"/>
      <c r="DK417" s="54"/>
      <c r="DL417" s="54"/>
      <c r="DM417" s="54"/>
      <c r="DN417" s="54"/>
      <c r="DO417" s="54"/>
      <c r="DP417" s="54"/>
      <c r="DQ417" s="54"/>
      <c r="DR417" s="54"/>
      <c r="DS417" s="54"/>
      <c r="DT417" s="54"/>
      <c r="DU417" s="54"/>
      <c r="DV417" s="54"/>
      <c r="DW417" s="54"/>
      <c r="DX417" s="54"/>
      <c r="DY417" s="54"/>
      <c r="DZ417" s="54"/>
      <c r="EA417" s="54"/>
      <c r="EB417" s="54"/>
      <c r="EC417" s="54"/>
      <c r="ED417" s="54"/>
      <c r="EE417" s="54"/>
      <c r="EF417" s="54"/>
      <c r="EG417" s="54"/>
      <c r="EH417" s="54"/>
      <c r="EI417" s="54"/>
      <c r="EJ417" s="54"/>
      <c r="EK417" s="54"/>
      <c r="EL417" s="54"/>
      <c r="EM417" s="54"/>
      <c r="EN417" s="54"/>
      <c r="EO417" s="54"/>
      <c r="EP417" s="54"/>
      <c r="EQ417" s="54"/>
      <c r="ER417" s="54"/>
    </row>
    <row r="418" spans="1:148" x14ac:dyDescent="0.25">
      <c r="A418" s="54"/>
      <c r="B418" s="54"/>
      <c r="C418" s="54"/>
      <c r="D418" s="54"/>
      <c r="E418" s="54"/>
      <c r="F418" s="5"/>
      <c r="G418" s="8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  <c r="CV418" s="54"/>
      <c r="CW418" s="54"/>
      <c r="CX418" s="54"/>
      <c r="CY418" s="54"/>
      <c r="CZ418" s="54"/>
      <c r="DA418" s="54"/>
      <c r="DB418" s="54"/>
      <c r="DC418" s="54"/>
      <c r="DD418" s="54"/>
      <c r="DE418" s="54"/>
      <c r="DF418" s="54"/>
      <c r="DG418" s="54"/>
      <c r="DH418" s="54"/>
      <c r="DI418" s="54"/>
      <c r="DJ418" s="54"/>
      <c r="DK418" s="54"/>
      <c r="DL418" s="54"/>
      <c r="DM418" s="54"/>
      <c r="DN418" s="54"/>
      <c r="DO418" s="54"/>
      <c r="DP418" s="54"/>
      <c r="DQ418" s="54"/>
      <c r="DR418" s="54"/>
      <c r="DS418" s="54"/>
      <c r="DT418" s="54"/>
      <c r="DU418" s="54"/>
      <c r="DV418" s="54"/>
      <c r="DW418" s="54"/>
      <c r="DX418" s="54"/>
      <c r="DY418" s="54"/>
      <c r="DZ418" s="54"/>
      <c r="EA418" s="54"/>
      <c r="EB418" s="54"/>
      <c r="EC418" s="54"/>
      <c r="ED418" s="54"/>
      <c r="EE418" s="54"/>
      <c r="EF418" s="54"/>
      <c r="EG418" s="54"/>
      <c r="EH418" s="54"/>
      <c r="EI418" s="54"/>
      <c r="EJ418" s="54"/>
      <c r="EK418" s="54"/>
      <c r="EL418" s="54"/>
      <c r="EM418" s="54"/>
      <c r="EN418" s="54"/>
      <c r="EO418" s="54"/>
      <c r="EP418" s="54"/>
      <c r="EQ418" s="54"/>
      <c r="ER418" s="54"/>
    </row>
    <row r="419" spans="1:148" x14ac:dyDescent="0.25">
      <c r="A419" s="54"/>
      <c r="B419" s="54"/>
      <c r="C419" s="54"/>
      <c r="D419" s="54"/>
      <c r="E419" s="54"/>
      <c r="F419" s="5"/>
      <c r="G419" s="8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  <c r="BV419" s="54"/>
      <c r="BW419" s="54"/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  <c r="CH419" s="54"/>
      <c r="CI419" s="54"/>
      <c r="CJ419" s="54"/>
      <c r="CK419" s="54"/>
      <c r="CL419" s="54"/>
      <c r="CM419" s="54"/>
      <c r="CN419" s="54"/>
      <c r="CO419" s="54"/>
      <c r="CP419" s="54"/>
      <c r="CQ419" s="54"/>
      <c r="CR419" s="54"/>
      <c r="CS419" s="54"/>
      <c r="CT419" s="54"/>
      <c r="CU419" s="54"/>
      <c r="CV419" s="54"/>
      <c r="CW419" s="54"/>
      <c r="CX419" s="54"/>
      <c r="CY419" s="54"/>
      <c r="CZ419" s="54"/>
      <c r="DA419" s="54"/>
      <c r="DB419" s="54"/>
      <c r="DC419" s="54"/>
      <c r="DD419" s="54"/>
      <c r="DE419" s="54"/>
      <c r="DF419" s="54"/>
      <c r="DG419" s="54"/>
      <c r="DH419" s="54"/>
      <c r="DI419" s="54"/>
      <c r="DJ419" s="54"/>
      <c r="DK419" s="54"/>
      <c r="DL419" s="54"/>
      <c r="DM419" s="54"/>
      <c r="DN419" s="54"/>
      <c r="DO419" s="54"/>
      <c r="DP419" s="54"/>
      <c r="DQ419" s="54"/>
      <c r="DR419" s="54"/>
      <c r="DS419" s="54"/>
      <c r="DT419" s="54"/>
      <c r="DU419" s="54"/>
      <c r="DV419" s="54"/>
      <c r="DW419" s="54"/>
      <c r="DX419" s="54"/>
      <c r="DY419" s="54"/>
      <c r="DZ419" s="54"/>
      <c r="EA419" s="54"/>
      <c r="EB419" s="54"/>
      <c r="EC419" s="54"/>
      <c r="ED419" s="54"/>
      <c r="EE419" s="54"/>
      <c r="EF419" s="54"/>
      <c r="EG419" s="54"/>
      <c r="EH419" s="54"/>
      <c r="EI419" s="54"/>
      <c r="EJ419" s="54"/>
      <c r="EK419" s="54"/>
      <c r="EL419" s="54"/>
      <c r="EM419" s="54"/>
      <c r="EN419" s="54"/>
      <c r="EO419" s="54"/>
      <c r="EP419" s="54"/>
      <c r="EQ419" s="54"/>
      <c r="ER419" s="54"/>
    </row>
    <row r="420" spans="1:148" x14ac:dyDescent="0.25">
      <c r="A420" s="54"/>
      <c r="B420" s="54"/>
      <c r="C420" s="54"/>
      <c r="D420" s="54"/>
      <c r="E420" s="54"/>
      <c r="F420" s="5"/>
      <c r="G420" s="8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  <c r="BV420" s="54"/>
      <c r="BW420" s="54"/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  <c r="CH420" s="54"/>
      <c r="CI420" s="54"/>
      <c r="CJ420" s="54"/>
      <c r="CK420" s="54"/>
      <c r="CL420" s="54"/>
      <c r="CM420" s="54"/>
      <c r="CN420" s="54"/>
      <c r="CO420" s="54"/>
      <c r="CP420" s="54"/>
      <c r="CQ420" s="54"/>
      <c r="CR420" s="54"/>
      <c r="CS420" s="54"/>
      <c r="CT420" s="54"/>
      <c r="CU420" s="54"/>
      <c r="CV420" s="54"/>
      <c r="CW420" s="54"/>
      <c r="CX420" s="54"/>
      <c r="CY420" s="54"/>
      <c r="CZ420" s="54"/>
      <c r="DA420" s="54"/>
      <c r="DB420" s="54"/>
      <c r="DC420" s="54"/>
      <c r="DD420" s="54"/>
      <c r="DE420" s="54"/>
      <c r="DF420" s="54"/>
      <c r="DG420" s="54"/>
      <c r="DH420" s="54"/>
      <c r="DI420" s="54"/>
      <c r="DJ420" s="54"/>
      <c r="DK420" s="54"/>
      <c r="DL420" s="54"/>
      <c r="DM420" s="54"/>
      <c r="DN420" s="54"/>
      <c r="DO420" s="54"/>
      <c r="DP420" s="54"/>
      <c r="DQ420" s="54"/>
      <c r="DR420" s="54"/>
      <c r="DS420" s="54"/>
      <c r="DT420" s="54"/>
      <c r="DU420" s="54"/>
      <c r="DV420" s="54"/>
      <c r="DW420" s="54"/>
      <c r="DX420" s="54"/>
      <c r="DY420" s="54"/>
      <c r="DZ420" s="54"/>
      <c r="EA420" s="54"/>
      <c r="EB420" s="54"/>
      <c r="EC420" s="54"/>
      <c r="ED420" s="54"/>
      <c r="EE420" s="54"/>
      <c r="EF420" s="54"/>
      <c r="EG420" s="54"/>
      <c r="EH420" s="54"/>
      <c r="EI420" s="54"/>
      <c r="EJ420" s="54"/>
      <c r="EK420" s="54"/>
      <c r="EL420" s="54"/>
      <c r="EM420" s="54"/>
      <c r="EN420" s="54"/>
      <c r="EO420" s="54"/>
      <c r="EP420" s="54"/>
      <c r="EQ420" s="54"/>
      <c r="ER420" s="54"/>
    </row>
    <row r="421" spans="1:148" x14ac:dyDescent="0.25">
      <c r="A421" s="54"/>
      <c r="B421" s="54"/>
      <c r="C421" s="54"/>
      <c r="D421" s="54"/>
      <c r="E421" s="54"/>
      <c r="F421" s="5"/>
      <c r="G421" s="8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  <c r="BV421" s="54"/>
      <c r="BW421" s="54"/>
      <c r="BX421" s="54"/>
      <c r="BY421" s="54"/>
      <c r="BZ421" s="54"/>
      <c r="CA421" s="54"/>
      <c r="CB421" s="54"/>
      <c r="CC421" s="54"/>
      <c r="CD421" s="54"/>
      <c r="CE421" s="54"/>
      <c r="CF421" s="54"/>
      <c r="CG421" s="54"/>
      <c r="CH421" s="54"/>
      <c r="CI421" s="54"/>
      <c r="CJ421" s="54"/>
      <c r="CK421" s="54"/>
      <c r="CL421" s="54"/>
      <c r="CM421" s="54"/>
      <c r="CN421" s="54"/>
      <c r="CO421" s="54"/>
      <c r="CP421" s="54"/>
      <c r="CQ421" s="54"/>
      <c r="CR421" s="54"/>
      <c r="CS421" s="54"/>
      <c r="CT421" s="54"/>
      <c r="CU421" s="54"/>
      <c r="CV421" s="54"/>
      <c r="CW421" s="54"/>
      <c r="CX421" s="54"/>
      <c r="CY421" s="54"/>
      <c r="CZ421" s="54"/>
      <c r="DA421" s="54"/>
      <c r="DB421" s="54"/>
      <c r="DC421" s="54"/>
      <c r="DD421" s="54"/>
      <c r="DE421" s="54"/>
      <c r="DF421" s="54"/>
      <c r="DG421" s="54"/>
      <c r="DH421" s="54"/>
      <c r="DI421" s="54"/>
      <c r="DJ421" s="54"/>
      <c r="DK421" s="54"/>
      <c r="DL421" s="54"/>
      <c r="DM421" s="54"/>
      <c r="DN421" s="54"/>
      <c r="DO421" s="54"/>
      <c r="DP421" s="54"/>
      <c r="DQ421" s="54"/>
      <c r="DR421" s="54"/>
      <c r="DS421" s="54"/>
      <c r="DT421" s="54"/>
      <c r="DU421" s="54"/>
      <c r="DV421" s="54"/>
      <c r="DW421" s="54"/>
      <c r="DX421" s="54"/>
      <c r="DY421" s="54"/>
      <c r="DZ421" s="54"/>
      <c r="EA421" s="54"/>
      <c r="EB421" s="54"/>
      <c r="EC421" s="54"/>
      <c r="ED421" s="54"/>
      <c r="EE421" s="54"/>
      <c r="EF421" s="54"/>
      <c r="EG421" s="54"/>
      <c r="EH421" s="54"/>
      <c r="EI421" s="54"/>
      <c r="EJ421" s="54"/>
      <c r="EK421" s="54"/>
      <c r="EL421" s="54"/>
      <c r="EM421" s="54"/>
      <c r="EN421" s="54"/>
      <c r="EO421" s="54"/>
      <c r="EP421" s="54"/>
      <c r="EQ421" s="54"/>
      <c r="ER421" s="54"/>
    </row>
    <row r="422" spans="1:148" x14ac:dyDescent="0.25">
      <c r="A422" s="54"/>
      <c r="B422" s="54"/>
      <c r="C422" s="54"/>
      <c r="D422" s="54"/>
      <c r="E422" s="54"/>
      <c r="F422" s="5"/>
      <c r="G422" s="8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  <c r="CV422" s="54"/>
      <c r="CW422" s="54"/>
      <c r="CX422" s="54"/>
      <c r="CY422" s="54"/>
      <c r="CZ422" s="54"/>
      <c r="DA422" s="54"/>
      <c r="DB422" s="54"/>
      <c r="DC422" s="54"/>
      <c r="DD422" s="54"/>
      <c r="DE422" s="54"/>
      <c r="DF422" s="54"/>
      <c r="DG422" s="54"/>
      <c r="DH422" s="54"/>
      <c r="DI422" s="54"/>
      <c r="DJ422" s="54"/>
      <c r="DK422" s="54"/>
      <c r="DL422" s="54"/>
      <c r="DM422" s="54"/>
      <c r="DN422" s="54"/>
      <c r="DO422" s="54"/>
      <c r="DP422" s="54"/>
      <c r="DQ422" s="54"/>
      <c r="DR422" s="54"/>
      <c r="DS422" s="54"/>
      <c r="DT422" s="54"/>
      <c r="DU422" s="54"/>
      <c r="DV422" s="54"/>
      <c r="DW422" s="54"/>
      <c r="DX422" s="54"/>
      <c r="DY422" s="54"/>
      <c r="DZ422" s="54"/>
      <c r="EA422" s="54"/>
      <c r="EB422" s="54"/>
      <c r="EC422" s="54"/>
      <c r="ED422" s="54"/>
      <c r="EE422" s="54"/>
      <c r="EF422" s="54"/>
      <c r="EG422" s="54"/>
      <c r="EH422" s="54"/>
      <c r="EI422" s="54"/>
      <c r="EJ422" s="54"/>
      <c r="EK422" s="54"/>
      <c r="EL422" s="54"/>
      <c r="EM422" s="54"/>
      <c r="EN422" s="54"/>
      <c r="EO422" s="54"/>
      <c r="EP422" s="54"/>
      <c r="EQ422" s="54"/>
      <c r="ER422" s="54"/>
    </row>
    <row r="423" spans="1:148" x14ac:dyDescent="0.25">
      <c r="A423" s="54"/>
      <c r="B423" s="54"/>
      <c r="C423" s="54"/>
      <c r="D423" s="54"/>
      <c r="E423" s="54"/>
      <c r="F423" s="5"/>
      <c r="G423" s="8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  <c r="BV423" s="54"/>
      <c r="BW423" s="54"/>
      <c r="BX423" s="54"/>
      <c r="BY423" s="54"/>
      <c r="BZ423" s="54"/>
      <c r="CA423" s="54"/>
      <c r="CB423" s="54"/>
      <c r="CC423" s="54"/>
      <c r="CD423" s="54"/>
      <c r="CE423" s="54"/>
      <c r="CF423" s="54"/>
      <c r="CG423" s="54"/>
      <c r="CH423" s="54"/>
      <c r="CI423" s="54"/>
      <c r="CJ423" s="54"/>
      <c r="CK423" s="54"/>
      <c r="CL423" s="54"/>
      <c r="CM423" s="54"/>
      <c r="CN423" s="54"/>
      <c r="CO423" s="54"/>
      <c r="CP423" s="54"/>
      <c r="CQ423" s="54"/>
      <c r="CR423" s="54"/>
      <c r="CS423" s="54"/>
      <c r="CT423" s="54"/>
      <c r="CU423" s="54"/>
      <c r="CV423" s="54"/>
      <c r="CW423" s="54"/>
      <c r="CX423" s="54"/>
      <c r="CY423" s="54"/>
      <c r="CZ423" s="54"/>
      <c r="DA423" s="54"/>
      <c r="DB423" s="54"/>
      <c r="DC423" s="54"/>
      <c r="DD423" s="54"/>
      <c r="DE423" s="54"/>
      <c r="DF423" s="54"/>
      <c r="DG423" s="54"/>
      <c r="DH423" s="54"/>
      <c r="DI423" s="54"/>
      <c r="DJ423" s="54"/>
      <c r="DK423" s="54"/>
      <c r="DL423" s="54"/>
      <c r="DM423" s="54"/>
      <c r="DN423" s="54"/>
      <c r="DO423" s="54"/>
      <c r="DP423" s="54"/>
      <c r="DQ423" s="54"/>
      <c r="DR423" s="54"/>
      <c r="DS423" s="54"/>
      <c r="DT423" s="54"/>
      <c r="DU423" s="54"/>
      <c r="DV423" s="54"/>
      <c r="DW423" s="54"/>
      <c r="DX423" s="54"/>
      <c r="DY423" s="54"/>
      <c r="DZ423" s="54"/>
      <c r="EA423" s="54"/>
      <c r="EB423" s="54"/>
      <c r="EC423" s="54"/>
      <c r="ED423" s="54"/>
      <c r="EE423" s="54"/>
      <c r="EF423" s="54"/>
      <c r="EG423" s="54"/>
      <c r="EH423" s="54"/>
      <c r="EI423" s="54"/>
      <c r="EJ423" s="54"/>
      <c r="EK423" s="54"/>
      <c r="EL423" s="54"/>
      <c r="EM423" s="54"/>
      <c r="EN423" s="54"/>
      <c r="EO423" s="54"/>
      <c r="EP423" s="54"/>
      <c r="EQ423" s="54"/>
      <c r="ER423" s="54"/>
    </row>
    <row r="424" spans="1:148" x14ac:dyDescent="0.25">
      <c r="A424" s="54"/>
      <c r="B424" s="54"/>
      <c r="C424" s="54"/>
      <c r="D424" s="54"/>
      <c r="E424" s="54"/>
      <c r="F424" s="5"/>
      <c r="G424" s="8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  <c r="BV424" s="54"/>
      <c r="BW424" s="54"/>
      <c r="BX424" s="54"/>
      <c r="BY424" s="54"/>
      <c r="BZ424" s="54"/>
      <c r="CA424" s="54"/>
      <c r="CB424" s="54"/>
      <c r="CC424" s="54"/>
      <c r="CD424" s="54"/>
      <c r="CE424" s="54"/>
      <c r="CF424" s="54"/>
      <c r="CG424" s="54"/>
      <c r="CH424" s="54"/>
      <c r="CI424" s="54"/>
      <c r="CJ424" s="54"/>
      <c r="CK424" s="54"/>
      <c r="CL424" s="54"/>
      <c r="CM424" s="54"/>
      <c r="CN424" s="54"/>
      <c r="CO424" s="54"/>
      <c r="CP424" s="54"/>
      <c r="CQ424" s="54"/>
      <c r="CR424" s="54"/>
      <c r="CS424" s="54"/>
      <c r="CT424" s="54"/>
      <c r="CU424" s="54"/>
      <c r="CV424" s="54"/>
      <c r="CW424" s="54"/>
      <c r="CX424" s="54"/>
      <c r="CY424" s="54"/>
      <c r="CZ424" s="54"/>
      <c r="DA424" s="54"/>
      <c r="DB424" s="54"/>
      <c r="DC424" s="54"/>
      <c r="DD424" s="54"/>
      <c r="DE424" s="54"/>
      <c r="DF424" s="54"/>
      <c r="DG424" s="54"/>
      <c r="DH424" s="54"/>
      <c r="DI424" s="54"/>
      <c r="DJ424" s="54"/>
      <c r="DK424" s="54"/>
      <c r="DL424" s="54"/>
      <c r="DM424" s="54"/>
      <c r="DN424" s="54"/>
      <c r="DO424" s="54"/>
      <c r="DP424" s="54"/>
      <c r="DQ424" s="54"/>
      <c r="DR424" s="54"/>
      <c r="DS424" s="54"/>
      <c r="DT424" s="54"/>
      <c r="DU424" s="54"/>
      <c r="DV424" s="54"/>
      <c r="DW424" s="54"/>
      <c r="DX424" s="54"/>
      <c r="DY424" s="54"/>
      <c r="DZ424" s="54"/>
      <c r="EA424" s="54"/>
      <c r="EB424" s="54"/>
      <c r="EC424" s="54"/>
      <c r="ED424" s="54"/>
      <c r="EE424" s="54"/>
      <c r="EF424" s="54"/>
      <c r="EG424" s="54"/>
      <c r="EH424" s="54"/>
      <c r="EI424" s="54"/>
      <c r="EJ424" s="54"/>
      <c r="EK424" s="54"/>
      <c r="EL424" s="54"/>
      <c r="EM424" s="54"/>
      <c r="EN424" s="54"/>
      <c r="EO424" s="54"/>
      <c r="EP424" s="54"/>
      <c r="EQ424" s="54"/>
      <c r="ER424" s="54"/>
    </row>
    <row r="425" spans="1:148" x14ac:dyDescent="0.25">
      <c r="A425" s="54"/>
      <c r="B425" s="54"/>
      <c r="C425" s="54"/>
      <c r="D425" s="54"/>
      <c r="E425" s="54"/>
      <c r="F425" s="5"/>
      <c r="G425" s="8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  <c r="CV425" s="54"/>
      <c r="CW425" s="54"/>
      <c r="CX425" s="54"/>
      <c r="CY425" s="54"/>
      <c r="CZ425" s="54"/>
      <c r="DA425" s="54"/>
      <c r="DB425" s="54"/>
      <c r="DC425" s="54"/>
      <c r="DD425" s="54"/>
      <c r="DE425" s="54"/>
      <c r="DF425" s="54"/>
      <c r="DG425" s="54"/>
      <c r="DH425" s="54"/>
      <c r="DI425" s="54"/>
      <c r="DJ425" s="54"/>
      <c r="DK425" s="54"/>
      <c r="DL425" s="54"/>
      <c r="DM425" s="54"/>
      <c r="DN425" s="54"/>
      <c r="DO425" s="54"/>
      <c r="DP425" s="54"/>
      <c r="DQ425" s="54"/>
      <c r="DR425" s="54"/>
      <c r="DS425" s="54"/>
      <c r="DT425" s="54"/>
      <c r="DU425" s="54"/>
      <c r="DV425" s="54"/>
      <c r="DW425" s="54"/>
      <c r="DX425" s="54"/>
      <c r="DY425" s="54"/>
      <c r="DZ425" s="54"/>
      <c r="EA425" s="54"/>
      <c r="EB425" s="54"/>
      <c r="EC425" s="54"/>
      <c r="ED425" s="54"/>
      <c r="EE425" s="54"/>
      <c r="EF425" s="54"/>
      <c r="EG425" s="54"/>
      <c r="EH425" s="54"/>
      <c r="EI425" s="54"/>
      <c r="EJ425" s="54"/>
      <c r="EK425" s="54"/>
      <c r="EL425" s="54"/>
      <c r="EM425" s="54"/>
      <c r="EN425" s="54"/>
      <c r="EO425" s="54"/>
      <c r="EP425" s="54"/>
      <c r="EQ425" s="54"/>
      <c r="ER425" s="54"/>
    </row>
    <row r="426" spans="1:148" x14ac:dyDescent="0.25">
      <c r="A426" s="54"/>
      <c r="B426" s="54"/>
      <c r="C426" s="54"/>
      <c r="D426" s="54"/>
      <c r="E426" s="54"/>
      <c r="F426" s="5"/>
      <c r="G426" s="8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  <c r="CV426" s="54"/>
      <c r="CW426" s="54"/>
      <c r="CX426" s="54"/>
      <c r="CY426" s="54"/>
      <c r="CZ426" s="54"/>
      <c r="DA426" s="54"/>
      <c r="DB426" s="54"/>
      <c r="DC426" s="54"/>
      <c r="DD426" s="54"/>
      <c r="DE426" s="54"/>
      <c r="DF426" s="54"/>
      <c r="DG426" s="54"/>
      <c r="DH426" s="54"/>
      <c r="DI426" s="54"/>
      <c r="DJ426" s="54"/>
      <c r="DK426" s="54"/>
      <c r="DL426" s="54"/>
      <c r="DM426" s="54"/>
      <c r="DN426" s="54"/>
      <c r="DO426" s="54"/>
      <c r="DP426" s="54"/>
      <c r="DQ426" s="54"/>
      <c r="DR426" s="54"/>
      <c r="DS426" s="54"/>
      <c r="DT426" s="54"/>
      <c r="DU426" s="54"/>
      <c r="DV426" s="54"/>
      <c r="DW426" s="54"/>
      <c r="DX426" s="54"/>
      <c r="DY426" s="54"/>
      <c r="DZ426" s="54"/>
      <c r="EA426" s="54"/>
      <c r="EB426" s="54"/>
      <c r="EC426" s="54"/>
      <c r="ED426" s="54"/>
      <c r="EE426" s="54"/>
      <c r="EF426" s="54"/>
      <c r="EG426" s="54"/>
      <c r="EH426" s="54"/>
      <c r="EI426" s="54"/>
      <c r="EJ426" s="54"/>
      <c r="EK426" s="54"/>
      <c r="EL426" s="54"/>
      <c r="EM426" s="54"/>
      <c r="EN426" s="54"/>
      <c r="EO426" s="54"/>
      <c r="EP426" s="54"/>
      <c r="EQ426" s="54"/>
      <c r="ER426" s="54"/>
    </row>
    <row r="427" spans="1:148" x14ac:dyDescent="0.25">
      <c r="A427" s="54"/>
      <c r="B427" s="54"/>
      <c r="C427" s="54"/>
      <c r="D427" s="54"/>
      <c r="E427" s="54"/>
      <c r="F427" s="5"/>
      <c r="G427" s="8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  <c r="BV427" s="54"/>
      <c r="BW427" s="54"/>
      <c r="BX427" s="54"/>
      <c r="BY427" s="54"/>
      <c r="BZ427" s="54"/>
      <c r="CA427" s="54"/>
      <c r="CB427" s="54"/>
      <c r="CC427" s="54"/>
      <c r="CD427" s="54"/>
      <c r="CE427" s="54"/>
      <c r="CF427" s="54"/>
      <c r="CG427" s="54"/>
      <c r="CH427" s="54"/>
      <c r="CI427" s="54"/>
      <c r="CJ427" s="54"/>
      <c r="CK427" s="54"/>
      <c r="CL427" s="54"/>
      <c r="CM427" s="54"/>
      <c r="CN427" s="54"/>
      <c r="CO427" s="54"/>
      <c r="CP427" s="54"/>
      <c r="CQ427" s="54"/>
      <c r="CR427" s="54"/>
      <c r="CS427" s="54"/>
      <c r="CT427" s="54"/>
      <c r="CU427" s="54"/>
      <c r="CV427" s="54"/>
      <c r="CW427" s="54"/>
      <c r="CX427" s="54"/>
      <c r="CY427" s="54"/>
      <c r="CZ427" s="54"/>
      <c r="DA427" s="54"/>
      <c r="DB427" s="54"/>
      <c r="DC427" s="54"/>
      <c r="DD427" s="54"/>
      <c r="DE427" s="54"/>
      <c r="DF427" s="54"/>
      <c r="DG427" s="54"/>
      <c r="DH427" s="54"/>
      <c r="DI427" s="54"/>
      <c r="DJ427" s="54"/>
      <c r="DK427" s="54"/>
      <c r="DL427" s="54"/>
      <c r="DM427" s="54"/>
      <c r="DN427" s="54"/>
      <c r="DO427" s="54"/>
      <c r="DP427" s="54"/>
      <c r="DQ427" s="54"/>
      <c r="DR427" s="54"/>
      <c r="DS427" s="54"/>
      <c r="DT427" s="54"/>
      <c r="DU427" s="54"/>
      <c r="DV427" s="54"/>
      <c r="DW427" s="54"/>
      <c r="DX427" s="54"/>
      <c r="DY427" s="54"/>
      <c r="DZ427" s="54"/>
      <c r="EA427" s="54"/>
      <c r="EB427" s="54"/>
      <c r="EC427" s="54"/>
      <c r="ED427" s="54"/>
      <c r="EE427" s="54"/>
      <c r="EF427" s="54"/>
      <c r="EG427" s="54"/>
      <c r="EH427" s="54"/>
      <c r="EI427" s="54"/>
      <c r="EJ427" s="54"/>
      <c r="EK427" s="54"/>
      <c r="EL427" s="54"/>
      <c r="EM427" s="54"/>
      <c r="EN427" s="54"/>
      <c r="EO427" s="54"/>
      <c r="EP427" s="54"/>
      <c r="EQ427" s="54"/>
      <c r="ER427" s="54"/>
    </row>
    <row r="428" spans="1:148" x14ac:dyDescent="0.25">
      <c r="A428" s="54"/>
      <c r="B428" s="54"/>
      <c r="C428" s="54"/>
      <c r="D428" s="54"/>
      <c r="E428" s="54"/>
      <c r="F428" s="5"/>
      <c r="G428" s="8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  <c r="BV428" s="54"/>
      <c r="BW428" s="54"/>
      <c r="BX428" s="54"/>
      <c r="BY428" s="54"/>
      <c r="BZ428" s="54"/>
      <c r="CA428" s="54"/>
      <c r="CB428" s="54"/>
      <c r="CC428" s="54"/>
      <c r="CD428" s="54"/>
      <c r="CE428" s="54"/>
      <c r="CF428" s="54"/>
      <c r="CG428" s="54"/>
      <c r="CH428" s="54"/>
      <c r="CI428" s="54"/>
      <c r="CJ428" s="54"/>
      <c r="CK428" s="54"/>
      <c r="CL428" s="54"/>
      <c r="CM428" s="54"/>
      <c r="CN428" s="54"/>
      <c r="CO428" s="54"/>
      <c r="CP428" s="54"/>
      <c r="CQ428" s="54"/>
      <c r="CR428" s="54"/>
      <c r="CS428" s="54"/>
      <c r="CT428" s="54"/>
      <c r="CU428" s="54"/>
      <c r="CV428" s="54"/>
      <c r="CW428" s="54"/>
      <c r="CX428" s="54"/>
      <c r="CY428" s="54"/>
      <c r="CZ428" s="54"/>
      <c r="DA428" s="54"/>
      <c r="DB428" s="54"/>
      <c r="DC428" s="54"/>
      <c r="DD428" s="54"/>
      <c r="DE428" s="54"/>
      <c r="DF428" s="54"/>
      <c r="DG428" s="54"/>
      <c r="DH428" s="54"/>
      <c r="DI428" s="54"/>
      <c r="DJ428" s="54"/>
      <c r="DK428" s="54"/>
      <c r="DL428" s="54"/>
      <c r="DM428" s="54"/>
      <c r="DN428" s="54"/>
      <c r="DO428" s="54"/>
      <c r="DP428" s="54"/>
      <c r="DQ428" s="54"/>
      <c r="DR428" s="54"/>
      <c r="DS428" s="54"/>
      <c r="DT428" s="54"/>
      <c r="DU428" s="54"/>
      <c r="DV428" s="54"/>
      <c r="DW428" s="54"/>
      <c r="DX428" s="54"/>
      <c r="DY428" s="54"/>
      <c r="DZ428" s="54"/>
      <c r="EA428" s="54"/>
      <c r="EB428" s="54"/>
      <c r="EC428" s="54"/>
      <c r="ED428" s="54"/>
      <c r="EE428" s="54"/>
      <c r="EF428" s="54"/>
      <c r="EG428" s="54"/>
      <c r="EH428" s="54"/>
      <c r="EI428" s="54"/>
      <c r="EJ428" s="54"/>
      <c r="EK428" s="54"/>
      <c r="EL428" s="54"/>
      <c r="EM428" s="54"/>
      <c r="EN428" s="54"/>
      <c r="EO428" s="54"/>
      <c r="EP428" s="54"/>
      <c r="EQ428" s="54"/>
      <c r="ER428" s="54"/>
    </row>
    <row r="429" spans="1:148" x14ac:dyDescent="0.25">
      <c r="A429" s="54"/>
      <c r="B429" s="54"/>
      <c r="C429" s="54"/>
      <c r="D429" s="54"/>
      <c r="E429" s="54"/>
      <c r="F429" s="5"/>
      <c r="G429" s="8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  <c r="BV429" s="54"/>
      <c r="BW429" s="54"/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  <c r="CH429" s="54"/>
      <c r="CI429" s="54"/>
      <c r="CJ429" s="54"/>
      <c r="CK429" s="54"/>
      <c r="CL429" s="54"/>
      <c r="CM429" s="54"/>
      <c r="CN429" s="54"/>
      <c r="CO429" s="54"/>
      <c r="CP429" s="54"/>
      <c r="CQ429" s="54"/>
      <c r="CR429" s="54"/>
      <c r="CS429" s="54"/>
      <c r="CT429" s="54"/>
      <c r="CU429" s="54"/>
      <c r="CV429" s="54"/>
      <c r="CW429" s="54"/>
      <c r="CX429" s="54"/>
      <c r="CY429" s="54"/>
      <c r="CZ429" s="54"/>
      <c r="DA429" s="54"/>
      <c r="DB429" s="54"/>
      <c r="DC429" s="54"/>
      <c r="DD429" s="54"/>
      <c r="DE429" s="54"/>
      <c r="DF429" s="54"/>
      <c r="DG429" s="54"/>
      <c r="DH429" s="54"/>
      <c r="DI429" s="54"/>
      <c r="DJ429" s="54"/>
      <c r="DK429" s="54"/>
      <c r="DL429" s="54"/>
      <c r="DM429" s="54"/>
      <c r="DN429" s="54"/>
      <c r="DO429" s="54"/>
      <c r="DP429" s="54"/>
      <c r="DQ429" s="54"/>
      <c r="DR429" s="54"/>
      <c r="DS429" s="54"/>
      <c r="DT429" s="54"/>
      <c r="DU429" s="54"/>
      <c r="DV429" s="54"/>
      <c r="DW429" s="54"/>
      <c r="DX429" s="54"/>
      <c r="DY429" s="54"/>
      <c r="DZ429" s="54"/>
      <c r="EA429" s="54"/>
      <c r="EB429" s="54"/>
      <c r="EC429" s="54"/>
      <c r="ED429" s="54"/>
      <c r="EE429" s="54"/>
      <c r="EF429" s="54"/>
      <c r="EG429" s="54"/>
      <c r="EH429" s="54"/>
      <c r="EI429" s="54"/>
      <c r="EJ429" s="54"/>
      <c r="EK429" s="54"/>
      <c r="EL429" s="54"/>
      <c r="EM429" s="54"/>
      <c r="EN429" s="54"/>
      <c r="EO429" s="54"/>
      <c r="EP429" s="54"/>
      <c r="EQ429" s="54"/>
      <c r="ER429" s="54"/>
    </row>
    <row r="430" spans="1:148" x14ac:dyDescent="0.25">
      <c r="A430" s="54"/>
      <c r="B430" s="54"/>
      <c r="C430" s="54"/>
      <c r="D430" s="54"/>
      <c r="E430" s="54"/>
      <c r="F430" s="5"/>
      <c r="G430" s="8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  <c r="BV430" s="54"/>
      <c r="BW430" s="54"/>
      <c r="BX430" s="54"/>
      <c r="BY430" s="54"/>
      <c r="BZ430" s="54"/>
      <c r="CA430" s="54"/>
      <c r="CB430" s="54"/>
      <c r="CC430" s="54"/>
      <c r="CD430" s="54"/>
      <c r="CE430" s="54"/>
      <c r="CF430" s="54"/>
      <c r="CG430" s="54"/>
      <c r="CH430" s="54"/>
      <c r="CI430" s="54"/>
      <c r="CJ430" s="54"/>
      <c r="CK430" s="54"/>
      <c r="CL430" s="54"/>
      <c r="CM430" s="54"/>
      <c r="CN430" s="54"/>
      <c r="CO430" s="54"/>
      <c r="CP430" s="54"/>
      <c r="CQ430" s="54"/>
      <c r="CR430" s="54"/>
      <c r="CS430" s="54"/>
      <c r="CT430" s="54"/>
      <c r="CU430" s="54"/>
      <c r="CV430" s="54"/>
      <c r="CW430" s="54"/>
      <c r="CX430" s="54"/>
      <c r="CY430" s="54"/>
      <c r="CZ430" s="54"/>
      <c r="DA430" s="54"/>
      <c r="DB430" s="54"/>
      <c r="DC430" s="54"/>
      <c r="DD430" s="54"/>
      <c r="DE430" s="54"/>
      <c r="DF430" s="54"/>
      <c r="DG430" s="54"/>
      <c r="DH430" s="54"/>
      <c r="DI430" s="54"/>
      <c r="DJ430" s="54"/>
      <c r="DK430" s="54"/>
      <c r="DL430" s="54"/>
      <c r="DM430" s="54"/>
      <c r="DN430" s="54"/>
      <c r="DO430" s="54"/>
      <c r="DP430" s="54"/>
      <c r="DQ430" s="54"/>
      <c r="DR430" s="54"/>
      <c r="DS430" s="54"/>
      <c r="DT430" s="54"/>
      <c r="DU430" s="54"/>
      <c r="DV430" s="54"/>
      <c r="DW430" s="54"/>
      <c r="DX430" s="54"/>
      <c r="DY430" s="54"/>
      <c r="DZ430" s="54"/>
      <c r="EA430" s="54"/>
      <c r="EB430" s="54"/>
      <c r="EC430" s="54"/>
      <c r="ED430" s="54"/>
      <c r="EE430" s="54"/>
      <c r="EF430" s="54"/>
      <c r="EG430" s="54"/>
      <c r="EH430" s="54"/>
      <c r="EI430" s="54"/>
      <c r="EJ430" s="54"/>
      <c r="EK430" s="54"/>
      <c r="EL430" s="54"/>
      <c r="EM430" s="54"/>
      <c r="EN430" s="54"/>
      <c r="EO430" s="54"/>
      <c r="EP430" s="54"/>
      <c r="EQ430" s="54"/>
      <c r="ER430" s="54"/>
    </row>
    <row r="431" spans="1:148" x14ac:dyDescent="0.25">
      <c r="A431" s="54"/>
      <c r="B431" s="54"/>
      <c r="C431" s="54"/>
      <c r="D431" s="54"/>
      <c r="E431" s="54"/>
      <c r="F431" s="5"/>
      <c r="G431" s="8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  <c r="BV431" s="54"/>
      <c r="BW431" s="54"/>
      <c r="BX431" s="54"/>
      <c r="BY431" s="54"/>
      <c r="BZ431" s="54"/>
      <c r="CA431" s="54"/>
      <c r="CB431" s="54"/>
      <c r="CC431" s="54"/>
      <c r="CD431" s="54"/>
      <c r="CE431" s="54"/>
      <c r="CF431" s="54"/>
      <c r="CG431" s="54"/>
      <c r="CH431" s="54"/>
      <c r="CI431" s="54"/>
      <c r="CJ431" s="54"/>
      <c r="CK431" s="54"/>
      <c r="CL431" s="54"/>
      <c r="CM431" s="54"/>
      <c r="CN431" s="54"/>
      <c r="CO431" s="54"/>
      <c r="CP431" s="54"/>
      <c r="CQ431" s="54"/>
      <c r="CR431" s="54"/>
      <c r="CS431" s="54"/>
      <c r="CT431" s="54"/>
      <c r="CU431" s="54"/>
      <c r="CV431" s="54"/>
      <c r="CW431" s="54"/>
      <c r="CX431" s="54"/>
      <c r="CY431" s="54"/>
      <c r="CZ431" s="54"/>
      <c r="DA431" s="54"/>
      <c r="DB431" s="54"/>
      <c r="DC431" s="54"/>
      <c r="DD431" s="54"/>
      <c r="DE431" s="54"/>
      <c r="DF431" s="54"/>
      <c r="DG431" s="54"/>
      <c r="DH431" s="54"/>
      <c r="DI431" s="54"/>
      <c r="DJ431" s="54"/>
      <c r="DK431" s="54"/>
      <c r="DL431" s="54"/>
      <c r="DM431" s="54"/>
      <c r="DN431" s="54"/>
      <c r="DO431" s="54"/>
      <c r="DP431" s="54"/>
      <c r="DQ431" s="54"/>
      <c r="DR431" s="54"/>
      <c r="DS431" s="54"/>
      <c r="DT431" s="54"/>
      <c r="DU431" s="54"/>
      <c r="DV431" s="54"/>
      <c r="DW431" s="54"/>
      <c r="DX431" s="54"/>
      <c r="DY431" s="54"/>
      <c r="DZ431" s="54"/>
      <c r="EA431" s="54"/>
      <c r="EB431" s="54"/>
      <c r="EC431" s="54"/>
      <c r="ED431" s="54"/>
      <c r="EE431" s="54"/>
      <c r="EF431" s="54"/>
      <c r="EG431" s="54"/>
      <c r="EH431" s="54"/>
      <c r="EI431" s="54"/>
      <c r="EJ431" s="54"/>
      <c r="EK431" s="54"/>
      <c r="EL431" s="54"/>
      <c r="EM431" s="54"/>
      <c r="EN431" s="54"/>
      <c r="EO431" s="54"/>
      <c r="EP431" s="54"/>
      <c r="EQ431" s="54"/>
      <c r="ER431" s="54"/>
    </row>
    <row r="432" spans="1:148" x14ac:dyDescent="0.25">
      <c r="A432" s="54"/>
      <c r="B432" s="54"/>
      <c r="C432" s="54"/>
      <c r="D432" s="54"/>
      <c r="E432" s="54"/>
      <c r="F432" s="5"/>
      <c r="G432" s="8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4"/>
      <c r="BQ432" s="54"/>
      <c r="BR432" s="54"/>
      <c r="BS432" s="54"/>
      <c r="BT432" s="54"/>
      <c r="BU432" s="54"/>
      <c r="BV432" s="54"/>
      <c r="BW432" s="54"/>
      <c r="BX432" s="54"/>
      <c r="BY432" s="54"/>
      <c r="BZ432" s="54"/>
      <c r="CA432" s="54"/>
      <c r="CB432" s="54"/>
      <c r="CC432" s="54"/>
      <c r="CD432" s="54"/>
      <c r="CE432" s="54"/>
      <c r="CF432" s="54"/>
      <c r="CG432" s="54"/>
      <c r="CH432" s="54"/>
      <c r="CI432" s="54"/>
      <c r="CJ432" s="54"/>
      <c r="CK432" s="54"/>
      <c r="CL432" s="54"/>
      <c r="CM432" s="54"/>
      <c r="CN432" s="54"/>
      <c r="CO432" s="54"/>
      <c r="CP432" s="54"/>
      <c r="CQ432" s="54"/>
      <c r="CR432" s="54"/>
      <c r="CS432" s="54"/>
      <c r="CT432" s="54"/>
      <c r="CU432" s="54"/>
      <c r="CV432" s="54"/>
      <c r="CW432" s="54"/>
      <c r="CX432" s="54"/>
      <c r="CY432" s="54"/>
      <c r="CZ432" s="54"/>
      <c r="DA432" s="54"/>
      <c r="DB432" s="54"/>
      <c r="DC432" s="54"/>
      <c r="DD432" s="54"/>
      <c r="DE432" s="54"/>
      <c r="DF432" s="54"/>
      <c r="DG432" s="54"/>
      <c r="DH432" s="54"/>
      <c r="DI432" s="54"/>
      <c r="DJ432" s="54"/>
      <c r="DK432" s="54"/>
      <c r="DL432" s="54"/>
      <c r="DM432" s="54"/>
      <c r="DN432" s="54"/>
      <c r="DO432" s="54"/>
      <c r="DP432" s="54"/>
      <c r="DQ432" s="54"/>
      <c r="DR432" s="54"/>
      <c r="DS432" s="54"/>
      <c r="DT432" s="54"/>
      <c r="DU432" s="54"/>
      <c r="DV432" s="54"/>
      <c r="DW432" s="54"/>
      <c r="DX432" s="54"/>
      <c r="DY432" s="54"/>
      <c r="DZ432" s="54"/>
      <c r="EA432" s="54"/>
      <c r="EB432" s="54"/>
      <c r="EC432" s="54"/>
      <c r="ED432" s="54"/>
      <c r="EE432" s="54"/>
      <c r="EF432" s="54"/>
      <c r="EG432" s="54"/>
      <c r="EH432" s="54"/>
      <c r="EI432" s="54"/>
      <c r="EJ432" s="54"/>
      <c r="EK432" s="54"/>
      <c r="EL432" s="54"/>
      <c r="EM432" s="54"/>
      <c r="EN432" s="54"/>
      <c r="EO432" s="54"/>
      <c r="EP432" s="54"/>
      <c r="EQ432" s="54"/>
      <c r="ER432" s="54"/>
    </row>
    <row r="433" spans="1:148" x14ac:dyDescent="0.25">
      <c r="A433" s="54"/>
      <c r="B433" s="54"/>
      <c r="C433" s="54"/>
      <c r="D433" s="54"/>
      <c r="E433" s="54"/>
      <c r="F433" s="5"/>
      <c r="G433" s="8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  <c r="BV433" s="54"/>
      <c r="BW433" s="54"/>
      <c r="BX433" s="54"/>
      <c r="BY433" s="54"/>
      <c r="BZ433" s="54"/>
      <c r="CA433" s="54"/>
      <c r="CB433" s="54"/>
      <c r="CC433" s="54"/>
      <c r="CD433" s="54"/>
      <c r="CE433" s="54"/>
      <c r="CF433" s="54"/>
      <c r="CG433" s="54"/>
      <c r="CH433" s="54"/>
      <c r="CI433" s="54"/>
      <c r="CJ433" s="54"/>
      <c r="CK433" s="54"/>
      <c r="CL433" s="54"/>
      <c r="CM433" s="54"/>
      <c r="CN433" s="54"/>
      <c r="CO433" s="54"/>
      <c r="CP433" s="54"/>
      <c r="CQ433" s="54"/>
      <c r="CR433" s="54"/>
      <c r="CS433" s="54"/>
      <c r="CT433" s="54"/>
      <c r="CU433" s="54"/>
      <c r="CV433" s="54"/>
      <c r="CW433" s="54"/>
      <c r="CX433" s="54"/>
      <c r="CY433" s="54"/>
      <c r="CZ433" s="54"/>
      <c r="DA433" s="54"/>
      <c r="DB433" s="54"/>
      <c r="DC433" s="54"/>
      <c r="DD433" s="54"/>
      <c r="DE433" s="54"/>
      <c r="DF433" s="54"/>
      <c r="DG433" s="54"/>
      <c r="DH433" s="54"/>
      <c r="DI433" s="54"/>
      <c r="DJ433" s="54"/>
      <c r="DK433" s="54"/>
      <c r="DL433" s="54"/>
      <c r="DM433" s="54"/>
      <c r="DN433" s="54"/>
      <c r="DO433" s="54"/>
      <c r="DP433" s="54"/>
      <c r="DQ433" s="54"/>
      <c r="DR433" s="54"/>
      <c r="DS433" s="54"/>
      <c r="DT433" s="54"/>
      <c r="DU433" s="54"/>
      <c r="DV433" s="54"/>
      <c r="DW433" s="54"/>
      <c r="DX433" s="54"/>
      <c r="DY433" s="54"/>
      <c r="DZ433" s="54"/>
      <c r="EA433" s="54"/>
      <c r="EB433" s="54"/>
      <c r="EC433" s="54"/>
      <c r="ED433" s="54"/>
      <c r="EE433" s="54"/>
      <c r="EF433" s="54"/>
      <c r="EG433" s="54"/>
      <c r="EH433" s="54"/>
      <c r="EI433" s="54"/>
      <c r="EJ433" s="54"/>
      <c r="EK433" s="54"/>
      <c r="EL433" s="54"/>
      <c r="EM433" s="54"/>
      <c r="EN433" s="54"/>
      <c r="EO433" s="54"/>
      <c r="EP433" s="54"/>
      <c r="EQ433" s="54"/>
      <c r="ER433" s="54"/>
    </row>
    <row r="434" spans="1:148" x14ac:dyDescent="0.25">
      <c r="A434" s="54"/>
      <c r="B434" s="54"/>
      <c r="C434" s="54"/>
      <c r="D434" s="54"/>
      <c r="E434" s="54"/>
      <c r="F434" s="5"/>
      <c r="G434" s="8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4"/>
      <c r="BR434" s="54"/>
      <c r="BS434" s="54"/>
      <c r="BT434" s="54"/>
      <c r="BU434" s="54"/>
      <c r="BV434" s="54"/>
      <c r="BW434" s="54"/>
      <c r="BX434" s="54"/>
      <c r="BY434" s="54"/>
      <c r="BZ434" s="54"/>
      <c r="CA434" s="54"/>
      <c r="CB434" s="54"/>
      <c r="CC434" s="54"/>
      <c r="CD434" s="54"/>
      <c r="CE434" s="54"/>
      <c r="CF434" s="54"/>
      <c r="CG434" s="54"/>
      <c r="CH434" s="54"/>
      <c r="CI434" s="54"/>
      <c r="CJ434" s="54"/>
      <c r="CK434" s="54"/>
      <c r="CL434" s="54"/>
      <c r="CM434" s="54"/>
      <c r="CN434" s="54"/>
      <c r="CO434" s="54"/>
      <c r="CP434" s="54"/>
      <c r="CQ434" s="54"/>
      <c r="CR434" s="54"/>
      <c r="CS434" s="54"/>
      <c r="CT434" s="54"/>
      <c r="CU434" s="54"/>
      <c r="CV434" s="54"/>
      <c r="CW434" s="54"/>
      <c r="CX434" s="54"/>
      <c r="CY434" s="54"/>
      <c r="CZ434" s="54"/>
      <c r="DA434" s="54"/>
      <c r="DB434" s="54"/>
      <c r="DC434" s="54"/>
      <c r="DD434" s="54"/>
      <c r="DE434" s="54"/>
      <c r="DF434" s="54"/>
      <c r="DG434" s="54"/>
      <c r="DH434" s="54"/>
      <c r="DI434" s="54"/>
      <c r="DJ434" s="54"/>
      <c r="DK434" s="54"/>
      <c r="DL434" s="54"/>
      <c r="DM434" s="54"/>
      <c r="DN434" s="54"/>
      <c r="DO434" s="54"/>
      <c r="DP434" s="54"/>
      <c r="DQ434" s="54"/>
      <c r="DR434" s="54"/>
      <c r="DS434" s="54"/>
      <c r="DT434" s="54"/>
      <c r="DU434" s="54"/>
      <c r="DV434" s="54"/>
      <c r="DW434" s="54"/>
      <c r="DX434" s="54"/>
      <c r="DY434" s="54"/>
      <c r="DZ434" s="54"/>
      <c r="EA434" s="54"/>
      <c r="EB434" s="54"/>
      <c r="EC434" s="54"/>
      <c r="ED434" s="54"/>
      <c r="EE434" s="54"/>
      <c r="EF434" s="54"/>
      <c r="EG434" s="54"/>
      <c r="EH434" s="54"/>
      <c r="EI434" s="54"/>
      <c r="EJ434" s="54"/>
      <c r="EK434" s="54"/>
      <c r="EL434" s="54"/>
      <c r="EM434" s="54"/>
      <c r="EN434" s="54"/>
      <c r="EO434" s="54"/>
      <c r="EP434" s="54"/>
      <c r="EQ434" s="54"/>
      <c r="ER434" s="54"/>
    </row>
    <row r="435" spans="1:148" x14ac:dyDescent="0.25">
      <c r="A435" s="54"/>
      <c r="B435" s="54"/>
      <c r="C435" s="54"/>
      <c r="D435" s="54"/>
      <c r="E435" s="54"/>
      <c r="F435" s="5"/>
      <c r="G435" s="8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4"/>
      <c r="BR435" s="54"/>
      <c r="BS435" s="54"/>
      <c r="BT435" s="54"/>
      <c r="BU435" s="54"/>
      <c r="BV435" s="54"/>
      <c r="BW435" s="54"/>
      <c r="BX435" s="54"/>
      <c r="BY435" s="54"/>
      <c r="BZ435" s="54"/>
      <c r="CA435" s="54"/>
      <c r="CB435" s="54"/>
      <c r="CC435" s="54"/>
      <c r="CD435" s="54"/>
      <c r="CE435" s="54"/>
      <c r="CF435" s="54"/>
      <c r="CG435" s="54"/>
      <c r="CH435" s="54"/>
      <c r="CI435" s="54"/>
      <c r="CJ435" s="54"/>
      <c r="CK435" s="54"/>
      <c r="CL435" s="54"/>
      <c r="CM435" s="54"/>
      <c r="CN435" s="54"/>
      <c r="CO435" s="54"/>
      <c r="CP435" s="54"/>
      <c r="CQ435" s="54"/>
      <c r="CR435" s="54"/>
      <c r="CS435" s="54"/>
      <c r="CT435" s="54"/>
      <c r="CU435" s="54"/>
      <c r="CV435" s="54"/>
      <c r="CW435" s="54"/>
      <c r="CX435" s="54"/>
      <c r="CY435" s="54"/>
      <c r="CZ435" s="54"/>
      <c r="DA435" s="54"/>
      <c r="DB435" s="54"/>
      <c r="DC435" s="54"/>
      <c r="DD435" s="54"/>
      <c r="DE435" s="54"/>
      <c r="DF435" s="54"/>
      <c r="DG435" s="54"/>
      <c r="DH435" s="54"/>
      <c r="DI435" s="54"/>
      <c r="DJ435" s="54"/>
      <c r="DK435" s="54"/>
      <c r="DL435" s="54"/>
      <c r="DM435" s="54"/>
      <c r="DN435" s="54"/>
      <c r="DO435" s="54"/>
      <c r="DP435" s="54"/>
      <c r="DQ435" s="54"/>
      <c r="DR435" s="54"/>
      <c r="DS435" s="54"/>
      <c r="DT435" s="54"/>
      <c r="DU435" s="54"/>
      <c r="DV435" s="54"/>
      <c r="DW435" s="54"/>
      <c r="DX435" s="54"/>
      <c r="DY435" s="54"/>
      <c r="DZ435" s="54"/>
      <c r="EA435" s="54"/>
      <c r="EB435" s="54"/>
      <c r="EC435" s="54"/>
      <c r="ED435" s="54"/>
      <c r="EE435" s="54"/>
      <c r="EF435" s="54"/>
      <c r="EG435" s="54"/>
      <c r="EH435" s="54"/>
      <c r="EI435" s="54"/>
      <c r="EJ435" s="54"/>
      <c r="EK435" s="54"/>
      <c r="EL435" s="54"/>
      <c r="EM435" s="54"/>
      <c r="EN435" s="54"/>
      <c r="EO435" s="54"/>
      <c r="EP435" s="54"/>
      <c r="EQ435" s="54"/>
      <c r="ER435" s="54"/>
    </row>
    <row r="436" spans="1:148" x14ac:dyDescent="0.25">
      <c r="A436" s="54"/>
      <c r="B436" s="54"/>
      <c r="C436" s="54"/>
      <c r="D436" s="54"/>
      <c r="E436" s="54"/>
      <c r="F436" s="5"/>
      <c r="G436" s="8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4"/>
      <c r="BQ436" s="54"/>
      <c r="BR436" s="54"/>
      <c r="BS436" s="54"/>
      <c r="BT436" s="54"/>
      <c r="BU436" s="54"/>
      <c r="BV436" s="54"/>
      <c r="BW436" s="54"/>
      <c r="BX436" s="54"/>
      <c r="BY436" s="54"/>
      <c r="BZ436" s="54"/>
      <c r="CA436" s="54"/>
      <c r="CB436" s="54"/>
      <c r="CC436" s="54"/>
      <c r="CD436" s="54"/>
      <c r="CE436" s="54"/>
      <c r="CF436" s="54"/>
      <c r="CG436" s="54"/>
      <c r="CH436" s="54"/>
      <c r="CI436" s="54"/>
      <c r="CJ436" s="54"/>
      <c r="CK436" s="54"/>
      <c r="CL436" s="54"/>
      <c r="CM436" s="54"/>
      <c r="CN436" s="54"/>
      <c r="CO436" s="54"/>
      <c r="CP436" s="54"/>
      <c r="CQ436" s="54"/>
      <c r="CR436" s="54"/>
      <c r="CS436" s="54"/>
      <c r="CT436" s="54"/>
      <c r="CU436" s="54"/>
      <c r="CV436" s="54"/>
      <c r="CW436" s="54"/>
      <c r="CX436" s="54"/>
      <c r="CY436" s="54"/>
      <c r="CZ436" s="54"/>
      <c r="DA436" s="54"/>
      <c r="DB436" s="54"/>
      <c r="DC436" s="54"/>
      <c r="DD436" s="54"/>
      <c r="DE436" s="54"/>
      <c r="DF436" s="54"/>
      <c r="DG436" s="54"/>
      <c r="DH436" s="54"/>
      <c r="DI436" s="54"/>
      <c r="DJ436" s="54"/>
      <c r="DK436" s="54"/>
      <c r="DL436" s="54"/>
      <c r="DM436" s="54"/>
      <c r="DN436" s="54"/>
      <c r="DO436" s="54"/>
      <c r="DP436" s="54"/>
      <c r="DQ436" s="54"/>
      <c r="DR436" s="54"/>
      <c r="DS436" s="54"/>
      <c r="DT436" s="54"/>
      <c r="DU436" s="54"/>
      <c r="DV436" s="54"/>
      <c r="DW436" s="54"/>
      <c r="DX436" s="54"/>
      <c r="DY436" s="54"/>
      <c r="DZ436" s="54"/>
      <c r="EA436" s="54"/>
      <c r="EB436" s="54"/>
      <c r="EC436" s="54"/>
      <c r="ED436" s="54"/>
      <c r="EE436" s="54"/>
      <c r="EF436" s="54"/>
      <c r="EG436" s="54"/>
      <c r="EH436" s="54"/>
      <c r="EI436" s="54"/>
      <c r="EJ436" s="54"/>
      <c r="EK436" s="54"/>
      <c r="EL436" s="54"/>
      <c r="EM436" s="54"/>
      <c r="EN436" s="54"/>
      <c r="EO436" s="54"/>
      <c r="EP436" s="54"/>
      <c r="EQ436" s="54"/>
      <c r="ER436" s="54"/>
    </row>
    <row r="437" spans="1:148" x14ac:dyDescent="0.25">
      <c r="A437" s="54"/>
      <c r="B437" s="54"/>
      <c r="C437" s="54"/>
      <c r="D437" s="54"/>
      <c r="E437" s="54"/>
      <c r="F437" s="5"/>
      <c r="G437" s="8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4"/>
      <c r="BQ437" s="54"/>
      <c r="BR437" s="54"/>
      <c r="BS437" s="54"/>
      <c r="BT437" s="54"/>
      <c r="BU437" s="54"/>
      <c r="BV437" s="54"/>
      <c r="BW437" s="54"/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  <c r="CH437" s="54"/>
      <c r="CI437" s="54"/>
      <c r="CJ437" s="54"/>
      <c r="CK437" s="54"/>
      <c r="CL437" s="54"/>
      <c r="CM437" s="54"/>
      <c r="CN437" s="54"/>
      <c r="CO437" s="54"/>
      <c r="CP437" s="54"/>
      <c r="CQ437" s="54"/>
      <c r="CR437" s="54"/>
      <c r="CS437" s="54"/>
      <c r="CT437" s="54"/>
      <c r="CU437" s="54"/>
      <c r="CV437" s="54"/>
      <c r="CW437" s="54"/>
      <c r="CX437" s="54"/>
      <c r="CY437" s="54"/>
      <c r="CZ437" s="54"/>
      <c r="DA437" s="54"/>
      <c r="DB437" s="54"/>
      <c r="DC437" s="54"/>
      <c r="DD437" s="54"/>
      <c r="DE437" s="54"/>
      <c r="DF437" s="54"/>
      <c r="DG437" s="54"/>
      <c r="DH437" s="54"/>
      <c r="DI437" s="54"/>
      <c r="DJ437" s="54"/>
      <c r="DK437" s="54"/>
      <c r="DL437" s="54"/>
      <c r="DM437" s="54"/>
      <c r="DN437" s="54"/>
      <c r="DO437" s="54"/>
      <c r="DP437" s="54"/>
      <c r="DQ437" s="54"/>
      <c r="DR437" s="54"/>
      <c r="DS437" s="54"/>
      <c r="DT437" s="54"/>
      <c r="DU437" s="54"/>
      <c r="DV437" s="54"/>
      <c r="DW437" s="54"/>
      <c r="DX437" s="54"/>
      <c r="DY437" s="54"/>
      <c r="DZ437" s="54"/>
      <c r="EA437" s="54"/>
      <c r="EB437" s="54"/>
      <c r="EC437" s="54"/>
      <c r="ED437" s="54"/>
      <c r="EE437" s="54"/>
      <c r="EF437" s="54"/>
      <c r="EG437" s="54"/>
      <c r="EH437" s="54"/>
      <c r="EI437" s="54"/>
      <c r="EJ437" s="54"/>
      <c r="EK437" s="54"/>
      <c r="EL437" s="54"/>
      <c r="EM437" s="54"/>
      <c r="EN437" s="54"/>
      <c r="EO437" s="54"/>
      <c r="EP437" s="54"/>
      <c r="EQ437" s="54"/>
      <c r="ER437" s="54"/>
    </row>
    <row r="438" spans="1:148" x14ac:dyDescent="0.25">
      <c r="A438" s="76"/>
      <c r="B438" s="54"/>
      <c r="C438" s="54"/>
      <c r="D438" s="54"/>
      <c r="E438" s="54"/>
      <c r="F438" s="5"/>
      <c r="G438" s="8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4"/>
      <c r="BQ438" s="54"/>
      <c r="BR438" s="54"/>
      <c r="BS438" s="54"/>
      <c r="BT438" s="54"/>
      <c r="BU438" s="54"/>
      <c r="BV438" s="54"/>
      <c r="BW438" s="54"/>
      <c r="BX438" s="54"/>
      <c r="BY438" s="54"/>
      <c r="BZ438" s="54"/>
      <c r="CA438" s="54"/>
      <c r="CB438" s="54"/>
      <c r="CC438" s="54"/>
      <c r="CD438" s="54"/>
      <c r="CE438" s="54"/>
      <c r="CF438" s="54"/>
      <c r="CG438" s="54"/>
      <c r="CH438" s="54"/>
      <c r="CI438" s="54"/>
      <c r="CJ438" s="54"/>
      <c r="CK438" s="54"/>
      <c r="CL438" s="54"/>
      <c r="CM438" s="54"/>
      <c r="CN438" s="54"/>
      <c r="CO438" s="54"/>
      <c r="CP438" s="54"/>
      <c r="CQ438" s="54"/>
      <c r="CR438" s="54"/>
      <c r="CS438" s="54"/>
      <c r="CT438" s="54"/>
      <c r="CU438" s="54"/>
      <c r="CV438" s="54"/>
      <c r="CW438" s="54"/>
      <c r="CX438" s="54"/>
      <c r="CY438" s="54"/>
      <c r="CZ438" s="54"/>
      <c r="DA438" s="54"/>
      <c r="DB438" s="54"/>
      <c r="DC438" s="54"/>
      <c r="DD438" s="54"/>
      <c r="DE438" s="54"/>
      <c r="DF438" s="54"/>
      <c r="DG438" s="54"/>
      <c r="DH438" s="54"/>
      <c r="DI438" s="54"/>
      <c r="DJ438" s="54"/>
      <c r="DK438" s="54"/>
      <c r="DL438" s="54"/>
      <c r="DM438" s="54"/>
      <c r="DN438" s="54"/>
      <c r="DO438" s="54"/>
      <c r="DP438" s="54"/>
      <c r="DQ438" s="54"/>
      <c r="DR438" s="54"/>
      <c r="DS438" s="54"/>
      <c r="DT438" s="54"/>
      <c r="DU438" s="54"/>
      <c r="DV438" s="54"/>
      <c r="DW438" s="54"/>
      <c r="DX438" s="54"/>
      <c r="DY438" s="54"/>
      <c r="DZ438" s="54"/>
      <c r="EA438" s="54"/>
      <c r="EB438" s="54"/>
      <c r="EC438" s="54"/>
      <c r="ED438" s="54"/>
      <c r="EE438" s="54"/>
      <c r="EF438" s="54"/>
      <c r="EG438" s="54"/>
      <c r="EH438" s="54"/>
      <c r="EI438" s="54"/>
      <c r="EJ438" s="54"/>
      <c r="EK438" s="54"/>
      <c r="EL438" s="54"/>
      <c r="EM438" s="54"/>
      <c r="EN438" s="54"/>
      <c r="EO438" s="54"/>
      <c r="EP438" s="54"/>
      <c r="EQ438" s="54"/>
      <c r="ER438" s="54"/>
    </row>
    <row r="439" spans="1:148" x14ac:dyDescent="0.25">
      <c r="A439" s="76"/>
      <c r="B439" s="54"/>
      <c r="C439" s="54"/>
      <c r="D439" s="54"/>
      <c r="E439" s="54"/>
      <c r="F439" s="5"/>
      <c r="G439" s="8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4"/>
      <c r="BQ439" s="54"/>
      <c r="BR439" s="54"/>
      <c r="BS439" s="54"/>
      <c r="BT439" s="54"/>
      <c r="BU439" s="54"/>
      <c r="BV439" s="54"/>
      <c r="BW439" s="54"/>
      <c r="BX439" s="54"/>
      <c r="BY439" s="54"/>
      <c r="BZ439" s="54"/>
      <c r="CA439" s="54"/>
      <c r="CB439" s="54"/>
      <c r="CC439" s="54"/>
      <c r="CD439" s="54"/>
      <c r="CE439" s="54"/>
      <c r="CF439" s="54"/>
      <c r="CG439" s="54"/>
      <c r="CH439" s="54"/>
      <c r="CI439" s="54"/>
      <c r="CJ439" s="54"/>
      <c r="CK439" s="54"/>
      <c r="CL439" s="54"/>
      <c r="CM439" s="54"/>
      <c r="CN439" s="54"/>
      <c r="CO439" s="54"/>
      <c r="CP439" s="54"/>
      <c r="CQ439" s="54"/>
      <c r="CR439" s="54"/>
      <c r="CS439" s="54"/>
      <c r="CT439" s="54"/>
      <c r="CU439" s="54"/>
      <c r="CV439" s="54"/>
      <c r="CW439" s="54"/>
      <c r="CX439" s="54"/>
      <c r="CY439" s="54"/>
      <c r="CZ439" s="54"/>
      <c r="DA439" s="54"/>
      <c r="DB439" s="54"/>
      <c r="DC439" s="54"/>
      <c r="DD439" s="54"/>
      <c r="DE439" s="54"/>
      <c r="DF439" s="54"/>
      <c r="DG439" s="54"/>
      <c r="DH439" s="54"/>
      <c r="DI439" s="54"/>
      <c r="DJ439" s="54"/>
      <c r="DK439" s="54"/>
      <c r="DL439" s="54"/>
      <c r="DM439" s="54"/>
      <c r="DN439" s="54"/>
      <c r="DO439" s="54"/>
      <c r="DP439" s="54"/>
      <c r="DQ439" s="54"/>
      <c r="DR439" s="54"/>
      <c r="DS439" s="54"/>
      <c r="DT439" s="54"/>
      <c r="DU439" s="54"/>
      <c r="DV439" s="54"/>
      <c r="DW439" s="54"/>
      <c r="DX439" s="54"/>
      <c r="DY439" s="54"/>
      <c r="DZ439" s="54"/>
      <c r="EA439" s="54"/>
      <c r="EB439" s="54"/>
      <c r="EC439" s="54"/>
      <c r="ED439" s="54"/>
      <c r="EE439" s="54"/>
      <c r="EF439" s="54"/>
      <c r="EG439" s="54"/>
      <c r="EH439" s="54"/>
      <c r="EI439" s="54"/>
      <c r="EJ439" s="54"/>
      <c r="EK439" s="54"/>
      <c r="EL439" s="54"/>
      <c r="EM439" s="54"/>
      <c r="EN439" s="54"/>
      <c r="EO439" s="54"/>
      <c r="EP439" s="54"/>
      <c r="EQ439" s="54"/>
      <c r="ER439" s="54"/>
    </row>
    <row r="440" spans="1:148" x14ac:dyDescent="0.25">
      <c r="A440" s="76"/>
      <c r="B440" s="54"/>
      <c r="C440" s="54"/>
      <c r="D440" s="54"/>
      <c r="E440" s="54"/>
      <c r="F440" s="5"/>
      <c r="G440" s="8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4"/>
      <c r="BQ440" s="54"/>
      <c r="BR440" s="54"/>
      <c r="BS440" s="54"/>
      <c r="BT440" s="54"/>
      <c r="BU440" s="54"/>
      <c r="BV440" s="54"/>
      <c r="BW440" s="54"/>
      <c r="BX440" s="54"/>
      <c r="BY440" s="54"/>
      <c r="BZ440" s="54"/>
      <c r="CA440" s="54"/>
      <c r="CB440" s="54"/>
      <c r="CC440" s="54"/>
      <c r="CD440" s="54"/>
      <c r="CE440" s="54"/>
      <c r="CF440" s="54"/>
      <c r="CG440" s="54"/>
      <c r="CH440" s="54"/>
      <c r="CI440" s="54"/>
      <c r="CJ440" s="54"/>
      <c r="CK440" s="54"/>
      <c r="CL440" s="54"/>
      <c r="CM440" s="54"/>
      <c r="CN440" s="54"/>
      <c r="CO440" s="54"/>
      <c r="CP440" s="54"/>
      <c r="CQ440" s="54"/>
      <c r="CR440" s="54"/>
      <c r="CS440" s="54"/>
      <c r="CT440" s="54"/>
      <c r="CU440" s="54"/>
      <c r="CV440" s="54"/>
      <c r="CW440" s="54"/>
      <c r="CX440" s="54"/>
      <c r="CY440" s="54"/>
      <c r="CZ440" s="54"/>
      <c r="DA440" s="54"/>
      <c r="DB440" s="54"/>
      <c r="DC440" s="54"/>
      <c r="DD440" s="54"/>
      <c r="DE440" s="54"/>
      <c r="DF440" s="54"/>
      <c r="DG440" s="54"/>
      <c r="DH440" s="54"/>
      <c r="DI440" s="54"/>
      <c r="DJ440" s="54"/>
      <c r="DK440" s="54"/>
      <c r="DL440" s="54"/>
      <c r="DM440" s="54"/>
      <c r="DN440" s="54"/>
      <c r="DO440" s="54"/>
      <c r="DP440" s="54"/>
      <c r="DQ440" s="54"/>
      <c r="DR440" s="54"/>
      <c r="DS440" s="54"/>
      <c r="DT440" s="54"/>
      <c r="DU440" s="54"/>
      <c r="DV440" s="54"/>
      <c r="DW440" s="54"/>
      <c r="DX440" s="54"/>
      <c r="DY440" s="54"/>
      <c r="DZ440" s="54"/>
      <c r="EA440" s="54"/>
      <c r="EB440" s="54"/>
      <c r="EC440" s="54"/>
      <c r="ED440" s="54"/>
      <c r="EE440" s="54"/>
      <c r="EF440" s="54"/>
      <c r="EG440" s="54"/>
      <c r="EH440" s="54"/>
      <c r="EI440" s="54"/>
      <c r="EJ440" s="54"/>
      <c r="EK440" s="54"/>
      <c r="EL440" s="54"/>
      <c r="EM440" s="54"/>
      <c r="EN440" s="54"/>
      <c r="EO440" s="54"/>
      <c r="EP440" s="54"/>
      <c r="EQ440" s="54"/>
      <c r="ER440" s="54"/>
    </row>
    <row r="441" spans="1:148" x14ac:dyDescent="0.25">
      <c r="A441" s="76"/>
      <c r="B441" s="54"/>
      <c r="C441" s="54"/>
      <c r="D441" s="54"/>
      <c r="E441" s="54"/>
      <c r="F441" s="5"/>
      <c r="G441" s="8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4"/>
      <c r="BQ441" s="54"/>
      <c r="BR441" s="54"/>
      <c r="BS441" s="54"/>
      <c r="BT441" s="54"/>
      <c r="BU441" s="54"/>
      <c r="BV441" s="54"/>
      <c r="BW441" s="54"/>
      <c r="BX441" s="54"/>
      <c r="BY441" s="54"/>
      <c r="BZ441" s="54"/>
      <c r="CA441" s="54"/>
      <c r="CB441" s="54"/>
      <c r="CC441" s="54"/>
      <c r="CD441" s="54"/>
      <c r="CE441" s="54"/>
      <c r="CF441" s="54"/>
      <c r="CG441" s="54"/>
      <c r="CH441" s="54"/>
      <c r="CI441" s="54"/>
      <c r="CJ441" s="54"/>
      <c r="CK441" s="54"/>
      <c r="CL441" s="54"/>
      <c r="CM441" s="54"/>
      <c r="CN441" s="54"/>
      <c r="CO441" s="54"/>
      <c r="CP441" s="54"/>
      <c r="CQ441" s="54"/>
      <c r="CR441" s="54"/>
      <c r="CS441" s="54"/>
      <c r="CT441" s="54"/>
      <c r="CU441" s="54"/>
      <c r="CV441" s="54"/>
      <c r="CW441" s="54"/>
      <c r="CX441" s="54"/>
      <c r="CY441" s="54"/>
      <c r="CZ441" s="54"/>
      <c r="DA441" s="54"/>
      <c r="DB441" s="54"/>
      <c r="DC441" s="54"/>
      <c r="DD441" s="54"/>
      <c r="DE441" s="54"/>
      <c r="DF441" s="54"/>
      <c r="DG441" s="54"/>
      <c r="DH441" s="54"/>
      <c r="DI441" s="54"/>
      <c r="DJ441" s="54"/>
      <c r="DK441" s="54"/>
      <c r="DL441" s="54"/>
      <c r="DM441" s="54"/>
      <c r="DN441" s="54"/>
      <c r="DO441" s="54"/>
      <c r="DP441" s="54"/>
      <c r="DQ441" s="54"/>
      <c r="DR441" s="54"/>
      <c r="DS441" s="54"/>
      <c r="DT441" s="54"/>
      <c r="DU441" s="54"/>
      <c r="DV441" s="54"/>
      <c r="DW441" s="54"/>
      <c r="DX441" s="54"/>
      <c r="DY441" s="54"/>
      <c r="DZ441" s="54"/>
      <c r="EA441" s="54"/>
      <c r="EB441" s="54"/>
      <c r="EC441" s="54"/>
      <c r="ED441" s="54"/>
      <c r="EE441" s="54"/>
      <c r="EF441" s="54"/>
      <c r="EG441" s="54"/>
      <c r="EH441" s="54"/>
      <c r="EI441" s="54"/>
      <c r="EJ441" s="54"/>
      <c r="EK441" s="54"/>
      <c r="EL441" s="54"/>
      <c r="EM441" s="54"/>
      <c r="EN441" s="54"/>
      <c r="EO441" s="54"/>
      <c r="EP441" s="54"/>
      <c r="EQ441" s="54"/>
      <c r="ER441" s="54"/>
    </row>
    <row r="442" spans="1:148" x14ac:dyDescent="0.25">
      <c r="A442" s="76"/>
      <c r="B442" s="54"/>
      <c r="C442" s="54"/>
      <c r="D442" s="54"/>
      <c r="E442" s="54"/>
      <c r="F442" s="5"/>
      <c r="G442" s="8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4"/>
      <c r="BQ442" s="54"/>
      <c r="BR442" s="54"/>
      <c r="BS442" s="54"/>
      <c r="BT442" s="54"/>
      <c r="BU442" s="54"/>
      <c r="BV442" s="54"/>
      <c r="BW442" s="54"/>
      <c r="BX442" s="54"/>
      <c r="BY442" s="54"/>
      <c r="BZ442" s="54"/>
      <c r="CA442" s="54"/>
      <c r="CB442" s="54"/>
      <c r="CC442" s="54"/>
      <c r="CD442" s="54"/>
      <c r="CE442" s="54"/>
      <c r="CF442" s="54"/>
      <c r="CG442" s="54"/>
      <c r="CH442" s="54"/>
      <c r="CI442" s="54"/>
      <c r="CJ442" s="54"/>
      <c r="CK442" s="54"/>
      <c r="CL442" s="54"/>
      <c r="CM442" s="54"/>
      <c r="CN442" s="54"/>
      <c r="CO442" s="54"/>
      <c r="CP442" s="54"/>
      <c r="CQ442" s="54"/>
      <c r="CR442" s="54"/>
      <c r="CS442" s="54"/>
      <c r="CT442" s="54"/>
      <c r="CU442" s="54"/>
      <c r="CV442" s="54"/>
      <c r="CW442" s="54"/>
      <c r="CX442" s="54"/>
      <c r="CY442" s="54"/>
      <c r="CZ442" s="54"/>
      <c r="DA442" s="54"/>
      <c r="DB442" s="54"/>
      <c r="DC442" s="54"/>
      <c r="DD442" s="54"/>
      <c r="DE442" s="54"/>
      <c r="DF442" s="54"/>
      <c r="DG442" s="54"/>
      <c r="DH442" s="54"/>
      <c r="DI442" s="54"/>
      <c r="DJ442" s="54"/>
      <c r="DK442" s="54"/>
      <c r="DL442" s="54"/>
      <c r="DM442" s="54"/>
      <c r="DN442" s="54"/>
      <c r="DO442" s="54"/>
      <c r="DP442" s="54"/>
      <c r="DQ442" s="54"/>
      <c r="DR442" s="54"/>
      <c r="DS442" s="54"/>
      <c r="DT442" s="54"/>
      <c r="DU442" s="54"/>
      <c r="DV442" s="54"/>
      <c r="DW442" s="54"/>
      <c r="DX442" s="54"/>
      <c r="DY442" s="54"/>
      <c r="DZ442" s="54"/>
      <c r="EA442" s="54"/>
      <c r="EB442" s="54"/>
      <c r="EC442" s="54"/>
      <c r="ED442" s="54"/>
      <c r="EE442" s="54"/>
      <c r="EF442" s="54"/>
      <c r="EG442" s="54"/>
      <c r="EH442" s="54"/>
      <c r="EI442" s="54"/>
      <c r="EJ442" s="54"/>
      <c r="EK442" s="54"/>
      <c r="EL442" s="54"/>
      <c r="EM442" s="54"/>
      <c r="EN442" s="54"/>
      <c r="EO442" s="54"/>
      <c r="EP442" s="54"/>
      <c r="EQ442" s="54"/>
      <c r="ER442" s="54"/>
    </row>
    <row r="443" spans="1:148" x14ac:dyDescent="0.25">
      <c r="A443" s="76"/>
      <c r="B443" s="54"/>
      <c r="C443" s="54"/>
      <c r="D443" s="54"/>
      <c r="E443" s="54"/>
      <c r="F443" s="5"/>
      <c r="G443" s="8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4"/>
      <c r="BR443" s="54"/>
      <c r="BS443" s="54"/>
      <c r="BT443" s="54"/>
      <c r="BU443" s="54"/>
      <c r="BV443" s="54"/>
      <c r="BW443" s="54"/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  <c r="CH443" s="54"/>
      <c r="CI443" s="54"/>
      <c r="CJ443" s="54"/>
      <c r="CK443" s="54"/>
      <c r="CL443" s="54"/>
      <c r="CM443" s="54"/>
      <c r="CN443" s="54"/>
      <c r="CO443" s="54"/>
      <c r="CP443" s="54"/>
      <c r="CQ443" s="54"/>
      <c r="CR443" s="54"/>
      <c r="CS443" s="54"/>
      <c r="CT443" s="54"/>
      <c r="CU443" s="54"/>
      <c r="CV443" s="54"/>
      <c r="CW443" s="54"/>
      <c r="CX443" s="54"/>
      <c r="CY443" s="54"/>
      <c r="CZ443" s="54"/>
      <c r="DA443" s="54"/>
      <c r="DB443" s="54"/>
      <c r="DC443" s="54"/>
      <c r="DD443" s="54"/>
      <c r="DE443" s="54"/>
      <c r="DF443" s="54"/>
      <c r="DG443" s="54"/>
      <c r="DH443" s="54"/>
      <c r="DI443" s="54"/>
      <c r="DJ443" s="54"/>
      <c r="DK443" s="54"/>
      <c r="DL443" s="54"/>
      <c r="DM443" s="54"/>
      <c r="DN443" s="54"/>
      <c r="DO443" s="54"/>
      <c r="DP443" s="54"/>
      <c r="DQ443" s="54"/>
      <c r="DR443" s="54"/>
      <c r="DS443" s="54"/>
      <c r="DT443" s="54"/>
      <c r="DU443" s="54"/>
      <c r="DV443" s="54"/>
      <c r="DW443" s="54"/>
      <c r="DX443" s="54"/>
      <c r="DY443" s="54"/>
      <c r="DZ443" s="54"/>
      <c r="EA443" s="54"/>
      <c r="EB443" s="54"/>
      <c r="EC443" s="54"/>
      <c r="ED443" s="54"/>
      <c r="EE443" s="54"/>
      <c r="EF443" s="54"/>
      <c r="EG443" s="54"/>
      <c r="EH443" s="54"/>
      <c r="EI443" s="54"/>
      <c r="EJ443" s="54"/>
      <c r="EK443" s="54"/>
      <c r="EL443" s="54"/>
      <c r="EM443" s="54"/>
      <c r="EN443" s="54"/>
      <c r="EO443" s="54"/>
      <c r="EP443" s="54"/>
      <c r="EQ443" s="54"/>
      <c r="ER443" s="54"/>
    </row>
    <row r="444" spans="1:148" x14ac:dyDescent="0.25">
      <c r="A444" s="76"/>
      <c r="B444" s="54"/>
      <c r="C444" s="54"/>
      <c r="D444" s="54"/>
      <c r="E444" s="54"/>
      <c r="F444" s="5"/>
      <c r="G444" s="8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4"/>
      <c r="BR444" s="54"/>
      <c r="BS444" s="54"/>
      <c r="BT444" s="54"/>
      <c r="BU444" s="54"/>
      <c r="BV444" s="54"/>
      <c r="BW444" s="54"/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  <c r="CH444" s="54"/>
      <c r="CI444" s="54"/>
      <c r="CJ444" s="54"/>
      <c r="CK444" s="54"/>
      <c r="CL444" s="54"/>
      <c r="CM444" s="54"/>
      <c r="CN444" s="54"/>
      <c r="CO444" s="54"/>
      <c r="CP444" s="54"/>
      <c r="CQ444" s="54"/>
      <c r="CR444" s="54"/>
      <c r="CS444" s="54"/>
      <c r="CT444" s="54"/>
      <c r="CU444" s="54"/>
      <c r="CV444" s="54"/>
      <c r="CW444" s="54"/>
      <c r="CX444" s="54"/>
      <c r="CY444" s="54"/>
      <c r="CZ444" s="54"/>
      <c r="DA444" s="54"/>
      <c r="DB444" s="54"/>
      <c r="DC444" s="54"/>
      <c r="DD444" s="54"/>
      <c r="DE444" s="54"/>
      <c r="DF444" s="54"/>
      <c r="DG444" s="54"/>
      <c r="DH444" s="54"/>
      <c r="DI444" s="54"/>
      <c r="DJ444" s="54"/>
      <c r="DK444" s="54"/>
      <c r="DL444" s="54"/>
      <c r="DM444" s="54"/>
      <c r="DN444" s="54"/>
      <c r="DO444" s="54"/>
      <c r="DP444" s="54"/>
      <c r="DQ444" s="54"/>
      <c r="DR444" s="54"/>
      <c r="DS444" s="54"/>
      <c r="DT444" s="54"/>
      <c r="DU444" s="54"/>
      <c r="DV444" s="54"/>
      <c r="DW444" s="54"/>
      <c r="DX444" s="54"/>
      <c r="DY444" s="54"/>
      <c r="DZ444" s="54"/>
      <c r="EA444" s="54"/>
      <c r="EB444" s="54"/>
      <c r="EC444" s="54"/>
      <c r="ED444" s="54"/>
      <c r="EE444" s="54"/>
      <c r="EF444" s="54"/>
      <c r="EG444" s="54"/>
      <c r="EH444" s="54"/>
      <c r="EI444" s="54"/>
      <c r="EJ444" s="54"/>
      <c r="EK444" s="54"/>
      <c r="EL444" s="54"/>
      <c r="EM444" s="54"/>
      <c r="EN444" s="54"/>
      <c r="EO444" s="54"/>
      <c r="EP444" s="54"/>
      <c r="EQ444" s="54"/>
      <c r="ER444" s="54"/>
    </row>
    <row r="445" spans="1:148" x14ac:dyDescent="0.25">
      <c r="A445" s="76"/>
      <c r="B445" s="54"/>
      <c r="C445" s="54"/>
      <c r="D445" s="54"/>
      <c r="E445" s="54"/>
      <c r="F445" s="5"/>
      <c r="G445" s="8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4"/>
      <c r="BQ445" s="54"/>
      <c r="BR445" s="54"/>
      <c r="BS445" s="54"/>
      <c r="BT445" s="54"/>
      <c r="BU445" s="54"/>
      <c r="BV445" s="54"/>
      <c r="BW445" s="54"/>
      <c r="BX445" s="54"/>
      <c r="BY445" s="54"/>
      <c r="BZ445" s="54"/>
      <c r="CA445" s="54"/>
      <c r="CB445" s="54"/>
      <c r="CC445" s="54"/>
      <c r="CD445" s="54"/>
      <c r="CE445" s="54"/>
      <c r="CF445" s="54"/>
      <c r="CG445" s="54"/>
      <c r="CH445" s="54"/>
      <c r="CI445" s="54"/>
      <c r="CJ445" s="54"/>
      <c r="CK445" s="54"/>
      <c r="CL445" s="54"/>
      <c r="CM445" s="54"/>
      <c r="CN445" s="54"/>
      <c r="CO445" s="54"/>
      <c r="CP445" s="54"/>
      <c r="CQ445" s="54"/>
      <c r="CR445" s="54"/>
      <c r="CS445" s="54"/>
      <c r="CT445" s="54"/>
      <c r="CU445" s="54"/>
      <c r="CV445" s="54"/>
      <c r="CW445" s="54"/>
      <c r="CX445" s="54"/>
      <c r="CY445" s="54"/>
      <c r="CZ445" s="54"/>
      <c r="DA445" s="54"/>
      <c r="DB445" s="54"/>
      <c r="DC445" s="54"/>
      <c r="DD445" s="54"/>
      <c r="DE445" s="54"/>
      <c r="DF445" s="54"/>
      <c r="DG445" s="54"/>
      <c r="DH445" s="54"/>
      <c r="DI445" s="54"/>
      <c r="DJ445" s="54"/>
      <c r="DK445" s="54"/>
      <c r="DL445" s="54"/>
      <c r="DM445" s="54"/>
      <c r="DN445" s="54"/>
      <c r="DO445" s="54"/>
      <c r="DP445" s="54"/>
      <c r="DQ445" s="54"/>
      <c r="DR445" s="54"/>
      <c r="DS445" s="54"/>
      <c r="DT445" s="54"/>
      <c r="DU445" s="54"/>
      <c r="DV445" s="54"/>
      <c r="DW445" s="54"/>
      <c r="DX445" s="54"/>
      <c r="DY445" s="54"/>
      <c r="DZ445" s="54"/>
      <c r="EA445" s="54"/>
      <c r="EB445" s="54"/>
      <c r="EC445" s="54"/>
      <c r="ED445" s="54"/>
      <c r="EE445" s="54"/>
      <c r="EF445" s="54"/>
      <c r="EG445" s="54"/>
      <c r="EH445" s="54"/>
      <c r="EI445" s="54"/>
      <c r="EJ445" s="54"/>
      <c r="EK445" s="54"/>
      <c r="EL445" s="54"/>
      <c r="EM445" s="54"/>
      <c r="EN445" s="54"/>
      <c r="EO445" s="54"/>
      <c r="EP445" s="54"/>
      <c r="EQ445" s="54"/>
      <c r="ER445" s="54"/>
    </row>
    <row r="446" spans="1:148" x14ac:dyDescent="0.25">
      <c r="A446" s="76"/>
      <c r="B446" s="54"/>
      <c r="C446" s="54"/>
      <c r="D446" s="54"/>
      <c r="E446" s="54"/>
      <c r="F446" s="5"/>
      <c r="G446" s="8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4"/>
      <c r="BQ446" s="54"/>
      <c r="BR446" s="54"/>
      <c r="BS446" s="54"/>
      <c r="BT446" s="54"/>
      <c r="BU446" s="54"/>
      <c r="BV446" s="54"/>
      <c r="BW446" s="54"/>
      <c r="BX446" s="54"/>
      <c r="BY446" s="54"/>
      <c r="BZ446" s="54"/>
      <c r="CA446" s="54"/>
      <c r="CB446" s="54"/>
      <c r="CC446" s="54"/>
      <c r="CD446" s="54"/>
      <c r="CE446" s="54"/>
      <c r="CF446" s="54"/>
      <c r="CG446" s="54"/>
      <c r="CH446" s="54"/>
      <c r="CI446" s="54"/>
      <c r="CJ446" s="54"/>
      <c r="CK446" s="54"/>
      <c r="CL446" s="54"/>
      <c r="CM446" s="54"/>
      <c r="CN446" s="54"/>
      <c r="CO446" s="54"/>
      <c r="CP446" s="54"/>
      <c r="CQ446" s="54"/>
      <c r="CR446" s="54"/>
      <c r="CS446" s="54"/>
      <c r="CT446" s="54"/>
      <c r="CU446" s="54"/>
      <c r="CV446" s="54"/>
      <c r="CW446" s="54"/>
      <c r="CX446" s="54"/>
      <c r="CY446" s="54"/>
      <c r="CZ446" s="54"/>
      <c r="DA446" s="54"/>
      <c r="DB446" s="54"/>
      <c r="DC446" s="54"/>
      <c r="DD446" s="54"/>
      <c r="DE446" s="54"/>
      <c r="DF446" s="54"/>
      <c r="DG446" s="54"/>
      <c r="DH446" s="54"/>
      <c r="DI446" s="54"/>
      <c r="DJ446" s="54"/>
      <c r="DK446" s="54"/>
      <c r="DL446" s="54"/>
      <c r="DM446" s="54"/>
      <c r="DN446" s="54"/>
      <c r="DO446" s="54"/>
      <c r="DP446" s="54"/>
      <c r="DQ446" s="54"/>
      <c r="DR446" s="54"/>
      <c r="DS446" s="54"/>
      <c r="DT446" s="54"/>
      <c r="DU446" s="54"/>
      <c r="DV446" s="54"/>
      <c r="DW446" s="54"/>
      <c r="DX446" s="54"/>
      <c r="DY446" s="54"/>
      <c r="DZ446" s="54"/>
      <c r="EA446" s="54"/>
      <c r="EB446" s="54"/>
      <c r="EC446" s="54"/>
      <c r="ED446" s="54"/>
      <c r="EE446" s="54"/>
      <c r="EF446" s="54"/>
      <c r="EG446" s="54"/>
      <c r="EH446" s="54"/>
      <c r="EI446" s="54"/>
      <c r="EJ446" s="54"/>
      <c r="EK446" s="54"/>
      <c r="EL446" s="54"/>
      <c r="EM446" s="54"/>
      <c r="EN446" s="54"/>
      <c r="EO446" s="54"/>
      <c r="EP446" s="54"/>
      <c r="EQ446" s="54"/>
      <c r="ER446" s="54"/>
    </row>
    <row r="447" spans="1:148" x14ac:dyDescent="0.25">
      <c r="A447" s="76"/>
      <c r="B447" s="54"/>
      <c r="C447" s="54"/>
      <c r="D447" s="54"/>
      <c r="E447" s="54"/>
      <c r="F447" s="5"/>
      <c r="G447" s="8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4"/>
      <c r="BR447" s="54"/>
      <c r="BS447" s="54"/>
      <c r="BT447" s="54"/>
      <c r="BU447" s="54"/>
      <c r="BV447" s="54"/>
      <c r="BW447" s="54"/>
      <c r="BX447" s="54"/>
      <c r="BY447" s="54"/>
      <c r="BZ447" s="54"/>
      <c r="CA447" s="54"/>
      <c r="CB447" s="54"/>
      <c r="CC447" s="54"/>
      <c r="CD447" s="54"/>
      <c r="CE447" s="54"/>
      <c r="CF447" s="54"/>
      <c r="CG447" s="54"/>
      <c r="CH447" s="54"/>
      <c r="CI447" s="54"/>
      <c r="CJ447" s="54"/>
      <c r="CK447" s="54"/>
      <c r="CL447" s="54"/>
      <c r="CM447" s="54"/>
      <c r="CN447" s="54"/>
      <c r="CO447" s="54"/>
      <c r="CP447" s="54"/>
      <c r="CQ447" s="54"/>
      <c r="CR447" s="54"/>
      <c r="CS447" s="54"/>
      <c r="CT447" s="54"/>
      <c r="CU447" s="54"/>
      <c r="CV447" s="54"/>
      <c r="CW447" s="54"/>
      <c r="CX447" s="54"/>
      <c r="CY447" s="54"/>
      <c r="CZ447" s="54"/>
      <c r="DA447" s="54"/>
      <c r="DB447" s="54"/>
      <c r="DC447" s="54"/>
      <c r="DD447" s="54"/>
      <c r="DE447" s="54"/>
      <c r="DF447" s="54"/>
      <c r="DG447" s="54"/>
      <c r="DH447" s="54"/>
      <c r="DI447" s="54"/>
      <c r="DJ447" s="54"/>
      <c r="DK447" s="54"/>
      <c r="DL447" s="54"/>
      <c r="DM447" s="54"/>
      <c r="DN447" s="54"/>
      <c r="DO447" s="54"/>
      <c r="DP447" s="54"/>
      <c r="DQ447" s="54"/>
      <c r="DR447" s="54"/>
      <c r="DS447" s="54"/>
      <c r="DT447" s="54"/>
      <c r="DU447" s="54"/>
      <c r="DV447" s="54"/>
      <c r="DW447" s="54"/>
      <c r="DX447" s="54"/>
      <c r="DY447" s="54"/>
      <c r="DZ447" s="54"/>
      <c r="EA447" s="54"/>
      <c r="EB447" s="54"/>
      <c r="EC447" s="54"/>
      <c r="ED447" s="54"/>
      <c r="EE447" s="54"/>
      <c r="EF447" s="54"/>
      <c r="EG447" s="54"/>
      <c r="EH447" s="54"/>
      <c r="EI447" s="54"/>
      <c r="EJ447" s="54"/>
      <c r="EK447" s="54"/>
      <c r="EL447" s="54"/>
      <c r="EM447" s="54"/>
      <c r="EN447" s="54"/>
      <c r="EO447" s="54"/>
      <c r="EP447" s="54"/>
      <c r="EQ447" s="54"/>
      <c r="ER447" s="54"/>
    </row>
    <row r="448" spans="1:148" x14ac:dyDescent="0.25">
      <c r="A448" s="76"/>
      <c r="B448" s="54"/>
      <c r="C448" s="54"/>
      <c r="D448" s="54"/>
      <c r="E448" s="54"/>
      <c r="F448" s="5"/>
      <c r="G448" s="8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4"/>
      <c r="BR448" s="54"/>
      <c r="BS448" s="54"/>
      <c r="BT448" s="54"/>
      <c r="BU448" s="54"/>
      <c r="BV448" s="54"/>
      <c r="BW448" s="54"/>
      <c r="BX448" s="54"/>
      <c r="BY448" s="54"/>
      <c r="BZ448" s="54"/>
      <c r="CA448" s="54"/>
      <c r="CB448" s="54"/>
      <c r="CC448" s="54"/>
      <c r="CD448" s="54"/>
      <c r="CE448" s="54"/>
      <c r="CF448" s="54"/>
      <c r="CG448" s="54"/>
      <c r="CH448" s="54"/>
      <c r="CI448" s="54"/>
      <c r="CJ448" s="54"/>
      <c r="CK448" s="54"/>
      <c r="CL448" s="54"/>
      <c r="CM448" s="54"/>
      <c r="CN448" s="54"/>
      <c r="CO448" s="54"/>
      <c r="CP448" s="54"/>
      <c r="CQ448" s="54"/>
      <c r="CR448" s="54"/>
      <c r="CS448" s="54"/>
      <c r="CT448" s="54"/>
      <c r="CU448" s="54"/>
      <c r="CV448" s="54"/>
      <c r="CW448" s="54"/>
      <c r="CX448" s="54"/>
      <c r="CY448" s="54"/>
      <c r="CZ448" s="54"/>
      <c r="DA448" s="54"/>
      <c r="DB448" s="54"/>
      <c r="DC448" s="54"/>
      <c r="DD448" s="54"/>
      <c r="DE448" s="54"/>
      <c r="DF448" s="54"/>
      <c r="DG448" s="54"/>
      <c r="DH448" s="54"/>
      <c r="DI448" s="54"/>
      <c r="DJ448" s="54"/>
      <c r="DK448" s="54"/>
      <c r="DL448" s="54"/>
      <c r="DM448" s="54"/>
      <c r="DN448" s="54"/>
      <c r="DO448" s="54"/>
      <c r="DP448" s="54"/>
      <c r="DQ448" s="54"/>
      <c r="DR448" s="54"/>
      <c r="DS448" s="54"/>
      <c r="DT448" s="54"/>
      <c r="DU448" s="54"/>
      <c r="DV448" s="54"/>
      <c r="DW448" s="54"/>
      <c r="DX448" s="54"/>
      <c r="DY448" s="54"/>
      <c r="DZ448" s="54"/>
      <c r="EA448" s="54"/>
      <c r="EB448" s="54"/>
      <c r="EC448" s="54"/>
      <c r="ED448" s="54"/>
      <c r="EE448" s="54"/>
      <c r="EF448" s="54"/>
      <c r="EG448" s="54"/>
      <c r="EH448" s="54"/>
      <c r="EI448" s="54"/>
      <c r="EJ448" s="54"/>
      <c r="EK448" s="54"/>
      <c r="EL448" s="54"/>
      <c r="EM448" s="54"/>
      <c r="EN448" s="54"/>
      <c r="EO448" s="54"/>
      <c r="EP448" s="54"/>
      <c r="EQ448" s="54"/>
      <c r="ER448" s="54"/>
    </row>
    <row r="449" spans="1:148" x14ac:dyDescent="0.25">
      <c r="A449" s="76"/>
      <c r="B449" s="54"/>
      <c r="C449" s="54"/>
      <c r="D449" s="54"/>
      <c r="E449" s="54"/>
      <c r="F449" s="5"/>
      <c r="G449" s="8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4"/>
      <c r="BQ449" s="54"/>
      <c r="BR449" s="54"/>
      <c r="BS449" s="54"/>
      <c r="BT449" s="54"/>
      <c r="BU449" s="54"/>
      <c r="BV449" s="54"/>
      <c r="BW449" s="54"/>
      <c r="BX449" s="54"/>
      <c r="BY449" s="54"/>
      <c r="BZ449" s="54"/>
      <c r="CA449" s="54"/>
      <c r="CB449" s="54"/>
      <c r="CC449" s="54"/>
      <c r="CD449" s="54"/>
      <c r="CE449" s="54"/>
      <c r="CF449" s="54"/>
      <c r="CG449" s="54"/>
      <c r="CH449" s="54"/>
      <c r="CI449" s="54"/>
      <c r="CJ449" s="54"/>
      <c r="CK449" s="54"/>
      <c r="CL449" s="54"/>
      <c r="CM449" s="54"/>
      <c r="CN449" s="54"/>
      <c r="CO449" s="54"/>
      <c r="CP449" s="54"/>
      <c r="CQ449" s="54"/>
      <c r="CR449" s="54"/>
      <c r="CS449" s="54"/>
      <c r="CT449" s="54"/>
      <c r="CU449" s="54"/>
      <c r="CV449" s="54"/>
      <c r="CW449" s="54"/>
      <c r="CX449" s="54"/>
      <c r="CY449" s="54"/>
      <c r="CZ449" s="54"/>
      <c r="DA449" s="54"/>
      <c r="DB449" s="54"/>
      <c r="DC449" s="54"/>
      <c r="DD449" s="54"/>
      <c r="DE449" s="54"/>
      <c r="DF449" s="54"/>
      <c r="DG449" s="54"/>
      <c r="DH449" s="54"/>
      <c r="DI449" s="54"/>
      <c r="DJ449" s="54"/>
      <c r="DK449" s="54"/>
      <c r="DL449" s="54"/>
      <c r="DM449" s="54"/>
      <c r="DN449" s="54"/>
      <c r="DO449" s="54"/>
      <c r="DP449" s="54"/>
      <c r="DQ449" s="54"/>
      <c r="DR449" s="54"/>
      <c r="DS449" s="54"/>
      <c r="DT449" s="54"/>
      <c r="DU449" s="54"/>
      <c r="DV449" s="54"/>
      <c r="DW449" s="54"/>
      <c r="DX449" s="54"/>
      <c r="DY449" s="54"/>
      <c r="DZ449" s="54"/>
      <c r="EA449" s="54"/>
      <c r="EB449" s="54"/>
      <c r="EC449" s="54"/>
      <c r="ED449" s="54"/>
      <c r="EE449" s="54"/>
      <c r="EF449" s="54"/>
      <c r="EG449" s="54"/>
      <c r="EH449" s="54"/>
      <c r="EI449" s="54"/>
      <c r="EJ449" s="54"/>
      <c r="EK449" s="54"/>
      <c r="EL449" s="54"/>
      <c r="EM449" s="54"/>
      <c r="EN449" s="54"/>
      <c r="EO449" s="54"/>
      <c r="EP449" s="54"/>
      <c r="EQ449" s="54"/>
      <c r="ER449" s="54"/>
    </row>
    <row r="450" spans="1:148" x14ac:dyDescent="0.25">
      <c r="A450" s="76"/>
      <c r="B450" s="54"/>
      <c r="C450" s="54"/>
      <c r="D450" s="54"/>
      <c r="E450" s="54"/>
      <c r="F450" s="5"/>
      <c r="G450" s="8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4"/>
      <c r="BR450" s="54"/>
      <c r="BS450" s="54"/>
      <c r="BT450" s="54"/>
      <c r="BU450" s="54"/>
      <c r="BV450" s="54"/>
      <c r="BW450" s="54"/>
      <c r="BX450" s="54"/>
      <c r="BY450" s="54"/>
      <c r="BZ450" s="54"/>
      <c r="CA450" s="54"/>
      <c r="CB450" s="54"/>
      <c r="CC450" s="54"/>
      <c r="CD450" s="54"/>
      <c r="CE450" s="54"/>
      <c r="CF450" s="54"/>
      <c r="CG450" s="54"/>
      <c r="CH450" s="54"/>
      <c r="CI450" s="54"/>
      <c r="CJ450" s="54"/>
      <c r="CK450" s="54"/>
      <c r="CL450" s="54"/>
      <c r="CM450" s="54"/>
      <c r="CN450" s="54"/>
      <c r="CO450" s="54"/>
      <c r="CP450" s="54"/>
      <c r="CQ450" s="54"/>
      <c r="CR450" s="54"/>
      <c r="CS450" s="54"/>
      <c r="CT450" s="54"/>
      <c r="CU450" s="54"/>
      <c r="CV450" s="54"/>
      <c r="CW450" s="54"/>
      <c r="CX450" s="54"/>
      <c r="CY450" s="54"/>
      <c r="CZ450" s="54"/>
      <c r="DA450" s="54"/>
      <c r="DB450" s="54"/>
      <c r="DC450" s="54"/>
      <c r="DD450" s="54"/>
      <c r="DE450" s="54"/>
      <c r="DF450" s="54"/>
      <c r="DG450" s="54"/>
      <c r="DH450" s="54"/>
      <c r="DI450" s="54"/>
      <c r="DJ450" s="54"/>
      <c r="DK450" s="54"/>
      <c r="DL450" s="54"/>
      <c r="DM450" s="54"/>
      <c r="DN450" s="54"/>
      <c r="DO450" s="54"/>
      <c r="DP450" s="54"/>
      <c r="DQ450" s="54"/>
      <c r="DR450" s="54"/>
      <c r="DS450" s="54"/>
      <c r="DT450" s="54"/>
      <c r="DU450" s="54"/>
      <c r="DV450" s="54"/>
      <c r="DW450" s="54"/>
      <c r="DX450" s="54"/>
      <c r="DY450" s="54"/>
      <c r="DZ450" s="54"/>
      <c r="EA450" s="54"/>
      <c r="EB450" s="54"/>
      <c r="EC450" s="54"/>
      <c r="ED450" s="54"/>
      <c r="EE450" s="54"/>
      <c r="EF450" s="54"/>
      <c r="EG450" s="54"/>
      <c r="EH450" s="54"/>
      <c r="EI450" s="54"/>
      <c r="EJ450" s="54"/>
      <c r="EK450" s="54"/>
      <c r="EL450" s="54"/>
      <c r="EM450" s="54"/>
      <c r="EN450" s="54"/>
      <c r="EO450" s="54"/>
      <c r="EP450" s="54"/>
      <c r="EQ450" s="54"/>
      <c r="ER450" s="54"/>
    </row>
    <row r="451" spans="1:148" x14ac:dyDescent="0.25">
      <c r="A451" s="76"/>
      <c r="B451" s="54"/>
      <c r="C451" s="54"/>
      <c r="D451" s="54"/>
      <c r="E451" s="54"/>
      <c r="F451" s="5"/>
      <c r="G451" s="8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4"/>
      <c r="BR451" s="54"/>
      <c r="BS451" s="54"/>
      <c r="BT451" s="54"/>
      <c r="BU451" s="54"/>
      <c r="BV451" s="54"/>
      <c r="BW451" s="54"/>
      <c r="BX451" s="54"/>
      <c r="BY451" s="54"/>
      <c r="BZ451" s="54"/>
      <c r="CA451" s="54"/>
      <c r="CB451" s="54"/>
      <c r="CC451" s="54"/>
      <c r="CD451" s="54"/>
      <c r="CE451" s="54"/>
      <c r="CF451" s="54"/>
      <c r="CG451" s="54"/>
      <c r="CH451" s="54"/>
      <c r="CI451" s="54"/>
      <c r="CJ451" s="54"/>
      <c r="CK451" s="54"/>
      <c r="CL451" s="54"/>
      <c r="CM451" s="54"/>
      <c r="CN451" s="54"/>
      <c r="CO451" s="54"/>
      <c r="CP451" s="54"/>
      <c r="CQ451" s="54"/>
      <c r="CR451" s="54"/>
      <c r="CS451" s="54"/>
      <c r="CT451" s="54"/>
      <c r="CU451" s="54"/>
      <c r="CV451" s="54"/>
      <c r="CW451" s="54"/>
      <c r="CX451" s="54"/>
      <c r="CY451" s="54"/>
      <c r="CZ451" s="54"/>
      <c r="DA451" s="54"/>
      <c r="DB451" s="54"/>
      <c r="DC451" s="54"/>
      <c r="DD451" s="54"/>
      <c r="DE451" s="54"/>
      <c r="DF451" s="54"/>
      <c r="DG451" s="54"/>
      <c r="DH451" s="54"/>
      <c r="DI451" s="54"/>
      <c r="DJ451" s="54"/>
      <c r="DK451" s="54"/>
      <c r="DL451" s="54"/>
      <c r="DM451" s="54"/>
      <c r="DN451" s="54"/>
      <c r="DO451" s="54"/>
      <c r="DP451" s="54"/>
      <c r="DQ451" s="54"/>
      <c r="DR451" s="54"/>
      <c r="DS451" s="54"/>
      <c r="DT451" s="54"/>
      <c r="DU451" s="54"/>
      <c r="DV451" s="54"/>
      <c r="DW451" s="54"/>
      <c r="DX451" s="54"/>
      <c r="DY451" s="54"/>
      <c r="DZ451" s="54"/>
      <c r="EA451" s="54"/>
      <c r="EB451" s="54"/>
      <c r="EC451" s="54"/>
      <c r="ED451" s="54"/>
      <c r="EE451" s="54"/>
      <c r="EF451" s="54"/>
      <c r="EG451" s="54"/>
      <c r="EH451" s="54"/>
      <c r="EI451" s="54"/>
      <c r="EJ451" s="54"/>
      <c r="EK451" s="54"/>
      <c r="EL451" s="54"/>
      <c r="EM451" s="54"/>
      <c r="EN451" s="54"/>
      <c r="EO451" s="54"/>
      <c r="EP451" s="54"/>
      <c r="EQ451" s="54"/>
      <c r="ER451" s="54"/>
    </row>
    <row r="452" spans="1:148" x14ac:dyDescent="0.25">
      <c r="A452" s="76"/>
      <c r="B452" s="54"/>
      <c r="C452" s="54"/>
      <c r="D452" s="54"/>
      <c r="E452" s="54"/>
      <c r="F452" s="5"/>
      <c r="G452" s="8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4"/>
      <c r="BQ452" s="54"/>
      <c r="BR452" s="54"/>
      <c r="BS452" s="54"/>
      <c r="BT452" s="54"/>
      <c r="BU452" s="54"/>
      <c r="BV452" s="54"/>
      <c r="BW452" s="54"/>
      <c r="BX452" s="54"/>
      <c r="BY452" s="54"/>
      <c r="BZ452" s="54"/>
      <c r="CA452" s="54"/>
      <c r="CB452" s="54"/>
      <c r="CC452" s="54"/>
      <c r="CD452" s="54"/>
      <c r="CE452" s="54"/>
      <c r="CF452" s="54"/>
      <c r="CG452" s="54"/>
      <c r="CH452" s="54"/>
      <c r="CI452" s="54"/>
      <c r="CJ452" s="54"/>
      <c r="CK452" s="54"/>
      <c r="CL452" s="54"/>
      <c r="CM452" s="54"/>
      <c r="CN452" s="54"/>
      <c r="CO452" s="54"/>
      <c r="CP452" s="54"/>
      <c r="CQ452" s="54"/>
      <c r="CR452" s="54"/>
      <c r="CS452" s="54"/>
      <c r="CT452" s="54"/>
      <c r="CU452" s="54"/>
      <c r="CV452" s="54"/>
      <c r="CW452" s="54"/>
      <c r="CX452" s="54"/>
      <c r="CY452" s="54"/>
      <c r="CZ452" s="54"/>
      <c r="DA452" s="54"/>
      <c r="DB452" s="54"/>
      <c r="DC452" s="54"/>
      <c r="DD452" s="54"/>
      <c r="DE452" s="54"/>
      <c r="DF452" s="54"/>
      <c r="DG452" s="54"/>
      <c r="DH452" s="54"/>
      <c r="DI452" s="54"/>
      <c r="DJ452" s="54"/>
      <c r="DK452" s="54"/>
      <c r="DL452" s="54"/>
      <c r="DM452" s="54"/>
      <c r="DN452" s="54"/>
      <c r="DO452" s="54"/>
      <c r="DP452" s="54"/>
      <c r="DQ452" s="54"/>
      <c r="DR452" s="54"/>
      <c r="DS452" s="54"/>
      <c r="DT452" s="54"/>
      <c r="DU452" s="54"/>
      <c r="DV452" s="54"/>
      <c r="DW452" s="54"/>
      <c r="DX452" s="54"/>
      <c r="DY452" s="54"/>
      <c r="DZ452" s="54"/>
      <c r="EA452" s="54"/>
      <c r="EB452" s="54"/>
      <c r="EC452" s="54"/>
      <c r="ED452" s="54"/>
      <c r="EE452" s="54"/>
      <c r="EF452" s="54"/>
      <c r="EG452" s="54"/>
      <c r="EH452" s="54"/>
      <c r="EI452" s="54"/>
      <c r="EJ452" s="54"/>
      <c r="EK452" s="54"/>
      <c r="EL452" s="54"/>
      <c r="EM452" s="54"/>
      <c r="EN452" s="54"/>
      <c r="EO452" s="54"/>
      <c r="EP452" s="54"/>
      <c r="EQ452" s="54"/>
      <c r="ER452" s="54"/>
    </row>
    <row r="453" spans="1:148" x14ac:dyDescent="0.25">
      <c r="A453" s="76"/>
      <c r="B453" s="54"/>
      <c r="C453" s="54"/>
      <c r="D453" s="54"/>
      <c r="E453" s="54"/>
      <c r="F453" s="5"/>
      <c r="G453" s="8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4"/>
      <c r="BQ453" s="54"/>
      <c r="BR453" s="54"/>
      <c r="BS453" s="54"/>
      <c r="BT453" s="54"/>
      <c r="BU453" s="54"/>
      <c r="BV453" s="54"/>
      <c r="BW453" s="54"/>
      <c r="BX453" s="54"/>
      <c r="BY453" s="54"/>
      <c r="BZ453" s="54"/>
      <c r="CA453" s="54"/>
      <c r="CB453" s="54"/>
      <c r="CC453" s="54"/>
      <c r="CD453" s="54"/>
      <c r="CE453" s="54"/>
      <c r="CF453" s="54"/>
      <c r="CG453" s="54"/>
      <c r="CH453" s="54"/>
      <c r="CI453" s="54"/>
      <c r="CJ453" s="54"/>
      <c r="CK453" s="54"/>
      <c r="CL453" s="54"/>
      <c r="CM453" s="54"/>
      <c r="CN453" s="54"/>
      <c r="CO453" s="54"/>
      <c r="CP453" s="54"/>
      <c r="CQ453" s="54"/>
      <c r="CR453" s="54"/>
      <c r="CS453" s="54"/>
      <c r="CT453" s="54"/>
      <c r="CU453" s="54"/>
      <c r="CV453" s="54"/>
      <c r="CW453" s="54"/>
      <c r="CX453" s="54"/>
      <c r="CY453" s="54"/>
      <c r="CZ453" s="54"/>
      <c r="DA453" s="54"/>
      <c r="DB453" s="54"/>
      <c r="DC453" s="54"/>
      <c r="DD453" s="54"/>
      <c r="DE453" s="54"/>
      <c r="DF453" s="54"/>
      <c r="DG453" s="54"/>
      <c r="DH453" s="54"/>
      <c r="DI453" s="54"/>
      <c r="DJ453" s="54"/>
      <c r="DK453" s="54"/>
      <c r="DL453" s="54"/>
      <c r="DM453" s="54"/>
      <c r="DN453" s="54"/>
      <c r="DO453" s="54"/>
      <c r="DP453" s="54"/>
      <c r="DQ453" s="54"/>
      <c r="DR453" s="54"/>
      <c r="DS453" s="54"/>
      <c r="DT453" s="54"/>
      <c r="DU453" s="54"/>
      <c r="DV453" s="54"/>
      <c r="DW453" s="54"/>
      <c r="DX453" s="54"/>
      <c r="DY453" s="54"/>
      <c r="DZ453" s="54"/>
      <c r="EA453" s="54"/>
      <c r="EB453" s="54"/>
      <c r="EC453" s="54"/>
      <c r="ED453" s="54"/>
      <c r="EE453" s="54"/>
      <c r="EF453" s="54"/>
      <c r="EG453" s="54"/>
      <c r="EH453" s="54"/>
      <c r="EI453" s="54"/>
      <c r="EJ453" s="54"/>
      <c r="EK453" s="54"/>
      <c r="EL453" s="54"/>
      <c r="EM453" s="54"/>
      <c r="EN453" s="54"/>
      <c r="EO453" s="54"/>
      <c r="EP453" s="54"/>
      <c r="EQ453" s="54"/>
      <c r="ER453" s="54"/>
    </row>
    <row r="454" spans="1:148" x14ac:dyDescent="0.25">
      <c r="A454" s="76"/>
      <c r="B454" s="54"/>
      <c r="C454" s="54"/>
      <c r="D454" s="54"/>
      <c r="E454" s="54"/>
      <c r="F454" s="5"/>
      <c r="G454" s="8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4"/>
      <c r="BQ454" s="54"/>
      <c r="BR454" s="54"/>
      <c r="BS454" s="54"/>
      <c r="BT454" s="54"/>
      <c r="BU454" s="54"/>
      <c r="BV454" s="54"/>
      <c r="BW454" s="54"/>
      <c r="BX454" s="54"/>
      <c r="BY454" s="54"/>
      <c r="BZ454" s="54"/>
      <c r="CA454" s="54"/>
      <c r="CB454" s="54"/>
      <c r="CC454" s="54"/>
      <c r="CD454" s="54"/>
      <c r="CE454" s="54"/>
      <c r="CF454" s="54"/>
      <c r="CG454" s="54"/>
      <c r="CH454" s="54"/>
      <c r="CI454" s="54"/>
      <c r="CJ454" s="54"/>
      <c r="CK454" s="54"/>
      <c r="CL454" s="54"/>
      <c r="CM454" s="54"/>
      <c r="CN454" s="54"/>
      <c r="CO454" s="54"/>
      <c r="CP454" s="54"/>
      <c r="CQ454" s="54"/>
      <c r="CR454" s="54"/>
      <c r="CS454" s="54"/>
      <c r="CT454" s="54"/>
      <c r="CU454" s="54"/>
      <c r="CV454" s="54"/>
      <c r="CW454" s="54"/>
      <c r="CX454" s="54"/>
      <c r="CY454" s="54"/>
      <c r="CZ454" s="54"/>
      <c r="DA454" s="54"/>
      <c r="DB454" s="54"/>
      <c r="DC454" s="54"/>
      <c r="DD454" s="54"/>
      <c r="DE454" s="54"/>
      <c r="DF454" s="54"/>
      <c r="DG454" s="54"/>
      <c r="DH454" s="54"/>
      <c r="DI454" s="54"/>
      <c r="DJ454" s="54"/>
      <c r="DK454" s="54"/>
      <c r="DL454" s="54"/>
      <c r="DM454" s="54"/>
      <c r="DN454" s="54"/>
      <c r="DO454" s="54"/>
      <c r="DP454" s="54"/>
      <c r="DQ454" s="54"/>
      <c r="DR454" s="54"/>
      <c r="DS454" s="54"/>
      <c r="DT454" s="54"/>
      <c r="DU454" s="54"/>
      <c r="DV454" s="54"/>
      <c r="DW454" s="54"/>
      <c r="DX454" s="54"/>
      <c r="DY454" s="54"/>
      <c r="DZ454" s="54"/>
      <c r="EA454" s="54"/>
      <c r="EB454" s="54"/>
      <c r="EC454" s="54"/>
      <c r="ED454" s="54"/>
      <c r="EE454" s="54"/>
      <c r="EF454" s="54"/>
      <c r="EG454" s="54"/>
      <c r="EH454" s="54"/>
      <c r="EI454" s="54"/>
      <c r="EJ454" s="54"/>
      <c r="EK454" s="54"/>
      <c r="EL454" s="54"/>
      <c r="EM454" s="54"/>
      <c r="EN454" s="54"/>
      <c r="EO454" s="54"/>
      <c r="EP454" s="54"/>
      <c r="EQ454" s="54"/>
      <c r="ER454" s="54"/>
    </row>
    <row r="455" spans="1:148" x14ac:dyDescent="0.25">
      <c r="A455" s="76"/>
      <c r="B455" s="54"/>
      <c r="C455" s="54"/>
      <c r="D455" s="54"/>
      <c r="E455" s="54"/>
      <c r="F455" s="5"/>
      <c r="G455" s="8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4"/>
      <c r="BQ455" s="54"/>
      <c r="BR455" s="54"/>
      <c r="BS455" s="54"/>
      <c r="BT455" s="54"/>
      <c r="BU455" s="54"/>
      <c r="BV455" s="54"/>
      <c r="BW455" s="54"/>
      <c r="BX455" s="54"/>
      <c r="BY455" s="54"/>
      <c r="BZ455" s="54"/>
      <c r="CA455" s="54"/>
      <c r="CB455" s="54"/>
      <c r="CC455" s="54"/>
      <c r="CD455" s="54"/>
      <c r="CE455" s="54"/>
      <c r="CF455" s="54"/>
      <c r="CG455" s="54"/>
      <c r="CH455" s="54"/>
      <c r="CI455" s="54"/>
      <c r="CJ455" s="54"/>
      <c r="CK455" s="54"/>
      <c r="CL455" s="54"/>
      <c r="CM455" s="54"/>
      <c r="CN455" s="54"/>
      <c r="CO455" s="54"/>
      <c r="CP455" s="54"/>
      <c r="CQ455" s="54"/>
      <c r="CR455" s="54"/>
      <c r="CS455" s="54"/>
      <c r="CT455" s="54"/>
      <c r="CU455" s="54"/>
      <c r="CV455" s="54"/>
      <c r="CW455" s="54"/>
      <c r="CX455" s="54"/>
      <c r="CY455" s="54"/>
      <c r="CZ455" s="54"/>
      <c r="DA455" s="54"/>
      <c r="DB455" s="54"/>
      <c r="DC455" s="54"/>
      <c r="DD455" s="54"/>
      <c r="DE455" s="54"/>
      <c r="DF455" s="54"/>
      <c r="DG455" s="54"/>
      <c r="DH455" s="54"/>
      <c r="DI455" s="54"/>
      <c r="DJ455" s="54"/>
      <c r="DK455" s="54"/>
      <c r="DL455" s="54"/>
      <c r="DM455" s="54"/>
      <c r="DN455" s="54"/>
      <c r="DO455" s="54"/>
      <c r="DP455" s="54"/>
      <c r="DQ455" s="54"/>
      <c r="DR455" s="54"/>
      <c r="DS455" s="54"/>
      <c r="DT455" s="54"/>
      <c r="DU455" s="54"/>
      <c r="DV455" s="54"/>
      <c r="DW455" s="54"/>
      <c r="DX455" s="54"/>
      <c r="DY455" s="54"/>
      <c r="DZ455" s="54"/>
      <c r="EA455" s="54"/>
      <c r="EB455" s="54"/>
      <c r="EC455" s="54"/>
      <c r="ED455" s="54"/>
      <c r="EE455" s="54"/>
      <c r="EF455" s="54"/>
      <c r="EG455" s="54"/>
      <c r="EH455" s="54"/>
      <c r="EI455" s="54"/>
      <c r="EJ455" s="54"/>
      <c r="EK455" s="54"/>
      <c r="EL455" s="54"/>
      <c r="EM455" s="54"/>
      <c r="EN455" s="54"/>
      <c r="EO455" s="54"/>
      <c r="EP455" s="54"/>
      <c r="EQ455" s="54"/>
      <c r="ER455" s="54"/>
    </row>
    <row r="456" spans="1:148" x14ac:dyDescent="0.25">
      <c r="A456" s="76"/>
      <c r="B456" s="54"/>
      <c r="C456" s="54"/>
      <c r="D456" s="54"/>
      <c r="E456" s="54"/>
      <c r="F456" s="5"/>
      <c r="G456" s="8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4"/>
      <c r="BQ456" s="54"/>
      <c r="BR456" s="54"/>
      <c r="BS456" s="54"/>
      <c r="BT456" s="54"/>
      <c r="BU456" s="54"/>
      <c r="BV456" s="54"/>
      <c r="BW456" s="54"/>
      <c r="BX456" s="54"/>
      <c r="BY456" s="54"/>
      <c r="BZ456" s="54"/>
      <c r="CA456" s="54"/>
      <c r="CB456" s="54"/>
      <c r="CC456" s="54"/>
      <c r="CD456" s="54"/>
      <c r="CE456" s="54"/>
      <c r="CF456" s="54"/>
      <c r="CG456" s="54"/>
      <c r="CH456" s="54"/>
      <c r="CI456" s="54"/>
      <c r="CJ456" s="54"/>
      <c r="CK456" s="54"/>
      <c r="CL456" s="54"/>
      <c r="CM456" s="54"/>
      <c r="CN456" s="54"/>
      <c r="CO456" s="54"/>
      <c r="CP456" s="54"/>
      <c r="CQ456" s="54"/>
      <c r="CR456" s="54"/>
      <c r="CS456" s="54"/>
      <c r="CT456" s="54"/>
      <c r="CU456" s="54"/>
      <c r="CV456" s="54"/>
      <c r="CW456" s="54"/>
      <c r="CX456" s="54"/>
      <c r="CY456" s="54"/>
      <c r="CZ456" s="54"/>
      <c r="DA456" s="54"/>
      <c r="DB456" s="54"/>
      <c r="DC456" s="54"/>
      <c r="DD456" s="54"/>
      <c r="DE456" s="54"/>
      <c r="DF456" s="54"/>
      <c r="DG456" s="54"/>
      <c r="DH456" s="54"/>
      <c r="DI456" s="54"/>
      <c r="DJ456" s="54"/>
      <c r="DK456" s="54"/>
      <c r="DL456" s="54"/>
      <c r="DM456" s="54"/>
      <c r="DN456" s="54"/>
      <c r="DO456" s="54"/>
      <c r="DP456" s="54"/>
      <c r="DQ456" s="54"/>
      <c r="DR456" s="54"/>
      <c r="DS456" s="54"/>
      <c r="DT456" s="54"/>
      <c r="DU456" s="54"/>
      <c r="DV456" s="54"/>
      <c r="DW456" s="54"/>
      <c r="DX456" s="54"/>
      <c r="DY456" s="54"/>
      <c r="DZ456" s="54"/>
      <c r="EA456" s="54"/>
      <c r="EB456" s="54"/>
      <c r="EC456" s="54"/>
      <c r="ED456" s="54"/>
      <c r="EE456" s="54"/>
      <c r="EF456" s="54"/>
      <c r="EG456" s="54"/>
      <c r="EH456" s="54"/>
      <c r="EI456" s="54"/>
      <c r="EJ456" s="54"/>
      <c r="EK456" s="54"/>
      <c r="EL456" s="54"/>
      <c r="EM456" s="54"/>
      <c r="EN456" s="54"/>
      <c r="EO456" s="54"/>
      <c r="EP456" s="54"/>
      <c r="EQ456" s="54"/>
      <c r="ER456" s="54"/>
    </row>
    <row r="457" spans="1:148" x14ac:dyDescent="0.25">
      <c r="A457" s="76"/>
      <c r="B457" s="54"/>
      <c r="C457" s="54"/>
      <c r="D457" s="54"/>
      <c r="E457" s="54"/>
      <c r="F457" s="5"/>
      <c r="G457" s="8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4"/>
      <c r="BQ457" s="54"/>
      <c r="BR457" s="54"/>
      <c r="BS457" s="54"/>
      <c r="BT457" s="54"/>
      <c r="BU457" s="54"/>
      <c r="BV457" s="54"/>
      <c r="BW457" s="54"/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  <c r="CH457" s="54"/>
      <c r="CI457" s="54"/>
      <c r="CJ457" s="54"/>
      <c r="CK457" s="54"/>
      <c r="CL457" s="54"/>
      <c r="CM457" s="54"/>
      <c r="CN457" s="54"/>
      <c r="CO457" s="54"/>
      <c r="CP457" s="54"/>
      <c r="CQ457" s="54"/>
      <c r="CR457" s="54"/>
      <c r="CS457" s="54"/>
      <c r="CT457" s="54"/>
      <c r="CU457" s="54"/>
      <c r="CV457" s="54"/>
      <c r="CW457" s="54"/>
      <c r="CX457" s="54"/>
      <c r="CY457" s="54"/>
      <c r="CZ457" s="54"/>
      <c r="DA457" s="54"/>
      <c r="DB457" s="54"/>
      <c r="DC457" s="54"/>
      <c r="DD457" s="54"/>
      <c r="DE457" s="54"/>
      <c r="DF457" s="54"/>
      <c r="DG457" s="54"/>
      <c r="DH457" s="54"/>
      <c r="DI457" s="54"/>
      <c r="DJ457" s="54"/>
      <c r="DK457" s="54"/>
      <c r="DL457" s="54"/>
      <c r="DM457" s="54"/>
      <c r="DN457" s="54"/>
      <c r="DO457" s="54"/>
      <c r="DP457" s="54"/>
      <c r="DQ457" s="54"/>
      <c r="DR457" s="54"/>
      <c r="DS457" s="54"/>
      <c r="DT457" s="54"/>
      <c r="DU457" s="54"/>
      <c r="DV457" s="54"/>
      <c r="DW457" s="54"/>
      <c r="DX457" s="54"/>
      <c r="DY457" s="54"/>
      <c r="DZ457" s="54"/>
      <c r="EA457" s="54"/>
      <c r="EB457" s="54"/>
      <c r="EC457" s="54"/>
      <c r="ED457" s="54"/>
      <c r="EE457" s="54"/>
      <c r="EF457" s="54"/>
      <c r="EG457" s="54"/>
      <c r="EH457" s="54"/>
      <c r="EI457" s="54"/>
      <c r="EJ457" s="54"/>
      <c r="EK457" s="54"/>
      <c r="EL457" s="54"/>
      <c r="EM457" s="54"/>
      <c r="EN457" s="54"/>
      <c r="EO457" s="54"/>
      <c r="EP457" s="54"/>
      <c r="EQ457" s="54"/>
      <c r="ER457" s="54"/>
    </row>
    <row r="458" spans="1:148" x14ac:dyDescent="0.25">
      <c r="A458" s="76"/>
      <c r="B458" s="54"/>
      <c r="C458" s="54"/>
      <c r="D458" s="54"/>
      <c r="E458" s="54"/>
      <c r="F458" s="5"/>
      <c r="G458" s="8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4"/>
      <c r="BQ458" s="54"/>
      <c r="BR458" s="54"/>
      <c r="BS458" s="54"/>
      <c r="BT458" s="54"/>
      <c r="BU458" s="54"/>
      <c r="BV458" s="54"/>
      <c r="BW458" s="54"/>
      <c r="BX458" s="54"/>
      <c r="BY458" s="54"/>
      <c r="BZ458" s="54"/>
      <c r="CA458" s="54"/>
      <c r="CB458" s="54"/>
      <c r="CC458" s="54"/>
      <c r="CD458" s="54"/>
      <c r="CE458" s="54"/>
      <c r="CF458" s="54"/>
      <c r="CG458" s="54"/>
      <c r="CH458" s="54"/>
      <c r="CI458" s="54"/>
      <c r="CJ458" s="54"/>
      <c r="CK458" s="54"/>
      <c r="CL458" s="54"/>
      <c r="CM458" s="54"/>
      <c r="CN458" s="54"/>
      <c r="CO458" s="54"/>
      <c r="CP458" s="54"/>
      <c r="CQ458" s="54"/>
      <c r="CR458" s="54"/>
      <c r="CS458" s="54"/>
      <c r="CT458" s="54"/>
      <c r="CU458" s="54"/>
      <c r="CV458" s="54"/>
      <c r="CW458" s="54"/>
      <c r="CX458" s="54"/>
      <c r="CY458" s="54"/>
      <c r="CZ458" s="54"/>
      <c r="DA458" s="54"/>
      <c r="DB458" s="54"/>
      <c r="DC458" s="54"/>
      <c r="DD458" s="54"/>
      <c r="DE458" s="54"/>
      <c r="DF458" s="54"/>
      <c r="DG458" s="54"/>
      <c r="DH458" s="54"/>
      <c r="DI458" s="54"/>
      <c r="DJ458" s="54"/>
      <c r="DK458" s="54"/>
      <c r="DL458" s="54"/>
      <c r="DM458" s="54"/>
      <c r="DN458" s="54"/>
      <c r="DO458" s="54"/>
      <c r="DP458" s="54"/>
      <c r="DQ458" s="54"/>
      <c r="DR458" s="54"/>
      <c r="DS458" s="54"/>
      <c r="DT458" s="54"/>
      <c r="DU458" s="54"/>
      <c r="DV458" s="54"/>
      <c r="DW458" s="54"/>
      <c r="DX458" s="54"/>
      <c r="DY458" s="54"/>
      <c r="DZ458" s="54"/>
      <c r="EA458" s="54"/>
      <c r="EB458" s="54"/>
      <c r="EC458" s="54"/>
      <c r="ED458" s="54"/>
      <c r="EE458" s="54"/>
      <c r="EF458" s="54"/>
      <c r="EG458" s="54"/>
      <c r="EH458" s="54"/>
      <c r="EI458" s="54"/>
      <c r="EJ458" s="54"/>
      <c r="EK458" s="54"/>
      <c r="EL458" s="54"/>
      <c r="EM458" s="54"/>
      <c r="EN458" s="54"/>
      <c r="EO458" s="54"/>
      <c r="EP458" s="54"/>
      <c r="EQ458" s="54"/>
      <c r="ER458" s="54"/>
    </row>
    <row r="459" spans="1:148" x14ac:dyDescent="0.25">
      <c r="A459" s="76"/>
      <c r="B459" s="54"/>
      <c r="C459" s="54"/>
      <c r="D459" s="54"/>
      <c r="E459" s="54"/>
      <c r="F459" s="5"/>
      <c r="G459" s="8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4"/>
      <c r="BQ459" s="54"/>
      <c r="BR459" s="54"/>
      <c r="BS459" s="54"/>
      <c r="BT459" s="54"/>
      <c r="BU459" s="54"/>
      <c r="BV459" s="54"/>
      <c r="BW459" s="54"/>
      <c r="BX459" s="54"/>
      <c r="BY459" s="54"/>
      <c r="BZ459" s="54"/>
      <c r="CA459" s="54"/>
      <c r="CB459" s="54"/>
      <c r="CC459" s="54"/>
      <c r="CD459" s="54"/>
      <c r="CE459" s="54"/>
      <c r="CF459" s="54"/>
      <c r="CG459" s="54"/>
      <c r="CH459" s="54"/>
      <c r="CI459" s="54"/>
      <c r="CJ459" s="54"/>
      <c r="CK459" s="54"/>
      <c r="CL459" s="54"/>
      <c r="CM459" s="54"/>
      <c r="CN459" s="54"/>
      <c r="CO459" s="54"/>
      <c r="CP459" s="54"/>
      <c r="CQ459" s="54"/>
      <c r="CR459" s="54"/>
      <c r="CS459" s="54"/>
      <c r="CT459" s="54"/>
      <c r="CU459" s="54"/>
      <c r="CV459" s="54"/>
      <c r="CW459" s="54"/>
      <c r="CX459" s="54"/>
      <c r="CY459" s="54"/>
      <c r="CZ459" s="54"/>
      <c r="DA459" s="54"/>
      <c r="DB459" s="54"/>
      <c r="DC459" s="54"/>
      <c r="DD459" s="54"/>
      <c r="DE459" s="54"/>
      <c r="DF459" s="54"/>
      <c r="DG459" s="54"/>
      <c r="DH459" s="54"/>
      <c r="DI459" s="54"/>
      <c r="DJ459" s="54"/>
      <c r="DK459" s="54"/>
      <c r="DL459" s="54"/>
      <c r="DM459" s="54"/>
      <c r="DN459" s="54"/>
      <c r="DO459" s="54"/>
      <c r="DP459" s="54"/>
      <c r="DQ459" s="54"/>
      <c r="DR459" s="54"/>
      <c r="DS459" s="54"/>
      <c r="DT459" s="54"/>
      <c r="DU459" s="54"/>
      <c r="DV459" s="54"/>
      <c r="DW459" s="54"/>
      <c r="DX459" s="54"/>
      <c r="DY459" s="54"/>
      <c r="DZ459" s="54"/>
      <c r="EA459" s="54"/>
      <c r="EB459" s="54"/>
      <c r="EC459" s="54"/>
      <c r="ED459" s="54"/>
      <c r="EE459" s="54"/>
      <c r="EF459" s="54"/>
      <c r="EG459" s="54"/>
      <c r="EH459" s="54"/>
      <c r="EI459" s="54"/>
      <c r="EJ459" s="54"/>
      <c r="EK459" s="54"/>
      <c r="EL459" s="54"/>
      <c r="EM459" s="54"/>
      <c r="EN459" s="54"/>
      <c r="EO459" s="54"/>
      <c r="EP459" s="54"/>
      <c r="EQ459" s="54"/>
      <c r="ER459" s="54"/>
    </row>
    <row r="460" spans="1:148" x14ac:dyDescent="0.25">
      <c r="A460" s="76"/>
      <c r="B460" s="54"/>
      <c r="C460" s="54"/>
      <c r="D460" s="54"/>
      <c r="E460" s="54"/>
      <c r="F460" s="5"/>
      <c r="G460" s="8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  <c r="BV460" s="54"/>
      <c r="BW460" s="54"/>
      <c r="BX460" s="54"/>
      <c r="BY460" s="54"/>
      <c r="BZ460" s="54"/>
      <c r="CA460" s="54"/>
      <c r="CB460" s="54"/>
      <c r="CC460" s="54"/>
      <c r="CD460" s="54"/>
      <c r="CE460" s="54"/>
      <c r="CF460" s="54"/>
      <c r="CG460" s="54"/>
      <c r="CH460" s="54"/>
      <c r="CI460" s="54"/>
      <c r="CJ460" s="54"/>
      <c r="CK460" s="54"/>
      <c r="CL460" s="54"/>
      <c r="CM460" s="54"/>
      <c r="CN460" s="54"/>
      <c r="CO460" s="54"/>
      <c r="CP460" s="54"/>
      <c r="CQ460" s="54"/>
      <c r="CR460" s="54"/>
      <c r="CS460" s="54"/>
      <c r="CT460" s="54"/>
      <c r="CU460" s="54"/>
      <c r="CV460" s="54"/>
      <c r="CW460" s="54"/>
      <c r="CX460" s="54"/>
      <c r="CY460" s="54"/>
      <c r="CZ460" s="54"/>
      <c r="DA460" s="54"/>
      <c r="DB460" s="54"/>
      <c r="DC460" s="54"/>
      <c r="DD460" s="54"/>
      <c r="DE460" s="54"/>
      <c r="DF460" s="54"/>
      <c r="DG460" s="54"/>
      <c r="DH460" s="54"/>
      <c r="DI460" s="54"/>
      <c r="DJ460" s="54"/>
      <c r="DK460" s="54"/>
      <c r="DL460" s="54"/>
      <c r="DM460" s="54"/>
      <c r="DN460" s="54"/>
      <c r="DO460" s="54"/>
      <c r="DP460" s="54"/>
      <c r="DQ460" s="54"/>
      <c r="DR460" s="54"/>
      <c r="DS460" s="54"/>
      <c r="DT460" s="54"/>
      <c r="DU460" s="54"/>
      <c r="DV460" s="54"/>
      <c r="DW460" s="54"/>
      <c r="DX460" s="54"/>
      <c r="DY460" s="54"/>
      <c r="DZ460" s="54"/>
      <c r="EA460" s="54"/>
      <c r="EB460" s="54"/>
      <c r="EC460" s="54"/>
      <c r="ED460" s="54"/>
      <c r="EE460" s="54"/>
      <c r="EF460" s="54"/>
      <c r="EG460" s="54"/>
      <c r="EH460" s="54"/>
      <c r="EI460" s="54"/>
      <c r="EJ460" s="54"/>
      <c r="EK460" s="54"/>
      <c r="EL460" s="54"/>
      <c r="EM460" s="54"/>
      <c r="EN460" s="54"/>
      <c r="EO460" s="54"/>
      <c r="EP460" s="54"/>
      <c r="EQ460" s="54"/>
      <c r="ER460" s="54"/>
    </row>
    <row r="461" spans="1:148" x14ac:dyDescent="0.25">
      <c r="A461" s="76"/>
      <c r="B461" s="54"/>
      <c r="C461" s="54"/>
      <c r="D461" s="54"/>
      <c r="E461" s="54"/>
      <c r="F461" s="5"/>
      <c r="G461" s="8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4"/>
      <c r="BQ461" s="54"/>
      <c r="BR461" s="54"/>
      <c r="BS461" s="54"/>
      <c r="BT461" s="54"/>
      <c r="BU461" s="54"/>
      <c r="BV461" s="54"/>
      <c r="BW461" s="54"/>
      <c r="BX461" s="54"/>
      <c r="BY461" s="54"/>
      <c r="BZ461" s="54"/>
      <c r="CA461" s="54"/>
      <c r="CB461" s="54"/>
      <c r="CC461" s="54"/>
      <c r="CD461" s="54"/>
      <c r="CE461" s="54"/>
      <c r="CF461" s="54"/>
      <c r="CG461" s="54"/>
      <c r="CH461" s="54"/>
      <c r="CI461" s="54"/>
      <c r="CJ461" s="54"/>
      <c r="CK461" s="54"/>
      <c r="CL461" s="54"/>
      <c r="CM461" s="54"/>
      <c r="CN461" s="54"/>
      <c r="CO461" s="54"/>
      <c r="CP461" s="54"/>
      <c r="CQ461" s="54"/>
      <c r="CR461" s="54"/>
      <c r="CS461" s="54"/>
      <c r="CT461" s="54"/>
      <c r="CU461" s="54"/>
      <c r="CV461" s="54"/>
      <c r="CW461" s="54"/>
      <c r="CX461" s="54"/>
      <c r="CY461" s="54"/>
      <c r="CZ461" s="54"/>
      <c r="DA461" s="54"/>
      <c r="DB461" s="54"/>
      <c r="DC461" s="54"/>
      <c r="DD461" s="54"/>
      <c r="DE461" s="54"/>
      <c r="DF461" s="54"/>
      <c r="DG461" s="54"/>
      <c r="DH461" s="54"/>
      <c r="DI461" s="54"/>
      <c r="DJ461" s="54"/>
      <c r="DK461" s="54"/>
      <c r="DL461" s="54"/>
      <c r="DM461" s="54"/>
      <c r="DN461" s="54"/>
      <c r="DO461" s="54"/>
      <c r="DP461" s="54"/>
      <c r="DQ461" s="54"/>
      <c r="DR461" s="54"/>
      <c r="DS461" s="54"/>
      <c r="DT461" s="54"/>
      <c r="DU461" s="54"/>
      <c r="DV461" s="54"/>
      <c r="DW461" s="54"/>
      <c r="DX461" s="54"/>
      <c r="DY461" s="54"/>
      <c r="DZ461" s="54"/>
      <c r="EA461" s="54"/>
      <c r="EB461" s="54"/>
      <c r="EC461" s="54"/>
      <c r="ED461" s="54"/>
      <c r="EE461" s="54"/>
      <c r="EF461" s="54"/>
      <c r="EG461" s="54"/>
      <c r="EH461" s="54"/>
      <c r="EI461" s="54"/>
      <c r="EJ461" s="54"/>
      <c r="EK461" s="54"/>
      <c r="EL461" s="54"/>
      <c r="EM461" s="54"/>
      <c r="EN461" s="54"/>
      <c r="EO461" s="54"/>
      <c r="EP461" s="54"/>
      <c r="EQ461" s="54"/>
      <c r="ER461" s="54"/>
    </row>
    <row r="462" spans="1:148" x14ac:dyDescent="0.25">
      <c r="A462" s="76"/>
      <c r="B462" s="54"/>
      <c r="C462" s="54"/>
      <c r="D462" s="54"/>
      <c r="E462" s="54"/>
      <c r="F462" s="5"/>
      <c r="G462" s="8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4"/>
      <c r="BQ462" s="54"/>
      <c r="BR462" s="54"/>
      <c r="BS462" s="54"/>
      <c r="BT462" s="54"/>
      <c r="BU462" s="54"/>
      <c r="BV462" s="54"/>
      <c r="BW462" s="54"/>
      <c r="BX462" s="54"/>
      <c r="BY462" s="54"/>
      <c r="BZ462" s="54"/>
      <c r="CA462" s="54"/>
      <c r="CB462" s="54"/>
      <c r="CC462" s="54"/>
      <c r="CD462" s="54"/>
      <c r="CE462" s="54"/>
      <c r="CF462" s="54"/>
      <c r="CG462" s="54"/>
      <c r="CH462" s="54"/>
      <c r="CI462" s="54"/>
      <c r="CJ462" s="54"/>
      <c r="CK462" s="54"/>
      <c r="CL462" s="54"/>
      <c r="CM462" s="54"/>
      <c r="CN462" s="54"/>
      <c r="CO462" s="54"/>
      <c r="CP462" s="54"/>
      <c r="CQ462" s="54"/>
      <c r="CR462" s="54"/>
      <c r="CS462" s="54"/>
      <c r="CT462" s="54"/>
      <c r="CU462" s="54"/>
      <c r="CV462" s="54"/>
      <c r="CW462" s="54"/>
      <c r="CX462" s="54"/>
      <c r="CY462" s="54"/>
      <c r="CZ462" s="54"/>
      <c r="DA462" s="54"/>
      <c r="DB462" s="54"/>
      <c r="DC462" s="54"/>
      <c r="DD462" s="54"/>
      <c r="DE462" s="54"/>
      <c r="DF462" s="54"/>
      <c r="DG462" s="54"/>
      <c r="DH462" s="54"/>
      <c r="DI462" s="54"/>
      <c r="DJ462" s="54"/>
      <c r="DK462" s="54"/>
      <c r="DL462" s="54"/>
      <c r="DM462" s="54"/>
      <c r="DN462" s="54"/>
      <c r="DO462" s="54"/>
      <c r="DP462" s="54"/>
      <c r="DQ462" s="54"/>
      <c r="DR462" s="54"/>
      <c r="DS462" s="54"/>
      <c r="DT462" s="54"/>
      <c r="DU462" s="54"/>
      <c r="DV462" s="54"/>
      <c r="DW462" s="54"/>
      <c r="DX462" s="54"/>
      <c r="DY462" s="54"/>
      <c r="DZ462" s="54"/>
      <c r="EA462" s="54"/>
      <c r="EB462" s="54"/>
      <c r="EC462" s="54"/>
      <c r="ED462" s="54"/>
      <c r="EE462" s="54"/>
      <c r="EF462" s="54"/>
      <c r="EG462" s="54"/>
      <c r="EH462" s="54"/>
      <c r="EI462" s="54"/>
      <c r="EJ462" s="54"/>
      <c r="EK462" s="54"/>
      <c r="EL462" s="54"/>
      <c r="EM462" s="54"/>
      <c r="EN462" s="54"/>
      <c r="EO462" s="54"/>
      <c r="EP462" s="54"/>
      <c r="EQ462" s="54"/>
      <c r="ER462" s="54"/>
    </row>
    <row r="463" spans="1:148" x14ac:dyDescent="0.25">
      <c r="A463" s="76"/>
      <c r="B463" s="54"/>
      <c r="C463" s="54"/>
      <c r="D463" s="54"/>
      <c r="E463" s="54"/>
      <c r="F463" s="5"/>
      <c r="G463" s="8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4"/>
      <c r="BQ463" s="54"/>
      <c r="BR463" s="54"/>
      <c r="BS463" s="54"/>
      <c r="BT463" s="54"/>
      <c r="BU463" s="54"/>
      <c r="BV463" s="54"/>
      <c r="BW463" s="54"/>
      <c r="BX463" s="54"/>
      <c r="BY463" s="54"/>
      <c r="BZ463" s="54"/>
      <c r="CA463" s="54"/>
      <c r="CB463" s="54"/>
      <c r="CC463" s="54"/>
      <c r="CD463" s="54"/>
      <c r="CE463" s="54"/>
      <c r="CF463" s="54"/>
      <c r="CG463" s="54"/>
      <c r="CH463" s="54"/>
      <c r="CI463" s="54"/>
      <c r="CJ463" s="54"/>
      <c r="CK463" s="54"/>
      <c r="CL463" s="54"/>
      <c r="CM463" s="54"/>
      <c r="CN463" s="54"/>
      <c r="CO463" s="54"/>
      <c r="CP463" s="54"/>
      <c r="CQ463" s="54"/>
      <c r="CR463" s="54"/>
      <c r="CS463" s="54"/>
      <c r="CT463" s="54"/>
      <c r="CU463" s="54"/>
      <c r="CV463" s="54"/>
      <c r="CW463" s="54"/>
      <c r="CX463" s="54"/>
      <c r="CY463" s="54"/>
      <c r="CZ463" s="54"/>
      <c r="DA463" s="54"/>
      <c r="DB463" s="54"/>
      <c r="DC463" s="54"/>
      <c r="DD463" s="54"/>
      <c r="DE463" s="54"/>
      <c r="DF463" s="54"/>
      <c r="DG463" s="54"/>
      <c r="DH463" s="54"/>
      <c r="DI463" s="54"/>
      <c r="DJ463" s="54"/>
      <c r="DK463" s="54"/>
      <c r="DL463" s="54"/>
      <c r="DM463" s="54"/>
      <c r="DN463" s="54"/>
      <c r="DO463" s="54"/>
      <c r="DP463" s="54"/>
      <c r="DQ463" s="54"/>
      <c r="DR463" s="54"/>
      <c r="DS463" s="54"/>
      <c r="DT463" s="54"/>
      <c r="DU463" s="54"/>
      <c r="DV463" s="54"/>
      <c r="DW463" s="54"/>
      <c r="DX463" s="54"/>
      <c r="DY463" s="54"/>
      <c r="DZ463" s="54"/>
      <c r="EA463" s="54"/>
      <c r="EB463" s="54"/>
      <c r="EC463" s="54"/>
      <c r="ED463" s="54"/>
      <c r="EE463" s="54"/>
      <c r="EF463" s="54"/>
      <c r="EG463" s="54"/>
      <c r="EH463" s="54"/>
      <c r="EI463" s="54"/>
      <c r="EJ463" s="54"/>
      <c r="EK463" s="54"/>
      <c r="EL463" s="54"/>
      <c r="EM463" s="54"/>
      <c r="EN463" s="54"/>
      <c r="EO463" s="54"/>
      <c r="EP463" s="54"/>
      <c r="EQ463" s="54"/>
      <c r="ER463" s="54"/>
    </row>
    <row r="464" spans="1:148" x14ac:dyDescent="0.25">
      <c r="A464" s="76"/>
      <c r="B464" s="54"/>
      <c r="C464" s="54"/>
      <c r="D464" s="54"/>
      <c r="E464" s="54"/>
      <c r="F464" s="5"/>
      <c r="G464" s="8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4"/>
      <c r="BQ464" s="54"/>
      <c r="BR464" s="54"/>
      <c r="BS464" s="54"/>
      <c r="BT464" s="54"/>
      <c r="BU464" s="54"/>
      <c r="BV464" s="54"/>
      <c r="BW464" s="54"/>
      <c r="BX464" s="54"/>
      <c r="BY464" s="54"/>
      <c r="BZ464" s="54"/>
      <c r="CA464" s="54"/>
      <c r="CB464" s="54"/>
      <c r="CC464" s="54"/>
      <c r="CD464" s="54"/>
      <c r="CE464" s="54"/>
      <c r="CF464" s="54"/>
      <c r="CG464" s="54"/>
      <c r="CH464" s="54"/>
      <c r="CI464" s="54"/>
      <c r="CJ464" s="54"/>
      <c r="CK464" s="54"/>
      <c r="CL464" s="54"/>
      <c r="CM464" s="54"/>
      <c r="CN464" s="54"/>
      <c r="CO464" s="54"/>
      <c r="CP464" s="54"/>
      <c r="CQ464" s="54"/>
      <c r="CR464" s="54"/>
      <c r="CS464" s="54"/>
      <c r="CT464" s="54"/>
      <c r="CU464" s="54"/>
      <c r="CV464" s="54"/>
      <c r="CW464" s="54"/>
      <c r="CX464" s="54"/>
      <c r="CY464" s="54"/>
      <c r="CZ464" s="54"/>
      <c r="DA464" s="54"/>
      <c r="DB464" s="54"/>
      <c r="DC464" s="54"/>
      <c r="DD464" s="54"/>
      <c r="DE464" s="54"/>
      <c r="DF464" s="54"/>
      <c r="DG464" s="54"/>
      <c r="DH464" s="54"/>
      <c r="DI464" s="54"/>
      <c r="DJ464" s="54"/>
      <c r="DK464" s="54"/>
      <c r="DL464" s="54"/>
      <c r="DM464" s="54"/>
      <c r="DN464" s="54"/>
      <c r="DO464" s="54"/>
      <c r="DP464" s="54"/>
      <c r="DQ464" s="54"/>
      <c r="DR464" s="54"/>
      <c r="DS464" s="54"/>
      <c r="DT464" s="54"/>
      <c r="DU464" s="54"/>
      <c r="DV464" s="54"/>
      <c r="DW464" s="54"/>
      <c r="DX464" s="54"/>
      <c r="DY464" s="54"/>
      <c r="DZ464" s="54"/>
      <c r="EA464" s="54"/>
      <c r="EB464" s="54"/>
      <c r="EC464" s="54"/>
      <c r="ED464" s="54"/>
      <c r="EE464" s="54"/>
      <c r="EF464" s="54"/>
      <c r="EG464" s="54"/>
      <c r="EH464" s="54"/>
      <c r="EI464" s="54"/>
      <c r="EJ464" s="54"/>
      <c r="EK464" s="54"/>
      <c r="EL464" s="54"/>
      <c r="EM464" s="54"/>
      <c r="EN464" s="54"/>
      <c r="EO464" s="54"/>
      <c r="EP464" s="54"/>
      <c r="EQ464" s="54"/>
      <c r="ER464" s="54"/>
    </row>
    <row r="465" spans="1:148" x14ac:dyDescent="0.25">
      <c r="A465" s="76"/>
      <c r="B465" s="54"/>
      <c r="C465" s="54"/>
      <c r="D465" s="54"/>
      <c r="E465" s="54"/>
      <c r="F465" s="5"/>
      <c r="G465" s="8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4"/>
      <c r="BQ465" s="54"/>
      <c r="BR465" s="54"/>
      <c r="BS465" s="54"/>
      <c r="BT465" s="54"/>
      <c r="BU465" s="54"/>
      <c r="BV465" s="54"/>
      <c r="BW465" s="54"/>
      <c r="BX465" s="54"/>
      <c r="BY465" s="54"/>
      <c r="BZ465" s="54"/>
      <c r="CA465" s="54"/>
      <c r="CB465" s="54"/>
      <c r="CC465" s="54"/>
      <c r="CD465" s="54"/>
      <c r="CE465" s="54"/>
      <c r="CF465" s="54"/>
      <c r="CG465" s="54"/>
      <c r="CH465" s="54"/>
      <c r="CI465" s="54"/>
      <c r="CJ465" s="54"/>
      <c r="CK465" s="54"/>
      <c r="CL465" s="54"/>
      <c r="CM465" s="54"/>
      <c r="CN465" s="54"/>
      <c r="CO465" s="54"/>
      <c r="CP465" s="54"/>
      <c r="CQ465" s="54"/>
      <c r="CR465" s="54"/>
      <c r="CS465" s="54"/>
      <c r="CT465" s="54"/>
      <c r="CU465" s="54"/>
      <c r="CV465" s="54"/>
      <c r="CW465" s="54"/>
      <c r="CX465" s="54"/>
      <c r="CY465" s="54"/>
      <c r="CZ465" s="54"/>
      <c r="DA465" s="54"/>
      <c r="DB465" s="54"/>
      <c r="DC465" s="54"/>
      <c r="DD465" s="54"/>
      <c r="DE465" s="54"/>
      <c r="DF465" s="54"/>
      <c r="DG465" s="54"/>
      <c r="DH465" s="54"/>
      <c r="DI465" s="54"/>
      <c r="DJ465" s="54"/>
      <c r="DK465" s="54"/>
      <c r="DL465" s="54"/>
      <c r="DM465" s="54"/>
      <c r="DN465" s="54"/>
      <c r="DO465" s="54"/>
      <c r="DP465" s="54"/>
      <c r="DQ465" s="54"/>
      <c r="DR465" s="54"/>
      <c r="DS465" s="54"/>
      <c r="DT465" s="54"/>
      <c r="DU465" s="54"/>
      <c r="DV465" s="54"/>
      <c r="DW465" s="54"/>
      <c r="DX465" s="54"/>
      <c r="DY465" s="54"/>
      <c r="DZ465" s="54"/>
      <c r="EA465" s="54"/>
      <c r="EB465" s="54"/>
      <c r="EC465" s="54"/>
      <c r="ED465" s="54"/>
      <c r="EE465" s="54"/>
      <c r="EF465" s="54"/>
      <c r="EG465" s="54"/>
      <c r="EH465" s="54"/>
      <c r="EI465" s="54"/>
      <c r="EJ465" s="54"/>
      <c r="EK465" s="54"/>
      <c r="EL465" s="54"/>
      <c r="EM465" s="54"/>
      <c r="EN465" s="54"/>
      <c r="EO465" s="54"/>
      <c r="EP465" s="54"/>
      <c r="EQ465" s="54"/>
      <c r="ER465" s="54"/>
    </row>
    <row r="466" spans="1:148" x14ac:dyDescent="0.25">
      <c r="A466" s="76"/>
      <c r="B466" s="54"/>
      <c r="C466" s="54"/>
      <c r="D466" s="54"/>
      <c r="E466" s="54"/>
      <c r="F466" s="5"/>
      <c r="G466" s="8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4"/>
      <c r="BQ466" s="54"/>
      <c r="BR466" s="54"/>
      <c r="BS466" s="54"/>
      <c r="BT466" s="54"/>
      <c r="BU466" s="54"/>
      <c r="BV466" s="54"/>
      <c r="BW466" s="54"/>
      <c r="BX466" s="54"/>
      <c r="BY466" s="54"/>
      <c r="BZ466" s="54"/>
      <c r="CA466" s="54"/>
      <c r="CB466" s="54"/>
      <c r="CC466" s="54"/>
      <c r="CD466" s="54"/>
      <c r="CE466" s="54"/>
      <c r="CF466" s="54"/>
      <c r="CG466" s="54"/>
      <c r="CH466" s="54"/>
      <c r="CI466" s="54"/>
      <c r="CJ466" s="54"/>
      <c r="CK466" s="54"/>
      <c r="CL466" s="54"/>
      <c r="CM466" s="54"/>
      <c r="CN466" s="54"/>
      <c r="CO466" s="54"/>
      <c r="CP466" s="54"/>
      <c r="CQ466" s="54"/>
      <c r="CR466" s="54"/>
      <c r="CS466" s="54"/>
      <c r="CT466" s="54"/>
      <c r="CU466" s="54"/>
      <c r="CV466" s="54"/>
      <c r="CW466" s="54"/>
      <c r="CX466" s="54"/>
      <c r="CY466" s="54"/>
      <c r="CZ466" s="54"/>
      <c r="DA466" s="54"/>
      <c r="DB466" s="54"/>
      <c r="DC466" s="54"/>
      <c r="DD466" s="54"/>
      <c r="DE466" s="54"/>
      <c r="DF466" s="54"/>
      <c r="DG466" s="54"/>
      <c r="DH466" s="54"/>
      <c r="DI466" s="54"/>
      <c r="DJ466" s="54"/>
      <c r="DK466" s="54"/>
      <c r="DL466" s="54"/>
      <c r="DM466" s="54"/>
      <c r="DN466" s="54"/>
      <c r="DO466" s="54"/>
      <c r="DP466" s="54"/>
      <c r="DQ466" s="54"/>
      <c r="DR466" s="54"/>
      <c r="DS466" s="54"/>
      <c r="DT466" s="54"/>
      <c r="DU466" s="54"/>
      <c r="DV466" s="54"/>
      <c r="DW466" s="54"/>
      <c r="DX466" s="54"/>
      <c r="DY466" s="54"/>
      <c r="DZ466" s="54"/>
      <c r="EA466" s="54"/>
      <c r="EB466" s="54"/>
      <c r="EC466" s="54"/>
      <c r="ED466" s="54"/>
      <c r="EE466" s="54"/>
      <c r="EF466" s="54"/>
      <c r="EG466" s="54"/>
      <c r="EH466" s="54"/>
      <c r="EI466" s="54"/>
      <c r="EJ466" s="54"/>
      <c r="EK466" s="54"/>
      <c r="EL466" s="54"/>
      <c r="EM466" s="54"/>
      <c r="EN466" s="54"/>
      <c r="EO466" s="54"/>
      <c r="EP466" s="54"/>
      <c r="EQ466" s="54"/>
      <c r="ER466" s="54"/>
    </row>
    <row r="467" spans="1:148" x14ac:dyDescent="0.25">
      <c r="A467" s="76"/>
      <c r="B467" s="54"/>
      <c r="C467" s="54"/>
      <c r="D467" s="54"/>
      <c r="E467" s="54"/>
      <c r="F467" s="5"/>
      <c r="G467" s="8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4"/>
      <c r="BQ467" s="54"/>
      <c r="BR467" s="54"/>
      <c r="BS467" s="54"/>
      <c r="BT467" s="54"/>
      <c r="BU467" s="54"/>
      <c r="BV467" s="54"/>
      <c r="BW467" s="54"/>
      <c r="BX467" s="54"/>
      <c r="BY467" s="54"/>
      <c r="BZ467" s="54"/>
      <c r="CA467" s="54"/>
      <c r="CB467" s="54"/>
      <c r="CC467" s="54"/>
      <c r="CD467" s="54"/>
      <c r="CE467" s="54"/>
      <c r="CF467" s="54"/>
      <c r="CG467" s="54"/>
      <c r="CH467" s="54"/>
      <c r="CI467" s="54"/>
      <c r="CJ467" s="54"/>
      <c r="CK467" s="54"/>
      <c r="CL467" s="54"/>
      <c r="CM467" s="54"/>
      <c r="CN467" s="54"/>
      <c r="CO467" s="54"/>
      <c r="CP467" s="54"/>
      <c r="CQ467" s="54"/>
      <c r="CR467" s="54"/>
      <c r="CS467" s="54"/>
      <c r="CT467" s="54"/>
      <c r="CU467" s="54"/>
      <c r="CV467" s="54"/>
      <c r="CW467" s="54"/>
      <c r="CX467" s="54"/>
      <c r="CY467" s="54"/>
      <c r="CZ467" s="54"/>
      <c r="DA467" s="54"/>
      <c r="DB467" s="54"/>
      <c r="DC467" s="54"/>
      <c r="DD467" s="54"/>
      <c r="DE467" s="54"/>
      <c r="DF467" s="54"/>
      <c r="DG467" s="54"/>
      <c r="DH467" s="54"/>
      <c r="DI467" s="54"/>
      <c r="DJ467" s="54"/>
      <c r="DK467" s="54"/>
      <c r="DL467" s="54"/>
      <c r="DM467" s="54"/>
      <c r="DN467" s="54"/>
      <c r="DO467" s="54"/>
      <c r="DP467" s="54"/>
      <c r="DQ467" s="54"/>
      <c r="DR467" s="54"/>
      <c r="DS467" s="54"/>
      <c r="DT467" s="54"/>
      <c r="DU467" s="54"/>
      <c r="DV467" s="54"/>
      <c r="DW467" s="54"/>
      <c r="DX467" s="54"/>
      <c r="DY467" s="54"/>
      <c r="DZ467" s="54"/>
      <c r="EA467" s="54"/>
      <c r="EB467" s="54"/>
      <c r="EC467" s="54"/>
      <c r="ED467" s="54"/>
      <c r="EE467" s="54"/>
      <c r="EF467" s="54"/>
      <c r="EG467" s="54"/>
      <c r="EH467" s="54"/>
      <c r="EI467" s="54"/>
      <c r="EJ467" s="54"/>
      <c r="EK467" s="54"/>
      <c r="EL467" s="54"/>
      <c r="EM467" s="54"/>
      <c r="EN467" s="54"/>
      <c r="EO467" s="54"/>
      <c r="EP467" s="54"/>
      <c r="EQ467" s="54"/>
      <c r="ER467" s="54"/>
    </row>
    <row r="468" spans="1:148" x14ac:dyDescent="0.25">
      <c r="A468" s="76"/>
      <c r="B468" s="54"/>
      <c r="C468" s="54"/>
      <c r="D468" s="54"/>
      <c r="E468" s="54"/>
      <c r="F468" s="5"/>
      <c r="G468" s="8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4"/>
      <c r="BQ468" s="54"/>
      <c r="BR468" s="54"/>
      <c r="BS468" s="54"/>
      <c r="BT468" s="54"/>
      <c r="BU468" s="54"/>
      <c r="BV468" s="54"/>
      <c r="BW468" s="54"/>
      <c r="BX468" s="54"/>
      <c r="BY468" s="54"/>
      <c r="BZ468" s="54"/>
      <c r="CA468" s="54"/>
      <c r="CB468" s="54"/>
      <c r="CC468" s="54"/>
      <c r="CD468" s="54"/>
      <c r="CE468" s="54"/>
      <c r="CF468" s="54"/>
      <c r="CG468" s="54"/>
      <c r="CH468" s="54"/>
      <c r="CI468" s="54"/>
      <c r="CJ468" s="54"/>
      <c r="CK468" s="54"/>
      <c r="CL468" s="54"/>
      <c r="CM468" s="54"/>
      <c r="CN468" s="54"/>
      <c r="CO468" s="54"/>
      <c r="CP468" s="54"/>
      <c r="CQ468" s="54"/>
      <c r="CR468" s="54"/>
      <c r="CS468" s="54"/>
      <c r="CT468" s="54"/>
      <c r="CU468" s="54"/>
      <c r="CV468" s="54"/>
      <c r="CW468" s="54"/>
      <c r="CX468" s="54"/>
      <c r="CY468" s="54"/>
      <c r="CZ468" s="54"/>
      <c r="DA468" s="54"/>
      <c r="DB468" s="54"/>
      <c r="DC468" s="54"/>
      <c r="DD468" s="54"/>
      <c r="DE468" s="54"/>
      <c r="DF468" s="54"/>
      <c r="DG468" s="54"/>
      <c r="DH468" s="54"/>
      <c r="DI468" s="54"/>
      <c r="DJ468" s="54"/>
      <c r="DK468" s="54"/>
      <c r="DL468" s="54"/>
      <c r="DM468" s="54"/>
      <c r="DN468" s="54"/>
      <c r="DO468" s="54"/>
      <c r="DP468" s="54"/>
      <c r="DQ468" s="54"/>
      <c r="DR468" s="54"/>
      <c r="DS468" s="54"/>
      <c r="DT468" s="54"/>
      <c r="DU468" s="54"/>
      <c r="DV468" s="54"/>
      <c r="DW468" s="54"/>
      <c r="DX468" s="54"/>
      <c r="DY468" s="54"/>
      <c r="DZ468" s="54"/>
      <c r="EA468" s="54"/>
      <c r="EB468" s="54"/>
      <c r="EC468" s="54"/>
      <c r="ED468" s="54"/>
      <c r="EE468" s="54"/>
      <c r="EF468" s="54"/>
      <c r="EG468" s="54"/>
      <c r="EH468" s="54"/>
      <c r="EI468" s="54"/>
      <c r="EJ468" s="54"/>
      <c r="EK468" s="54"/>
      <c r="EL468" s="54"/>
      <c r="EM468" s="54"/>
      <c r="EN468" s="54"/>
      <c r="EO468" s="54"/>
      <c r="EP468" s="54"/>
      <c r="EQ468" s="54"/>
      <c r="ER468" s="54"/>
    </row>
    <row r="469" spans="1:148" x14ac:dyDescent="0.25">
      <c r="A469" s="76"/>
      <c r="B469" s="54"/>
      <c r="C469" s="54"/>
      <c r="D469" s="54"/>
      <c r="E469" s="54"/>
      <c r="F469" s="5"/>
      <c r="G469" s="8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4"/>
      <c r="BQ469" s="54"/>
      <c r="BR469" s="54"/>
      <c r="BS469" s="54"/>
      <c r="BT469" s="54"/>
      <c r="BU469" s="54"/>
      <c r="BV469" s="54"/>
      <c r="BW469" s="54"/>
      <c r="BX469" s="54"/>
      <c r="BY469" s="54"/>
      <c r="BZ469" s="54"/>
      <c r="CA469" s="54"/>
      <c r="CB469" s="54"/>
      <c r="CC469" s="54"/>
      <c r="CD469" s="54"/>
      <c r="CE469" s="54"/>
      <c r="CF469" s="54"/>
      <c r="CG469" s="54"/>
      <c r="CH469" s="54"/>
      <c r="CI469" s="54"/>
      <c r="CJ469" s="54"/>
      <c r="CK469" s="54"/>
      <c r="CL469" s="54"/>
      <c r="CM469" s="54"/>
      <c r="CN469" s="54"/>
      <c r="CO469" s="54"/>
      <c r="CP469" s="54"/>
      <c r="CQ469" s="54"/>
      <c r="CR469" s="54"/>
      <c r="CS469" s="54"/>
      <c r="CT469" s="54"/>
      <c r="CU469" s="54"/>
      <c r="CV469" s="54"/>
      <c r="CW469" s="54"/>
      <c r="CX469" s="54"/>
      <c r="CY469" s="54"/>
      <c r="CZ469" s="54"/>
      <c r="DA469" s="54"/>
      <c r="DB469" s="54"/>
      <c r="DC469" s="54"/>
      <c r="DD469" s="54"/>
      <c r="DE469" s="54"/>
      <c r="DF469" s="54"/>
      <c r="DG469" s="54"/>
      <c r="DH469" s="54"/>
      <c r="DI469" s="54"/>
      <c r="DJ469" s="54"/>
      <c r="DK469" s="54"/>
      <c r="DL469" s="54"/>
      <c r="DM469" s="54"/>
      <c r="DN469" s="54"/>
      <c r="DO469" s="54"/>
      <c r="DP469" s="54"/>
      <c r="DQ469" s="54"/>
      <c r="DR469" s="54"/>
      <c r="DS469" s="54"/>
      <c r="DT469" s="54"/>
      <c r="DU469" s="54"/>
      <c r="DV469" s="54"/>
      <c r="DW469" s="54"/>
      <c r="DX469" s="54"/>
      <c r="DY469" s="54"/>
      <c r="DZ469" s="54"/>
      <c r="EA469" s="54"/>
      <c r="EB469" s="54"/>
      <c r="EC469" s="54"/>
      <c r="ED469" s="54"/>
      <c r="EE469" s="54"/>
      <c r="EF469" s="54"/>
      <c r="EG469" s="54"/>
      <c r="EH469" s="54"/>
      <c r="EI469" s="54"/>
      <c r="EJ469" s="54"/>
      <c r="EK469" s="54"/>
      <c r="EL469" s="54"/>
      <c r="EM469" s="54"/>
      <c r="EN469" s="54"/>
      <c r="EO469" s="54"/>
      <c r="EP469" s="54"/>
      <c r="EQ469" s="54"/>
      <c r="ER469" s="54"/>
    </row>
    <row r="470" spans="1:148" x14ac:dyDescent="0.25">
      <c r="A470" s="76"/>
      <c r="B470" s="54"/>
      <c r="C470" s="54"/>
      <c r="D470" s="54"/>
      <c r="E470" s="54"/>
      <c r="F470" s="5"/>
      <c r="G470" s="8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4"/>
      <c r="BQ470" s="54"/>
      <c r="BR470" s="54"/>
      <c r="BS470" s="54"/>
      <c r="BT470" s="54"/>
      <c r="BU470" s="54"/>
      <c r="BV470" s="54"/>
      <c r="BW470" s="54"/>
      <c r="BX470" s="54"/>
      <c r="BY470" s="54"/>
      <c r="BZ470" s="54"/>
      <c r="CA470" s="54"/>
      <c r="CB470" s="54"/>
      <c r="CC470" s="54"/>
      <c r="CD470" s="54"/>
      <c r="CE470" s="54"/>
      <c r="CF470" s="54"/>
      <c r="CG470" s="54"/>
      <c r="CH470" s="54"/>
      <c r="CI470" s="54"/>
      <c r="CJ470" s="54"/>
      <c r="CK470" s="54"/>
      <c r="CL470" s="54"/>
      <c r="CM470" s="54"/>
      <c r="CN470" s="54"/>
      <c r="CO470" s="54"/>
      <c r="CP470" s="54"/>
      <c r="CQ470" s="54"/>
      <c r="CR470" s="54"/>
      <c r="CS470" s="54"/>
      <c r="CT470" s="54"/>
      <c r="CU470" s="54"/>
      <c r="CV470" s="54"/>
      <c r="CW470" s="54"/>
      <c r="CX470" s="54"/>
      <c r="CY470" s="54"/>
      <c r="CZ470" s="54"/>
      <c r="DA470" s="54"/>
      <c r="DB470" s="54"/>
      <c r="DC470" s="54"/>
      <c r="DD470" s="54"/>
      <c r="DE470" s="54"/>
      <c r="DF470" s="54"/>
      <c r="DG470" s="54"/>
      <c r="DH470" s="54"/>
      <c r="DI470" s="54"/>
      <c r="DJ470" s="54"/>
      <c r="DK470" s="54"/>
      <c r="DL470" s="54"/>
      <c r="DM470" s="54"/>
      <c r="DN470" s="54"/>
      <c r="DO470" s="54"/>
      <c r="DP470" s="54"/>
      <c r="DQ470" s="54"/>
      <c r="DR470" s="54"/>
      <c r="DS470" s="54"/>
      <c r="DT470" s="54"/>
      <c r="DU470" s="54"/>
      <c r="DV470" s="54"/>
      <c r="DW470" s="54"/>
      <c r="DX470" s="54"/>
      <c r="DY470" s="54"/>
      <c r="DZ470" s="54"/>
      <c r="EA470" s="54"/>
      <c r="EB470" s="54"/>
      <c r="EC470" s="54"/>
      <c r="ED470" s="54"/>
      <c r="EE470" s="54"/>
      <c r="EF470" s="54"/>
      <c r="EG470" s="54"/>
      <c r="EH470" s="54"/>
      <c r="EI470" s="54"/>
      <c r="EJ470" s="54"/>
      <c r="EK470" s="54"/>
      <c r="EL470" s="54"/>
      <c r="EM470" s="54"/>
      <c r="EN470" s="54"/>
      <c r="EO470" s="54"/>
      <c r="EP470" s="54"/>
      <c r="EQ470" s="54"/>
      <c r="ER470" s="54"/>
    </row>
    <row r="471" spans="1:148" x14ac:dyDescent="0.25">
      <c r="A471" s="76"/>
      <c r="B471" s="54"/>
      <c r="C471" s="54"/>
      <c r="D471" s="54"/>
      <c r="E471" s="54"/>
      <c r="F471" s="5"/>
      <c r="G471" s="8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4"/>
      <c r="BQ471" s="54"/>
      <c r="BR471" s="54"/>
      <c r="BS471" s="54"/>
      <c r="BT471" s="54"/>
      <c r="BU471" s="54"/>
      <c r="BV471" s="54"/>
      <c r="BW471" s="54"/>
      <c r="BX471" s="54"/>
      <c r="BY471" s="54"/>
      <c r="BZ471" s="54"/>
      <c r="CA471" s="54"/>
      <c r="CB471" s="54"/>
      <c r="CC471" s="54"/>
      <c r="CD471" s="54"/>
      <c r="CE471" s="54"/>
      <c r="CF471" s="54"/>
      <c r="CG471" s="54"/>
      <c r="CH471" s="54"/>
      <c r="CI471" s="54"/>
      <c r="CJ471" s="54"/>
      <c r="CK471" s="54"/>
      <c r="CL471" s="54"/>
      <c r="CM471" s="54"/>
      <c r="CN471" s="54"/>
      <c r="CO471" s="54"/>
      <c r="CP471" s="54"/>
      <c r="CQ471" s="54"/>
      <c r="CR471" s="54"/>
      <c r="CS471" s="54"/>
      <c r="CT471" s="54"/>
      <c r="CU471" s="54"/>
      <c r="CV471" s="54"/>
      <c r="CW471" s="54"/>
      <c r="CX471" s="54"/>
      <c r="CY471" s="54"/>
      <c r="CZ471" s="54"/>
      <c r="DA471" s="54"/>
      <c r="DB471" s="54"/>
      <c r="DC471" s="54"/>
      <c r="DD471" s="54"/>
      <c r="DE471" s="54"/>
      <c r="DF471" s="54"/>
      <c r="DG471" s="54"/>
      <c r="DH471" s="54"/>
      <c r="DI471" s="54"/>
      <c r="DJ471" s="54"/>
      <c r="DK471" s="54"/>
      <c r="DL471" s="54"/>
      <c r="DM471" s="54"/>
      <c r="DN471" s="54"/>
      <c r="DO471" s="54"/>
      <c r="DP471" s="54"/>
      <c r="DQ471" s="54"/>
      <c r="DR471" s="54"/>
      <c r="DS471" s="54"/>
      <c r="DT471" s="54"/>
      <c r="DU471" s="54"/>
      <c r="DV471" s="54"/>
      <c r="DW471" s="54"/>
      <c r="DX471" s="54"/>
      <c r="DY471" s="54"/>
      <c r="DZ471" s="54"/>
      <c r="EA471" s="54"/>
      <c r="EB471" s="54"/>
      <c r="EC471" s="54"/>
      <c r="ED471" s="54"/>
      <c r="EE471" s="54"/>
      <c r="EF471" s="54"/>
      <c r="EG471" s="54"/>
      <c r="EH471" s="54"/>
      <c r="EI471" s="54"/>
      <c r="EJ471" s="54"/>
      <c r="EK471" s="54"/>
      <c r="EL471" s="54"/>
      <c r="EM471" s="54"/>
      <c r="EN471" s="54"/>
      <c r="EO471" s="54"/>
      <c r="EP471" s="54"/>
      <c r="EQ471" s="54"/>
      <c r="ER471" s="54"/>
    </row>
    <row r="472" spans="1:148" x14ac:dyDescent="0.25">
      <c r="A472" s="76"/>
      <c r="B472" s="54"/>
      <c r="C472" s="54"/>
      <c r="D472" s="54"/>
      <c r="E472" s="54"/>
      <c r="F472" s="5"/>
      <c r="G472" s="8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4"/>
      <c r="BQ472" s="54"/>
      <c r="BR472" s="54"/>
      <c r="BS472" s="54"/>
      <c r="BT472" s="54"/>
      <c r="BU472" s="54"/>
      <c r="BV472" s="54"/>
      <c r="BW472" s="54"/>
      <c r="BX472" s="54"/>
      <c r="BY472" s="54"/>
      <c r="BZ472" s="54"/>
      <c r="CA472" s="54"/>
      <c r="CB472" s="54"/>
      <c r="CC472" s="54"/>
      <c r="CD472" s="54"/>
      <c r="CE472" s="54"/>
      <c r="CF472" s="54"/>
      <c r="CG472" s="54"/>
      <c r="CH472" s="54"/>
      <c r="CI472" s="54"/>
      <c r="CJ472" s="54"/>
      <c r="CK472" s="54"/>
      <c r="CL472" s="54"/>
      <c r="CM472" s="54"/>
      <c r="CN472" s="54"/>
      <c r="CO472" s="54"/>
      <c r="CP472" s="54"/>
      <c r="CQ472" s="54"/>
      <c r="CR472" s="54"/>
      <c r="CS472" s="54"/>
      <c r="CT472" s="54"/>
      <c r="CU472" s="54"/>
      <c r="CV472" s="54"/>
      <c r="CW472" s="54"/>
      <c r="CX472" s="54"/>
      <c r="CY472" s="54"/>
      <c r="CZ472" s="54"/>
      <c r="DA472" s="54"/>
      <c r="DB472" s="54"/>
      <c r="DC472" s="54"/>
      <c r="DD472" s="54"/>
      <c r="DE472" s="54"/>
      <c r="DF472" s="54"/>
      <c r="DG472" s="54"/>
      <c r="DH472" s="54"/>
      <c r="DI472" s="54"/>
      <c r="DJ472" s="54"/>
      <c r="DK472" s="54"/>
      <c r="DL472" s="54"/>
      <c r="DM472" s="54"/>
      <c r="DN472" s="54"/>
      <c r="DO472" s="54"/>
      <c r="DP472" s="54"/>
      <c r="DQ472" s="54"/>
      <c r="DR472" s="54"/>
      <c r="DS472" s="54"/>
      <c r="DT472" s="54"/>
      <c r="DU472" s="54"/>
      <c r="DV472" s="54"/>
      <c r="DW472" s="54"/>
      <c r="DX472" s="54"/>
      <c r="DY472" s="54"/>
      <c r="DZ472" s="54"/>
      <c r="EA472" s="54"/>
      <c r="EB472" s="54"/>
      <c r="EC472" s="54"/>
      <c r="ED472" s="54"/>
      <c r="EE472" s="54"/>
      <c r="EF472" s="54"/>
      <c r="EG472" s="54"/>
      <c r="EH472" s="54"/>
      <c r="EI472" s="54"/>
      <c r="EJ472" s="54"/>
      <c r="EK472" s="54"/>
      <c r="EL472" s="54"/>
      <c r="EM472" s="54"/>
      <c r="EN472" s="54"/>
      <c r="EO472" s="54"/>
      <c r="EP472" s="54"/>
      <c r="EQ472" s="54"/>
      <c r="ER472" s="54"/>
    </row>
    <row r="473" spans="1:148" x14ac:dyDescent="0.25">
      <c r="A473" s="76"/>
      <c r="B473" s="54"/>
      <c r="C473" s="54"/>
      <c r="D473" s="54"/>
      <c r="E473" s="54"/>
      <c r="F473" s="5"/>
      <c r="G473" s="8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4"/>
      <c r="BQ473" s="54"/>
      <c r="BR473" s="54"/>
      <c r="BS473" s="54"/>
      <c r="BT473" s="54"/>
      <c r="BU473" s="54"/>
      <c r="BV473" s="54"/>
      <c r="BW473" s="54"/>
      <c r="BX473" s="54"/>
      <c r="BY473" s="54"/>
      <c r="BZ473" s="54"/>
      <c r="CA473" s="54"/>
      <c r="CB473" s="54"/>
      <c r="CC473" s="54"/>
      <c r="CD473" s="54"/>
      <c r="CE473" s="54"/>
      <c r="CF473" s="54"/>
      <c r="CG473" s="54"/>
      <c r="CH473" s="54"/>
      <c r="CI473" s="54"/>
      <c r="CJ473" s="54"/>
      <c r="CK473" s="54"/>
      <c r="CL473" s="54"/>
      <c r="CM473" s="54"/>
      <c r="CN473" s="54"/>
      <c r="CO473" s="54"/>
      <c r="CP473" s="54"/>
      <c r="CQ473" s="54"/>
      <c r="CR473" s="54"/>
      <c r="CS473" s="54"/>
      <c r="CT473" s="54"/>
      <c r="CU473" s="54"/>
      <c r="CV473" s="54"/>
      <c r="CW473" s="54"/>
      <c r="CX473" s="54"/>
      <c r="CY473" s="54"/>
      <c r="CZ473" s="54"/>
      <c r="DA473" s="54"/>
      <c r="DB473" s="54"/>
      <c r="DC473" s="54"/>
      <c r="DD473" s="54"/>
      <c r="DE473" s="54"/>
      <c r="DF473" s="54"/>
      <c r="DG473" s="54"/>
      <c r="DH473" s="54"/>
      <c r="DI473" s="54"/>
      <c r="DJ473" s="54"/>
      <c r="DK473" s="54"/>
      <c r="DL473" s="54"/>
      <c r="DM473" s="54"/>
      <c r="DN473" s="54"/>
      <c r="DO473" s="54"/>
      <c r="DP473" s="54"/>
      <c r="DQ473" s="54"/>
      <c r="DR473" s="54"/>
      <c r="DS473" s="54"/>
      <c r="DT473" s="54"/>
      <c r="DU473" s="54"/>
      <c r="DV473" s="54"/>
      <c r="DW473" s="54"/>
      <c r="DX473" s="54"/>
      <c r="DY473" s="54"/>
      <c r="DZ473" s="54"/>
      <c r="EA473" s="54"/>
      <c r="EB473" s="54"/>
      <c r="EC473" s="54"/>
      <c r="ED473" s="54"/>
      <c r="EE473" s="54"/>
      <c r="EF473" s="54"/>
      <c r="EG473" s="54"/>
      <c r="EH473" s="54"/>
      <c r="EI473" s="54"/>
      <c r="EJ473" s="54"/>
      <c r="EK473" s="54"/>
      <c r="EL473" s="54"/>
      <c r="EM473" s="54"/>
      <c r="EN473" s="54"/>
      <c r="EO473" s="54"/>
      <c r="EP473" s="54"/>
      <c r="EQ473" s="54"/>
      <c r="ER473" s="54"/>
    </row>
    <row r="474" spans="1:148" x14ac:dyDescent="0.25">
      <c r="A474" s="76"/>
      <c r="B474" s="54"/>
      <c r="C474" s="54"/>
      <c r="D474" s="54"/>
      <c r="E474" s="54"/>
      <c r="F474" s="5"/>
      <c r="G474" s="8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4"/>
      <c r="BQ474" s="54"/>
      <c r="BR474" s="54"/>
      <c r="BS474" s="54"/>
      <c r="BT474" s="54"/>
      <c r="BU474" s="54"/>
      <c r="BV474" s="54"/>
      <c r="BW474" s="54"/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  <c r="CH474" s="54"/>
      <c r="CI474" s="54"/>
      <c r="CJ474" s="54"/>
      <c r="CK474" s="54"/>
      <c r="CL474" s="54"/>
      <c r="CM474" s="54"/>
      <c r="CN474" s="54"/>
      <c r="CO474" s="54"/>
      <c r="CP474" s="54"/>
      <c r="CQ474" s="54"/>
      <c r="CR474" s="54"/>
      <c r="CS474" s="54"/>
      <c r="CT474" s="54"/>
      <c r="CU474" s="54"/>
      <c r="CV474" s="54"/>
      <c r="CW474" s="54"/>
      <c r="CX474" s="54"/>
      <c r="CY474" s="54"/>
      <c r="CZ474" s="54"/>
      <c r="DA474" s="54"/>
      <c r="DB474" s="54"/>
      <c r="DC474" s="54"/>
      <c r="DD474" s="54"/>
      <c r="DE474" s="54"/>
      <c r="DF474" s="54"/>
      <c r="DG474" s="54"/>
      <c r="DH474" s="54"/>
      <c r="DI474" s="54"/>
      <c r="DJ474" s="54"/>
      <c r="DK474" s="54"/>
      <c r="DL474" s="54"/>
      <c r="DM474" s="54"/>
      <c r="DN474" s="54"/>
      <c r="DO474" s="54"/>
      <c r="DP474" s="54"/>
      <c r="DQ474" s="54"/>
      <c r="DR474" s="54"/>
      <c r="DS474" s="54"/>
      <c r="DT474" s="54"/>
      <c r="DU474" s="54"/>
      <c r="DV474" s="54"/>
      <c r="DW474" s="54"/>
      <c r="DX474" s="54"/>
      <c r="DY474" s="54"/>
      <c r="DZ474" s="54"/>
      <c r="EA474" s="54"/>
      <c r="EB474" s="54"/>
      <c r="EC474" s="54"/>
      <c r="ED474" s="54"/>
      <c r="EE474" s="54"/>
      <c r="EF474" s="54"/>
      <c r="EG474" s="54"/>
      <c r="EH474" s="54"/>
      <c r="EI474" s="54"/>
      <c r="EJ474" s="54"/>
      <c r="EK474" s="54"/>
      <c r="EL474" s="54"/>
      <c r="EM474" s="54"/>
      <c r="EN474" s="54"/>
      <c r="EO474" s="54"/>
      <c r="EP474" s="54"/>
      <c r="EQ474" s="54"/>
      <c r="ER474" s="54"/>
    </row>
    <row r="475" spans="1:148" x14ac:dyDescent="0.25">
      <c r="A475" s="76"/>
      <c r="B475" s="54"/>
      <c r="C475" s="54"/>
      <c r="D475" s="54"/>
      <c r="E475" s="54"/>
      <c r="F475" s="5"/>
      <c r="G475" s="8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4"/>
      <c r="BQ475" s="54"/>
      <c r="BR475" s="54"/>
      <c r="BS475" s="54"/>
      <c r="BT475" s="54"/>
      <c r="BU475" s="54"/>
      <c r="BV475" s="54"/>
      <c r="BW475" s="54"/>
      <c r="BX475" s="54"/>
      <c r="BY475" s="54"/>
      <c r="BZ475" s="54"/>
      <c r="CA475" s="54"/>
      <c r="CB475" s="54"/>
      <c r="CC475" s="54"/>
      <c r="CD475" s="54"/>
      <c r="CE475" s="54"/>
      <c r="CF475" s="54"/>
      <c r="CG475" s="54"/>
      <c r="CH475" s="54"/>
      <c r="CI475" s="54"/>
      <c r="CJ475" s="54"/>
      <c r="CK475" s="54"/>
      <c r="CL475" s="54"/>
      <c r="CM475" s="54"/>
      <c r="CN475" s="54"/>
      <c r="CO475" s="54"/>
      <c r="CP475" s="54"/>
      <c r="CQ475" s="54"/>
      <c r="CR475" s="54"/>
      <c r="CS475" s="54"/>
      <c r="CT475" s="54"/>
      <c r="CU475" s="54"/>
      <c r="CV475" s="54"/>
      <c r="CW475" s="54"/>
      <c r="CX475" s="54"/>
      <c r="CY475" s="54"/>
      <c r="CZ475" s="54"/>
      <c r="DA475" s="54"/>
      <c r="DB475" s="54"/>
      <c r="DC475" s="54"/>
      <c r="DD475" s="54"/>
      <c r="DE475" s="54"/>
      <c r="DF475" s="54"/>
      <c r="DG475" s="54"/>
      <c r="DH475" s="54"/>
      <c r="DI475" s="54"/>
      <c r="DJ475" s="54"/>
      <c r="DK475" s="54"/>
      <c r="DL475" s="54"/>
      <c r="DM475" s="54"/>
      <c r="DN475" s="54"/>
      <c r="DO475" s="54"/>
      <c r="DP475" s="54"/>
      <c r="DQ475" s="54"/>
      <c r="DR475" s="54"/>
      <c r="DS475" s="54"/>
      <c r="DT475" s="54"/>
      <c r="DU475" s="54"/>
      <c r="DV475" s="54"/>
      <c r="DW475" s="54"/>
      <c r="DX475" s="54"/>
      <c r="DY475" s="54"/>
      <c r="DZ475" s="54"/>
      <c r="EA475" s="54"/>
      <c r="EB475" s="54"/>
      <c r="EC475" s="54"/>
      <c r="ED475" s="54"/>
      <c r="EE475" s="54"/>
      <c r="EF475" s="54"/>
      <c r="EG475" s="54"/>
      <c r="EH475" s="54"/>
      <c r="EI475" s="54"/>
      <c r="EJ475" s="54"/>
      <c r="EK475" s="54"/>
      <c r="EL475" s="54"/>
      <c r="EM475" s="54"/>
      <c r="EN475" s="54"/>
      <c r="EO475" s="54"/>
      <c r="EP475" s="54"/>
      <c r="EQ475" s="54"/>
      <c r="ER475" s="54"/>
    </row>
    <row r="476" spans="1:148" x14ac:dyDescent="0.25">
      <c r="A476" s="76"/>
      <c r="B476" s="54"/>
      <c r="C476" s="54"/>
      <c r="D476" s="54"/>
      <c r="E476" s="54"/>
      <c r="F476" s="5"/>
      <c r="G476" s="8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4"/>
      <c r="BQ476" s="54"/>
      <c r="BR476" s="54"/>
      <c r="BS476" s="54"/>
      <c r="BT476" s="54"/>
      <c r="BU476" s="54"/>
      <c r="BV476" s="54"/>
      <c r="BW476" s="54"/>
      <c r="BX476" s="54"/>
      <c r="BY476" s="54"/>
      <c r="BZ476" s="54"/>
      <c r="CA476" s="54"/>
      <c r="CB476" s="54"/>
      <c r="CC476" s="54"/>
      <c r="CD476" s="54"/>
      <c r="CE476" s="54"/>
      <c r="CF476" s="54"/>
      <c r="CG476" s="54"/>
      <c r="CH476" s="54"/>
      <c r="CI476" s="54"/>
      <c r="CJ476" s="54"/>
      <c r="CK476" s="54"/>
      <c r="CL476" s="54"/>
      <c r="CM476" s="54"/>
      <c r="CN476" s="54"/>
      <c r="CO476" s="54"/>
      <c r="CP476" s="54"/>
      <c r="CQ476" s="54"/>
      <c r="CR476" s="54"/>
      <c r="CS476" s="54"/>
      <c r="CT476" s="54"/>
      <c r="CU476" s="54"/>
      <c r="CV476" s="54"/>
      <c r="CW476" s="54"/>
      <c r="CX476" s="54"/>
      <c r="CY476" s="54"/>
      <c r="CZ476" s="54"/>
      <c r="DA476" s="54"/>
      <c r="DB476" s="54"/>
      <c r="DC476" s="54"/>
      <c r="DD476" s="54"/>
      <c r="DE476" s="54"/>
      <c r="DF476" s="54"/>
      <c r="DG476" s="54"/>
      <c r="DH476" s="54"/>
      <c r="DI476" s="54"/>
      <c r="DJ476" s="54"/>
      <c r="DK476" s="54"/>
      <c r="DL476" s="54"/>
      <c r="DM476" s="54"/>
      <c r="DN476" s="54"/>
      <c r="DO476" s="54"/>
      <c r="DP476" s="54"/>
      <c r="DQ476" s="54"/>
      <c r="DR476" s="54"/>
      <c r="DS476" s="54"/>
      <c r="DT476" s="54"/>
      <c r="DU476" s="54"/>
      <c r="DV476" s="54"/>
      <c r="DW476" s="54"/>
      <c r="DX476" s="54"/>
      <c r="DY476" s="54"/>
      <c r="DZ476" s="54"/>
      <c r="EA476" s="54"/>
      <c r="EB476" s="54"/>
      <c r="EC476" s="54"/>
      <c r="ED476" s="54"/>
      <c r="EE476" s="54"/>
      <c r="EF476" s="54"/>
      <c r="EG476" s="54"/>
      <c r="EH476" s="54"/>
      <c r="EI476" s="54"/>
      <c r="EJ476" s="54"/>
      <c r="EK476" s="54"/>
      <c r="EL476" s="54"/>
      <c r="EM476" s="54"/>
      <c r="EN476" s="54"/>
      <c r="EO476" s="54"/>
      <c r="EP476" s="54"/>
      <c r="EQ476" s="54"/>
      <c r="ER476" s="54"/>
    </row>
    <row r="477" spans="1:148" x14ac:dyDescent="0.25">
      <c r="A477" s="76"/>
      <c r="B477" s="54"/>
      <c r="C477" s="54"/>
      <c r="D477" s="54"/>
      <c r="E477" s="54"/>
      <c r="F477" s="5"/>
      <c r="G477" s="8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4"/>
      <c r="BQ477" s="54"/>
      <c r="BR477" s="54"/>
      <c r="BS477" s="54"/>
      <c r="BT477" s="54"/>
      <c r="BU477" s="54"/>
      <c r="BV477" s="54"/>
      <c r="BW477" s="54"/>
      <c r="BX477" s="54"/>
      <c r="BY477" s="54"/>
      <c r="BZ477" s="54"/>
      <c r="CA477" s="54"/>
      <c r="CB477" s="54"/>
      <c r="CC477" s="54"/>
      <c r="CD477" s="54"/>
      <c r="CE477" s="54"/>
      <c r="CF477" s="54"/>
      <c r="CG477" s="54"/>
      <c r="CH477" s="54"/>
      <c r="CI477" s="54"/>
      <c r="CJ477" s="54"/>
      <c r="CK477" s="54"/>
      <c r="CL477" s="54"/>
      <c r="CM477" s="54"/>
      <c r="CN477" s="54"/>
      <c r="CO477" s="54"/>
      <c r="CP477" s="54"/>
      <c r="CQ477" s="54"/>
      <c r="CR477" s="54"/>
      <c r="CS477" s="54"/>
      <c r="CT477" s="54"/>
      <c r="CU477" s="54"/>
      <c r="CV477" s="54"/>
      <c r="CW477" s="54"/>
      <c r="CX477" s="54"/>
      <c r="CY477" s="54"/>
      <c r="CZ477" s="54"/>
      <c r="DA477" s="54"/>
      <c r="DB477" s="54"/>
      <c r="DC477" s="54"/>
      <c r="DD477" s="54"/>
      <c r="DE477" s="54"/>
      <c r="DF477" s="54"/>
      <c r="DG477" s="54"/>
      <c r="DH477" s="54"/>
      <c r="DI477" s="54"/>
      <c r="DJ477" s="54"/>
      <c r="DK477" s="54"/>
      <c r="DL477" s="54"/>
      <c r="DM477" s="54"/>
      <c r="DN477" s="54"/>
      <c r="DO477" s="54"/>
      <c r="DP477" s="54"/>
      <c r="DQ477" s="54"/>
      <c r="DR477" s="54"/>
      <c r="DS477" s="54"/>
      <c r="DT477" s="54"/>
      <c r="DU477" s="54"/>
      <c r="DV477" s="54"/>
      <c r="DW477" s="54"/>
      <c r="DX477" s="54"/>
      <c r="DY477" s="54"/>
      <c r="DZ477" s="54"/>
      <c r="EA477" s="54"/>
      <c r="EB477" s="54"/>
      <c r="EC477" s="54"/>
      <c r="ED477" s="54"/>
      <c r="EE477" s="54"/>
      <c r="EF477" s="54"/>
      <c r="EG477" s="54"/>
      <c r="EH477" s="54"/>
      <c r="EI477" s="54"/>
      <c r="EJ477" s="54"/>
      <c r="EK477" s="54"/>
      <c r="EL477" s="54"/>
      <c r="EM477" s="54"/>
      <c r="EN477" s="54"/>
      <c r="EO477" s="54"/>
      <c r="EP477" s="54"/>
      <c r="EQ477" s="54"/>
      <c r="ER477" s="54"/>
    </row>
    <row r="478" spans="1:148" x14ac:dyDescent="0.25">
      <c r="A478" s="76"/>
      <c r="B478" s="54"/>
      <c r="C478" s="54"/>
      <c r="D478" s="54"/>
      <c r="E478" s="54"/>
      <c r="F478" s="5"/>
      <c r="G478" s="8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4"/>
      <c r="BQ478" s="54"/>
      <c r="BR478" s="54"/>
      <c r="BS478" s="54"/>
      <c r="BT478" s="54"/>
      <c r="BU478" s="54"/>
      <c r="BV478" s="54"/>
      <c r="BW478" s="54"/>
      <c r="BX478" s="54"/>
      <c r="BY478" s="54"/>
      <c r="BZ478" s="54"/>
      <c r="CA478" s="54"/>
      <c r="CB478" s="54"/>
      <c r="CC478" s="54"/>
      <c r="CD478" s="54"/>
      <c r="CE478" s="54"/>
      <c r="CF478" s="54"/>
      <c r="CG478" s="54"/>
      <c r="CH478" s="54"/>
      <c r="CI478" s="54"/>
      <c r="CJ478" s="54"/>
      <c r="CK478" s="54"/>
      <c r="CL478" s="54"/>
      <c r="CM478" s="54"/>
      <c r="CN478" s="54"/>
      <c r="CO478" s="54"/>
      <c r="CP478" s="54"/>
      <c r="CQ478" s="54"/>
      <c r="CR478" s="54"/>
      <c r="CS478" s="54"/>
      <c r="CT478" s="54"/>
      <c r="CU478" s="54"/>
      <c r="CV478" s="54"/>
      <c r="CW478" s="54"/>
      <c r="CX478" s="54"/>
      <c r="CY478" s="54"/>
      <c r="CZ478" s="54"/>
      <c r="DA478" s="54"/>
      <c r="DB478" s="54"/>
      <c r="DC478" s="54"/>
      <c r="DD478" s="54"/>
      <c r="DE478" s="54"/>
      <c r="DF478" s="54"/>
      <c r="DG478" s="54"/>
      <c r="DH478" s="54"/>
      <c r="DI478" s="54"/>
      <c r="DJ478" s="54"/>
      <c r="DK478" s="54"/>
      <c r="DL478" s="54"/>
      <c r="DM478" s="54"/>
      <c r="DN478" s="54"/>
      <c r="DO478" s="54"/>
      <c r="DP478" s="54"/>
      <c r="DQ478" s="54"/>
      <c r="DR478" s="54"/>
      <c r="DS478" s="54"/>
      <c r="DT478" s="54"/>
      <c r="DU478" s="54"/>
      <c r="DV478" s="54"/>
      <c r="DW478" s="54"/>
      <c r="DX478" s="54"/>
      <c r="DY478" s="54"/>
      <c r="DZ478" s="54"/>
      <c r="EA478" s="54"/>
      <c r="EB478" s="54"/>
      <c r="EC478" s="54"/>
      <c r="ED478" s="54"/>
      <c r="EE478" s="54"/>
      <c r="EF478" s="54"/>
      <c r="EG478" s="54"/>
      <c r="EH478" s="54"/>
      <c r="EI478" s="54"/>
      <c r="EJ478" s="54"/>
      <c r="EK478" s="54"/>
      <c r="EL478" s="54"/>
      <c r="EM478" s="54"/>
      <c r="EN478" s="54"/>
      <c r="EO478" s="54"/>
      <c r="EP478" s="54"/>
      <c r="EQ478" s="54"/>
      <c r="ER478" s="54"/>
    </row>
    <row r="479" spans="1:148" x14ac:dyDescent="0.25">
      <c r="A479" s="76"/>
      <c r="B479" s="54"/>
      <c r="C479" s="54"/>
      <c r="D479" s="54"/>
      <c r="E479" s="54"/>
      <c r="F479" s="5"/>
      <c r="G479" s="8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4"/>
      <c r="BQ479" s="54"/>
      <c r="BR479" s="54"/>
      <c r="BS479" s="54"/>
      <c r="BT479" s="54"/>
      <c r="BU479" s="54"/>
      <c r="BV479" s="54"/>
      <c r="BW479" s="54"/>
      <c r="BX479" s="54"/>
      <c r="BY479" s="54"/>
      <c r="BZ479" s="54"/>
      <c r="CA479" s="54"/>
      <c r="CB479" s="54"/>
      <c r="CC479" s="54"/>
      <c r="CD479" s="54"/>
      <c r="CE479" s="54"/>
      <c r="CF479" s="54"/>
      <c r="CG479" s="54"/>
      <c r="CH479" s="54"/>
      <c r="CI479" s="54"/>
      <c r="CJ479" s="54"/>
      <c r="CK479" s="54"/>
      <c r="CL479" s="54"/>
      <c r="CM479" s="54"/>
      <c r="CN479" s="54"/>
      <c r="CO479" s="54"/>
      <c r="CP479" s="54"/>
      <c r="CQ479" s="54"/>
      <c r="CR479" s="54"/>
      <c r="CS479" s="54"/>
      <c r="CT479" s="54"/>
      <c r="CU479" s="54"/>
      <c r="CV479" s="54"/>
      <c r="CW479" s="54"/>
      <c r="CX479" s="54"/>
      <c r="CY479" s="54"/>
      <c r="CZ479" s="54"/>
      <c r="DA479" s="54"/>
      <c r="DB479" s="54"/>
      <c r="DC479" s="54"/>
      <c r="DD479" s="54"/>
      <c r="DE479" s="54"/>
      <c r="DF479" s="54"/>
      <c r="DG479" s="54"/>
      <c r="DH479" s="54"/>
      <c r="DI479" s="54"/>
      <c r="DJ479" s="54"/>
      <c r="DK479" s="54"/>
      <c r="DL479" s="54"/>
      <c r="DM479" s="54"/>
      <c r="DN479" s="54"/>
      <c r="DO479" s="54"/>
      <c r="DP479" s="54"/>
      <c r="DQ479" s="54"/>
      <c r="DR479" s="54"/>
      <c r="DS479" s="54"/>
      <c r="DT479" s="54"/>
      <c r="DU479" s="54"/>
      <c r="DV479" s="54"/>
      <c r="DW479" s="54"/>
      <c r="DX479" s="54"/>
      <c r="DY479" s="54"/>
      <c r="DZ479" s="54"/>
      <c r="EA479" s="54"/>
      <c r="EB479" s="54"/>
      <c r="EC479" s="54"/>
      <c r="ED479" s="54"/>
      <c r="EE479" s="54"/>
      <c r="EF479" s="54"/>
      <c r="EG479" s="54"/>
      <c r="EH479" s="54"/>
      <c r="EI479" s="54"/>
      <c r="EJ479" s="54"/>
      <c r="EK479" s="54"/>
      <c r="EL479" s="54"/>
      <c r="EM479" s="54"/>
      <c r="EN479" s="54"/>
      <c r="EO479" s="54"/>
      <c r="EP479" s="54"/>
      <c r="EQ479" s="54"/>
      <c r="ER479" s="54"/>
    </row>
    <row r="480" spans="1:148" x14ac:dyDescent="0.25">
      <c r="A480" s="76"/>
      <c r="B480" s="54"/>
      <c r="C480" s="54"/>
      <c r="D480" s="54"/>
      <c r="E480" s="54"/>
      <c r="F480" s="5"/>
      <c r="G480" s="8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4"/>
      <c r="BQ480" s="54"/>
      <c r="BR480" s="54"/>
      <c r="BS480" s="54"/>
      <c r="BT480" s="54"/>
      <c r="BU480" s="54"/>
      <c r="BV480" s="54"/>
      <c r="BW480" s="54"/>
      <c r="BX480" s="54"/>
      <c r="BY480" s="54"/>
      <c r="BZ480" s="54"/>
      <c r="CA480" s="54"/>
      <c r="CB480" s="54"/>
      <c r="CC480" s="54"/>
      <c r="CD480" s="54"/>
      <c r="CE480" s="54"/>
      <c r="CF480" s="54"/>
      <c r="CG480" s="54"/>
      <c r="CH480" s="54"/>
      <c r="CI480" s="54"/>
      <c r="CJ480" s="54"/>
      <c r="CK480" s="54"/>
      <c r="CL480" s="54"/>
      <c r="CM480" s="54"/>
      <c r="CN480" s="54"/>
      <c r="CO480" s="54"/>
      <c r="CP480" s="54"/>
      <c r="CQ480" s="54"/>
      <c r="CR480" s="54"/>
      <c r="CS480" s="54"/>
      <c r="CT480" s="54"/>
      <c r="CU480" s="54"/>
      <c r="CV480" s="54"/>
      <c r="CW480" s="54"/>
      <c r="CX480" s="54"/>
      <c r="CY480" s="54"/>
      <c r="CZ480" s="54"/>
      <c r="DA480" s="54"/>
      <c r="DB480" s="54"/>
      <c r="DC480" s="54"/>
      <c r="DD480" s="54"/>
      <c r="DE480" s="54"/>
      <c r="DF480" s="54"/>
      <c r="DG480" s="54"/>
      <c r="DH480" s="54"/>
      <c r="DI480" s="54"/>
      <c r="DJ480" s="54"/>
      <c r="DK480" s="54"/>
      <c r="DL480" s="54"/>
      <c r="DM480" s="54"/>
      <c r="DN480" s="54"/>
      <c r="DO480" s="54"/>
      <c r="DP480" s="54"/>
      <c r="DQ480" s="54"/>
      <c r="DR480" s="54"/>
      <c r="DS480" s="54"/>
      <c r="DT480" s="54"/>
      <c r="DU480" s="54"/>
      <c r="DV480" s="54"/>
      <c r="DW480" s="54"/>
      <c r="DX480" s="54"/>
      <c r="DY480" s="54"/>
      <c r="DZ480" s="54"/>
      <c r="EA480" s="54"/>
      <c r="EB480" s="54"/>
      <c r="EC480" s="54"/>
      <c r="ED480" s="54"/>
      <c r="EE480" s="54"/>
      <c r="EF480" s="54"/>
      <c r="EG480" s="54"/>
      <c r="EH480" s="54"/>
      <c r="EI480" s="54"/>
      <c r="EJ480" s="54"/>
      <c r="EK480" s="54"/>
      <c r="EL480" s="54"/>
      <c r="EM480" s="54"/>
      <c r="EN480" s="54"/>
      <c r="EO480" s="54"/>
      <c r="EP480" s="54"/>
      <c r="EQ480" s="54"/>
      <c r="ER480" s="54"/>
    </row>
    <row r="481" spans="1:148" x14ac:dyDescent="0.25">
      <c r="A481" s="76"/>
      <c r="B481" s="54"/>
      <c r="C481" s="54"/>
      <c r="D481" s="54"/>
      <c r="E481" s="54"/>
      <c r="F481" s="5"/>
      <c r="G481" s="8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4"/>
      <c r="BQ481" s="54"/>
      <c r="BR481" s="54"/>
      <c r="BS481" s="54"/>
      <c r="BT481" s="54"/>
      <c r="BU481" s="54"/>
      <c r="BV481" s="54"/>
      <c r="BW481" s="54"/>
      <c r="BX481" s="54"/>
      <c r="BY481" s="54"/>
      <c r="BZ481" s="54"/>
      <c r="CA481" s="54"/>
      <c r="CB481" s="54"/>
      <c r="CC481" s="54"/>
      <c r="CD481" s="54"/>
      <c r="CE481" s="54"/>
      <c r="CF481" s="54"/>
      <c r="CG481" s="54"/>
      <c r="CH481" s="54"/>
      <c r="CI481" s="54"/>
      <c r="CJ481" s="54"/>
      <c r="CK481" s="54"/>
      <c r="CL481" s="54"/>
      <c r="CM481" s="54"/>
      <c r="CN481" s="54"/>
      <c r="CO481" s="54"/>
      <c r="CP481" s="54"/>
      <c r="CQ481" s="54"/>
      <c r="CR481" s="54"/>
      <c r="CS481" s="54"/>
      <c r="CT481" s="54"/>
      <c r="CU481" s="54"/>
      <c r="CV481" s="54"/>
      <c r="CW481" s="54"/>
      <c r="CX481" s="54"/>
      <c r="CY481" s="54"/>
      <c r="CZ481" s="54"/>
      <c r="DA481" s="54"/>
      <c r="DB481" s="54"/>
      <c r="DC481" s="54"/>
      <c r="DD481" s="54"/>
      <c r="DE481" s="54"/>
      <c r="DF481" s="54"/>
      <c r="DG481" s="54"/>
      <c r="DH481" s="54"/>
      <c r="DI481" s="54"/>
      <c r="DJ481" s="54"/>
      <c r="DK481" s="54"/>
      <c r="DL481" s="54"/>
      <c r="DM481" s="54"/>
      <c r="DN481" s="54"/>
      <c r="DO481" s="54"/>
      <c r="DP481" s="54"/>
      <c r="DQ481" s="54"/>
      <c r="DR481" s="54"/>
      <c r="DS481" s="54"/>
      <c r="DT481" s="54"/>
      <c r="DU481" s="54"/>
      <c r="DV481" s="54"/>
      <c r="DW481" s="54"/>
      <c r="DX481" s="54"/>
      <c r="DY481" s="54"/>
      <c r="DZ481" s="54"/>
      <c r="EA481" s="54"/>
      <c r="EB481" s="54"/>
      <c r="EC481" s="54"/>
      <c r="ED481" s="54"/>
      <c r="EE481" s="54"/>
      <c r="EF481" s="54"/>
      <c r="EG481" s="54"/>
      <c r="EH481" s="54"/>
      <c r="EI481" s="54"/>
      <c r="EJ481" s="54"/>
      <c r="EK481" s="54"/>
      <c r="EL481" s="54"/>
      <c r="EM481" s="54"/>
      <c r="EN481" s="54"/>
      <c r="EO481" s="54"/>
      <c r="EP481" s="54"/>
      <c r="EQ481" s="54"/>
      <c r="ER481" s="54"/>
    </row>
    <row r="482" spans="1:148" x14ac:dyDescent="0.25">
      <c r="A482" s="76"/>
      <c r="B482" s="54"/>
      <c r="C482" s="54"/>
      <c r="D482" s="54"/>
      <c r="E482" s="54"/>
      <c r="F482" s="5"/>
      <c r="G482" s="8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4"/>
      <c r="BQ482" s="54"/>
      <c r="BR482" s="54"/>
      <c r="BS482" s="54"/>
      <c r="BT482" s="54"/>
      <c r="BU482" s="54"/>
      <c r="BV482" s="54"/>
      <c r="BW482" s="54"/>
      <c r="BX482" s="54"/>
      <c r="BY482" s="54"/>
      <c r="BZ482" s="54"/>
      <c r="CA482" s="54"/>
      <c r="CB482" s="54"/>
      <c r="CC482" s="54"/>
      <c r="CD482" s="54"/>
      <c r="CE482" s="54"/>
      <c r="CF482" s="54"/>
      <c r="CG482" s="54"/>
      <c r="CH482" s="54"/>
      <c r="CI482" s="54"/>
      <c r="CJ482" s="54"/>
      <c r="CK482" s="54"/>
      <c r="CL482" s="54"/>
      <c r="CM482" s="54"/>
      <c r="CN482" s="54"/>
      <c r="CO482" s="54"/>
      <c r="CP482" s="54"/>
      <c r="CQ482" s="54"/>
      <c r="CR482" s="54"/>
      <c r="CS482" s="54"/>
      <c r="CT482" s="54"/>
      <c r="CU482" s="54"/>
      <c r="CV482" s="54"/>
      <c r="CW482" s="54"/>
      <c r="CX482" s="54"/>
      <c r="CY482" s="54"/>
      <c r="CZ482" s="54"/>
      <c r="DA482" s="54"/>
      <c r="DB482" s="54"/>
      <c r="DC482" s="54"/>
      <c r="DD482" s="54"/>
      <c r="DE482" s="54"/>
      <c r="DF482" s="54"/>
      <c r="DG482" s="54"/>
      <c r="DH482" s="54"/>
      <c r="DI482" s="54"/>
      <c r="DJ482" s="54"/>
      <c r="DK482" s="54"/>
      <c r="DL482" s="54"/>
      <c r="DM482" s="54"/>
      <c r="DN482" s="54"/>
      <c r="DO482" s="54"/>
      <c r="DP482" s="54"/>
      <c r="DQ482" s="54"/>
      <c r="DR482" s="54"/>
      <c r="DS482" s="54"/>
      <c r="DT482" s="54"/>
      <c r="DU482" s="54"/>
      <c r="DV482" s="54"/>
      <c r="DW482" s="54"/>
      <c r="DX482" s="54"/>
      <c r="DY482" s="54"/>
      <c r="DZ482" s="54"/>
      <c r="EA482" s="54"/>
      <c r="EB482" s="54"/>
      <c r="EC482" s="54"/>
      <c r="ED482" s="54"/>
      <c r="EE482" s="54"/>
      <c r="EF482" s="54"/>
      <c r="EG482" s="54"/>
      <c r="EH482" s="54"/>
      <c r="EI482" s="54"/>
      <c r="EJ482" s="54"/>
      <c r="EK482" s="54"/>
      <c r="EL482" s="54"/>
      <c r="EM482" s="54"/>
      <c r="EN482" s="54"/>
      <c r="EO482" s="54"/>
      <c r="EP482" s="54"/>
      <c r="EQ482" s="54"/>
      <c r="ER482" s="54"/>
    </row>
    <row r="483" spans="1:148" x14ac:dyDescent="0.25">
      <c r="A483" s="76"/>
      <c r="B483" s="54"/>
      <c r="C483" s="54"/>
      <c r="D483" s="54"/>
      <c r="E483" s="54"/>
      <c r="F483" s="5"/>
      <c r="G483" s="8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4"/>
      <c r="BQ483" s="54"/>
      <c r="BR483" s="54"/>
      <c r="BS483" s="54"/>
      <c r="BT483" s="54"/>
      <c r="BU483" s="54"/>
      <c r="BV483" s="54"/>
      <c r="BW483" s="54"/>
      <c r="BX483" s="54"/>
      <c r="BY483" s="54"/>
      <c r="BZ483" s="54"/>
      <c r="CA483" s="54"/>
      <c r="CB483" s="54"/>
      <c r="CC483" s="54"/>
      <c r="CD483" s="54"/>
      <c r="CE483" s="54"/>
      <c r="CF483" s="54"/>
      <c r="CG483" s="54"/>
      <c r="CH483" s="54"/>
      <c r="CI483" s="54"/>
      <c r="CJ483" s="54"/>
      <c r="CK483" s="54"/>
      <c r="CL483" s="54"/>
      <c r="CM483" s="54"/>
      <c r="CN483" s="54"/>
      <c r="CO483" s="54"/>
      <c r="CP483" s="54"/>
      <c r="CQ483" s="54"/>
      <c r="CR483" s="54"/>
      <c r="CS483" s="54"/>
      <c r="CT483" s="54"/>
      <c r="CU483" s="54"/>
      <c r="CV483" s="54"/>
      <c r="CW483" s="54"/>
      <c r="CX483" s="54"/>
      <c r="CY483" s="54"/>
      <c r="CZ483" s="54"/>
      <c r="DA483" s="54"/>
      <c r="DB483" s="54"/>
      <c r="DC483" s="54"/>
      <c r="DD483" s="54"/>
      <c r="DE483" s="54"/>
      <c r="DF483" s="54"/>
      <c r="DG483" s="54"/>
      <c r="DH483" s="54"/>
      <c r="DI483" s="54"/>
      <c r="DJ483" s="54"/>
      <c r="DK483" s="54"/>
      <c r="DL483" s="54"/>
      <c r="DM483" s="54"/>
      <c r="DN483" s="54"/>
      <c r="DO483" s="54"/>
      <c r="DP483" s="54"/>
      <c r="DQ483" s="54"/>
      <c r="DR483" s="54"/>
      <c r="DS483" s="54"/>
      <c r="DT483" s="54"/>
      <c r="DU483" s="54"/>
      <c r="DV483" s="54"/>
      <c r="DW483" s="54"/>
      <c r="DX483" s="54"/>
      <c r="DY483" s="54"/>
      <c r="DZ483" s="54"/>
      <c r="EA483" s="54"/>
      <c r="EB483" s="54"/>
      <c r="EC483" s="54"/>
      <c r="ED483" s="54"/>
      <c r="EE483" s="54"/>
      <c r="EF483" s="54"/>
      <c r="EG483" s="54"/>
      <c r="EH483" s="54"/>
      <c r="EI483" s="54"/>
      <c r="EJ483" s="54"/>
      <c r="EK483" s="54"/>
      <c r="EL483" s="54"/>
      <c r="EM483" s="54"/>
      <c r="EN483" s="54"/>
      <c r="EO483" s="54"/>
      <c r="EP483" s="54"/>
      <c r="EQ483" s="54"/>
      <c r="ER483" s="54"/>
    </row>
    <row r="484" spans="1:148" x14ac:dyDescent="0.25">
      <c r="A484" s="76"/>
      <c r="B484" s="54"/>
      <c r="C484" s="54"/>
      <c r="D484" s="54"/>
      <c r="E484" s="54"/>
      <c r="F484" s="5"/>
      <c r="G484" s="8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4"/>
      <c r="BQ484" s="54"/>
      <c r="BR484" s="54"/>
      <c r="BS484" s="54"/>
      <c r="BT484" s="54"/>
      <c r="BU484" s="54"/>
      <c r="BV484" s="54"/>
      <c r="BW484" s="54"/>
      <c r="BX484" s="54"/>
      <c r="BY484" s="54"/>
      <c r="BZ484" s="54"/>
      <c r="CA484" s="54"/>
      <c r="CB484" s="54"/>
      <c r="CC484" s="54"/>
      <c r="CD484" s="54"/>
      <c r="CE484" s="54"/>
      <c r="CF484" s="54"/>
      <c r="CG484" s="54"/>
      <c r="CH484" s="54"/>
      <c r="CI484" s="54"/>
      <c r="CJ484" s="54"/>
      <c r="CK484" s="54"/>
      <c r="CL484" s="54"/>
      <c r="CM484" s="54"/>
      <c r="CN484" s="54"/>
      <c r="CO484" s="54"/>
      <c r="CP484" s="54"/>
      <c r="CQ484" s="54"/>
      <c r="CR484" s="54"/>
      <c r="CS484" s="54"/>
      <c r="CT484" s="54"/>
      <c r="CU484" s="54"/>
      <c r="CV484" s="54"/>
      <c r="CW484" s="54"/>
      <c r="CX484" s="54"/>
      <c r="CY484" s="54"/>
      <c r="CZ484" s="54"/>
      <c r="DA484" s="54"/>
      <c r="DB484" s="54"/>
      <c r="DC484" s="54"/>
      <c r="DD484" s="54"/>
      <c r="DE484" s="54"/>
      <c r="DF484" s="54"/>
      <c r="DG484" s="54"/>
      <c r="DH484" s="54"/>
      <c r="DI484" s="54"/>
      <c r="DJ484" s="54"/>
      <c r="DK484" s="54"/>
      <c r="DL484" s="54"/>
      <c r="DM484" s="54"/>
      <c r="DN484" s="54"/>
      <c r="DO484" s="54"/>
      <c r="DP484" s="54"/>
      <c r="DQ484" s="54"/>
      <c r="DR484" s="54"/>
      <c r="DS484" s="54"/>
      <c r="DT484" s="54"/>
      <c r="DU484" s="54"/>
      <c r="DV484" s="54"/>
      <c r="DW484" s="54"/>
      <c r="DX484" s="54"/>
      <c r="DY484" s="54"/>
      <c r="DZ484" s="54"/>
      <c r="EA484" s="54"/>
      <c r="EB484" s="54"/>
      <c r="EC484" s="54"/>
      <c r="ED484" s="54"/>
      <c r="EE484" s="54"/>
      <c r="EF484" s="54"/>
      <c r="EG484" s="54"/>
      <c r="EH484" s="54"/>
      <c r="EI484" s="54"/>
      <c r="EJ484" s="54"/>
      <c r="EK484" s="54"/>
      <c r="EL484" s="54"/>
      <c r="EM484" s="54"/>
      <c r="EN484" s="54"/>
      <c r="EO484" s="54"/>
      <c r="EP484" s="54"/>
      <c r="EQ484" s="54"/>
      <c r="ER484" s="54"/>
    </row>
    <row r="485" spans="1:148" x14ac:dyDescent="0.25">
      <c r="A485" s="76"/>
      <c r="B485" s="54"/>
      <c r="C485" s="54"/>
      <c r="D485" s="54"/>
      <c r="E485" s="54"/>
      <c r="F485" s="5"/>
      <c r="G485" s="8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4"/>
      <c r="BQ485" s="54"/>
      <c r="BR485" s="54"/>
      <c r="BS485" s="54"/>
      <c r="BT485" s="54"/>
      <c r="BU485" s="54"/>
      <c r="BV485" s="54"/>
      <c r="BW485" s="54"/>
      <c r="BX485" s="54"/>
      <c r="BY485" s="54"/>
      <c r="BZ485" s="54"/>
      <c r="CA485" s="54"/>
      <c r="CB485" s="54"/>
      <c r="CC485" s="54"/>
      <c r="CD485" s="54"/>
      <c r="CE485" s="54"/>
      <c r="CF485" s="54"/>
      <c r="CG485" s="54"/>
      <c r="CH485" s="54"/>
      <c r="CI485" s="54"/>
      <c r="CJ485" s="54"/>
      <c r="CK485" s="54"/>
      <c r="CL485" s="54"/>
      <c r="CM485" s="54"/>
      <c r="CN485" s="54"/>
      <c r="CO485" s="54"/>
      <c r="CP485" s="54"/>
      <c r="CQ485" s="54"/>
      <c r="CR485" s="54"/>
      <c r="CS485" s="54"/>
      <c r="CT485" s="54"/>
      <c r="CU485" s="54"/>
      <c r="CV485" s="54"/>
      <c r="CW485" s="54"/>
      <c r="CX485" s="54"/>
      <c r="CY485" s="54"/>
      <c r="CZ485" s="54"/>
      <c r="DA485" s="54"/>
      <c r="DB485" s="54"/>
      <c r="DC485" s="54"/>
      <c r="DD485" s="54"/>
      <c r="DE485" s="54"/>
      <c r="DF485" s="54"/>
      <c r="DG485" s="54"/>
      <c r="DH485" s="54"/>
      <c r="DI485" s="54"/>
      <c r="DJ485" s="54"/>
      <c r="DK485" s="54"/>
      <c r="DL485" s="54"/>
      <c r="DM485" s="54"/>
      <c r="DN485" s="54"/>
      <c r="DO485" s="54"/>
      <c r="DP485" s="54"/>
      <c r="DQ485" s="54"/>
      <c r="DR485" s="54"/>
      <c r="DS485" s="54"/>
      <c r="DT485" s="54"/>
      <c r="DU485" s="54"/>
      <c r="DV485" s="54"/>
      <c r="DW485" s="54"/>
      <c r="DX485" s="54"/>
      <c r="DY485" s="54"/>
      <c r="DZ485" s="54"/>
      <c r="EA485" s="54"/>
      <c r="EB485" s="54"/>
      <c r="EC485" s="54"/>
      <c r="ED485" s="54"/>
      <c r="EE485" s="54"/>
      <c r="EF485" s="54"/>
      <c r="EG485" s="54"/>
      <c r="EH485" s="54"/>
      <c r="EI485" s="54"/>
      <c r="EJ485" s="54"/>
      <c r="EK485" s="54"/>
      <c r="EL485" s="54"/>
      <c r="EM485" s="54"/>
      <c r="EN485" s="54"/>
      <c r="EO485" s="54"/>
      <c r="EP485" s="54"/>
      <c r="EQ485" s="54"/>
      <c r="ER485" s="54"/>
    </row>
    <row r="486" spans="1:148" x14ac:dyDescent="0.25">
      <c r="A486" s="76"/>
      <c r="B486" s="54"/>
      <c r="C486" s="54"/>
      <c r="D486" s="54"/>
      <c r="E486" s="54"/>
      <c r="F486" s="5"/>
      <c r="G486" s="8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4"/>
      <c r="BQ486" s="54"/>
      <c r="BR486" s="54"/>
      <c r="BS486" s="54"/>
      <c r="BT486" s="54"/>
      <c r="BU486" s="54"/>
      <c r="BV486" s="54"/>
      <c r="BW486" s="54"/>
      <c r="BX486" s="54"/>
      <c r="BY486" s="54"/>
      <c r="BZ486" s="54"/>
      <c r="CA486" s="54"/>
      <c r="CB486" s="54"/>
      <c r="CC486" s="54"/>
      <c r="CD486" s="54"/>
      <c r="CE486" s="54"/>
      <c r="CF486" s="54"/>
      <c r="CG486" s="54"/>
      <c r="CH486" s="54"/>
      <c r="CI486" s="54"/>
      <c r="CJ486" s="54"/>
      <c r="CK486" s="54"/>
      <c r="CL486" s="54"/>
      <c r="CM486" s="54"/>
      <c r="CN486" s="54"/>
      <c r="CO486" s="54"/>
      <c r="CP486" s="54"/>
      <c r="CQ486" s="54"/>
      <c r="CR486" s="54"/>
      <c r="CS486" s="54"/>
      <c r="CT486" s="54"/>
      <c r="CU486" s="54"/>
      <c r="CV486" s="54"/>
      <c r="CW486" s="54"/>
      <c r="CX486" s="54"/>
      <c r="CY486" s="54"/>
      <c r="CZ486" s="54"/>
      <c r="DA486" s="54"/>
      <c r="DB486" s="54"/>
      <c r="DC486" s="54"/>
      <c r="DD486" s="54"/>
      <c r="DE486" s="54"/>
      <c r="DF486" s="54"/>
      <c r="DG486" s="54"/>
      <c r="DH486" s="54"/>
      <c r="DI486" s="54"/>
      <c r="DJ486" s="54"/>
      <c r="DK486" s="54"/>
      <c r="DL486" s="54"/>
      <c r="DM486" s="54"/>
      <c r="DN486" s="54"/>
      <c r="DO486" s="54"/>
      <c r="DP486" s="54"/>
      <c r="DQ486" s="54"/>
      <c r="DR486" s="54"/>
      <c r="DS486" s="54"/>
      <c r="DT486" s="54"/>
      <c r="DU486" s="54"/>
      <c r="DV486" s="54"/>
      <c r="DW486" s="54"/>
      <c r="DX486" s="54"/>
      <c r="DY486" s="54"/>
      <c r="DZ486" s="54"/>
      <c r="EA486" s="54"/>
      <c r="EB486" s="54"/>
      <c r="EC486" s="54"/>
      <c r="ED486" s="54"/>
      <c r="EE486" s="54"/>
      <c r="EF486" s="54"/>
      <c r="EG486" s="54"/>
      <c r="EH486" s="54"/>
      <c r="EI486" s="54"/>
      <c r="EJ486" s="54"/>
      <c r="EK486" s="54"/>
      <c r="EL486" s="54"/>
      <c r="EM486" s="54"/>
      <c r="EN486" s="54"/>
      <c r="EO486" s="54"/>
      <c r="EP486" s="54"/>
      <c r="EQ486" s="54"/>
      <c r="ER486" s="54"/>
    </row>
    <row r="487" spans="1:148" x14ac:dyDescent="0.25">
      <c r="A487" s="76"/>
      <c r="B487" s="54"/>
      <c r="C487" s="54"/>
      <c r="D487" s="54"/>
      <c r="E487" s="54"/>
      <c r="F487" s="5"/>
      <c r="G487" s="8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4"/>
      <c r="BQ487" s="54"/>
      <c r="BR487" s="54"/>
      <c r="BS487" s="54"/>
      <c r="BT487" s="54"/>
      <c r="BU487" s="54"/>
      <c r="BV487" s="54"/>
      <c r="BW487" s="54"/>
      <c r="BX487" s="54"/>
      <c r="BY487" s="54"/>
      <c r="BZ487" s="54"/>
      <c r="CA487" s="54"/>
      <c r="CB487" s="54"/>
      <c r="CC487" s="54"/>
      <c r="CD487" s="54"/>
      <c r="CE487" s="54"/>
      <c r="CF487" s="54"/>
      <c r="CG487" s="54"/>
      <c r="CH487" s="54"/>
      <c r="CI487" s="54"/>
      <c r="CJ487" s="54"/>
      <c r="CK487" s="54"/>
      <c r="CL487" s="54"/>
      <c r="CM487" s="54"/>
      <c r="CN487" s="54"/>
      <c r="CO487" s="54"/>
      <c r="CP487" s="54"/>
      <c r="CQ487" s="54"/>
      <c r="CR487" s="54"/>
      <c r="CS487" s="54"/>
      <c r="CT487" s="54"/>
      <c r="CU487" s="54"/>
      <c r="CV487" s="54"/>
      <c r="CW487" s="54"/>
      <c r="CX487" s="54"/>
      <c r="CY487" s="54"/>
      <c r="CZ487" s="54"/>
      <c r="DA487" s="54"/>
      <c r="DB487" s="54"/>
      <c r="DC487" s="54"/>
      <c r="DD487" s="54"/>
      <c r="DE487" s="54"/>
      <c r="DF487" s="54"/>
      <c r="DG487" s="54"/>
      <c r="DH487" s="54"/>
      <c r="DI487" s="54"/>
      <c r="DJ487" s="54"/>
      <c r="DK487" s="54"/>
      <c r="DL487" s="54"/>
      <c r="DM487" s="54"/>
      <c r="DN487" s="54"/>
      <c r="DO487" s="54"/>
      <c r="DP487" s="54"/>
      <c r="DQ487" s="54"/>
      <c r="DR487" s="54"/>
      <c r="DS487" s="54"/>
      <c r="DT487" s="54"/>
      <c r="DU487" s="54"/>
      <c r="DV487" s="54"/>
      <c r="DW487" s="54"/>
      <c r="DX487" s="54"/>
      <c r="DY487" s="54"/>
      <c r="DZ487" s="54"/>
      <c r="EA487" s="54"/>
      <c r="EB487" s="54"/>
      <c r="EC487" s="54"/>
      <c r="ED487" s="54"/>
      <c r="EE487" s="54"/>
      <c r="EF487" s="54"/>
      <c r="EG487" s="54"/>
      <c r="EH487" s="54"/>
      <c r="EI487" s="54"/>
      <c r="EJ487" s="54"/>
      <c r="EK487" s="54"/>
      <c r="EL487" s="54"/>
      <c r="EM487" s="54"/>
      <c r="EN487" s="54"/>
      <c r="EO487" s="54"/>
      <c r="EP487" s="54"/>
      <c r="EQ487" s="54"/>
      <c r="ER487" s="54"/>
    </row>
    <row r="488" spans="1:148" x14ac:dyDescent="0.25">
      <c r="A488" s="76"/>
      <c r="B488" s="54"/>
      <c r="C488" s="54"/>
      <c r="D488" s="54"/>
      <c r="E488" s="54"/>
      <c r="F488" s="5"/>
      <c r="G488" s="8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4"/>
      <c r="BQ488" s="54"/>
      <c r="BR488" s="54"/>
      <c r="BS488" s="54"/>
      <c r="BT488" s="54"/>
      <c r="BU488" s="54"/>
      <c r="BV488" s="54"/>
      <c r="BW488" s="54"/>
      <c r="BX488" s="54"/>
      <c r="BY488" s="54"/>
      <c r="BZ488" s="54"/>
      <c r="CA488" s="54"/>
      <c r="CB488" s="54"/>
      <c r="CC488" s="54"/>
      <c r="CD488" s="54"/>
      <c r="CE488" s="54"/>
      <c r="CF488" s="54"/>
      <c r="CG488" s="54"/>
      <c r="CH488" s="54"/>
      <c r="CI488" s="54"/>
      <c r="CJ488" s="54"/>
      <c r="CK488" s="54"/>
      <c r="CL488" s="54"/>
      <c r="CM488" s="54"/>
      <c r="CN488" s="54"/>
      <c r="CO488" s="54"/>
      <c r="CP488" s="54"/>
      <c r="CQ488" s="54"/>
      <c r="CR488" s="54"/>
      <c r="CS488" s="54"/>
      <c r="CT488" s="54"/>
      <c r="CU488" s="54"/>
      <c r="CV488" s="54"/>
      <c r="CW488" s="54"/>
      <c r="CX488" s="54"/>
      <c r="CY488" s="54"/>
      <c r="CZ488" s="54"/>
      <c r="DA488" s="54"/>
      <c r="DB488" s="54"/>
      <c r="DC488" s="54"/>
      <c r="DD488" s="54"/>
      <c r="DE488" s="54"/>
      <c r="DF488" s="54"/>
      <c r="DG488" s="54"/>
      <c r="DH488" s="54"/>
      <c r="DI488" s="54"/>
      <c r="DJ488" s="54"/>
      <c r="DK488" s="54"/>
      <c r="DL488" s="54"/>
      <c r="DM488" s="54"/>
      <c r="DN488" s="54"/>
      <c r="DO488" s="54"/>
      <c r="DP488" s="54"/>
      <c r="DQ488" s="54"/>
      <c r="DR488" s="54"/>
      <c r="DS488" s="54"/>
      <c r="DT488" s="54"/>
      <c r="DU488" s="54"/>
      <c r="DV488" s="54"/>
      <c r="DW488" s="54"/>
      <c r="DX488" s="54"/>
      <c r="DY488" s="54"/>
      <c r="DZ488" s="54"/>
      <c r="EA488" s="54"/>
      <c r="EB488" s="54"/>
      <c r="EC488" s="54"/>
      <c r="ED488" s="54"/>
      <c r="EE488" s="54"/>
      <c r="EF488" s="54"/>
      <c r="EG488" s="54"/>
      <c r="EH488" s="54"/>
      <c r="EI488" s="54"/>
      <c r="EJ488" s="54"/>
      <c r="EK488" s="54"/>
      <c r="EL488" s="54"/>
      <c r="EM488" s="54"/>
      <c r="EN488" s="54"/>
      <c r="EO488" s="54"/>
      <c r="EP488" s="54"/>
      <c r="EQ488" s="54"/>
      <c r="ER488" s="54"/>
    </row>
    <row r="489" spans="1:148" x14ac:dyDescent="0.25">
      <c r="A489" s="76"/>
      <c r="B489" s="54"/>
      <c r="C489" s="54"/>
      <c r="D489" s="54"/>
      <c r="E489" s="54"/>
      <c r="F489" s="5"/>
      <c r="G489" s="8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4"/>
      <c r="BQ489" s="54"/>
      <c r="BR489" s="54"/>
      <c r="BS489" s="54"/>
      <c r="BT489" s="54"/>
      <c r="BU489" s="54"/>
      <c r="BV489" s="54"/>
      <c r="BW489" s="54"/>
      <c r="BX489" s="54"/>
      <c r="BY489" s="54"/>
      <c r="BZ489" s="54"/>
      <c r="CA489" s="54"/>
      <c r="CB489" s="54"/>
      <c r="CC489" s="54"/>
      <c r="CD489" s="54"/>
      <c r="CE489" s="54"/>
      <c r="CF489" s="54"/>
      <c r="CG489" s="54"/>
      <c r="CH489" s="54"/>
      <c r="CI489" s="54"/>
      <c r="CJ489" s="54"/>
      <c r="CK489" s="54"/>
      <c r="CL489" s="54"/>
      <c r="CM489" s="54"/>
      <c r="CN489" s="54"/>
      <c r="CO489" s="54"/>
      <c r="CP489" s="54"/>
      <c r="CQ489" s="54"/>
      <c r="CR489" s="54"/>
      <c r="CS489" s="54"/>
      <c r="CT489" s="54"/>
      <c r="CU489" s="54"/>
      <c r="CV489" s="54"/>
      <c r="CW489" s="54"/>
      <c r="CX489" s="54"/>
      <c r="CY489" s="54"/>
      <c r="CZ489" s="54"/>
      <c r="DA489" s="54"/>
      <c r="DB489" s="54"/>
      <c r="DC489" s="54"/>
      <c r="DD489" s="54"/>
      <c r="DE489" s="54"/>
      <c r="DF489" s="54"/>
      <c r="DG489" s="54"/>
      <c r="DH489" s="54"/>
      <c r="DI489" s="54"/>
      <c r="DJ489" s="54"/>
      <c r="DK489" s="54"/>
      <c r="DL489" s="54"/>
      <c r="DM489" s="54"/>
      <c r="DN489" s="54"/>
      <c r="DO489" s="54"/>
      <c r="DP489" s="54"/>
      <c r="DQ489" s="54"/>
      <c r="DR489" s="54"/>
      <c r="DS489" s="54"/>
      <c r="DT489" s="54"/>
      <c r="DU489" s="54"/>
      <c r="DV489" s="54"/>
      <c r="DW489" s="54"/>
      <c r="DX489" s="54"/>
      <c r="DY489" s="54"/>
      <c r="DZ489" s="54"/>
      <c r="EA489" s="54"/>
      <c r="EB489" s="54"/>
      <c r="EC489" s="54"/>
      <c r="ED489" s="54"/>
      <c r="EE489" s="54"/>
      <c r="EF489" s="54"/>
      <c r="EG489" s="54"/>
      <c r="EH489" s="54"/>
      <c r="EI489" s="54"/>
      <c r="EJ489" s="54"/>
      <c r="EK489" s="54"/>
      <c r="EL489" s="54"/>
      <c r="EM489" s="54"/>
      <c r="EN489" s="54"/>
      <c r="EO489" s="54"/>
      <c r="EP489" s="54"/>
      <c r="EQ489" s="54"/>
      <c r="ER489" s="54"/>
    </row>
    <row r="490" spans="1:148" x14ac:dyDescent="0.25">
      <c r="A490" s="76"/>
      <c r="B490" s="54"/>
      <c r="C490" s="54"/>
      <c r="D490" s="54"/>
      <c r="E490" s="54"/>
      <c r="F490" s="5"/>
      <c r="G490" s="8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4"/>
      <c r="BQ490" s="54"/>
      <c r="BR490" s="54"/>
      <c r="BS490" s="54"/>
      <c r="BT490" s="54"/>
      <c r="BU490" s="54"/>
      <c r="BV490" s="54"/>
      <c r="BW490" s="54"/>
      <c r="BX490" s="54"/>
      <c r="BY490" s="54"/>
      <c r="BZ490" s="54"/>
      <c r="CA490" s="54"/>
      <c r="CB490" s="54"/>
      <c r="CC490" s="54"/>
      <c r="CD490" s="54"/>
      <c r="CE490" s="54"/>
      <c r="CF490" s="54"/>
      <c r="CG490" s="54"/>
      <c r="CH490" s="54"/>
      <c r="CI490" s="54"/>
      <c r="CJ490" s="54"/>
      <c r="CK490" s="54"/>
      <c r="CL490" s="54"/>
      <c r="CM490" s="54"/>
      <c r="CN490" s="54"/>
      <c r="CO490" s="54"/>
      <c r="CP490" s="54"/>
      <c r="CQ490" s="54"/>
      <c r="CR490" s="54"/>
      <c r="CS490" s="54"/>
      <c r="CT490" s="54"/>
      <c r="CU490" s="54"/>
      <c r="CV490" s="54"/>
      <c r="CW490" s="54"/>
      <c r="CX490" s="54"/>
      <c r="CY490" s="54"/>
      <c r="CZ490" s="54"/>
      <c r="DA490" s="54"/>
      <c r="DB490" s="54"/>
      <c r="DC490" s="54"/>
      <c r="DD490" s="54"/>
      <c r="DE490" s="54"/>
      <c r="DF490" s="54"/>
      <c r="DG490" s="54"/>
      <c r="DH490" s="54"/>
      <c r="DI490" s="54"/>
      <c r="DJ490" s="54"/>
      <c r="DK490" s="54"/>
      <c r="DL490" s="54"/>
      <c r="DM490" s="54"/>
      <c r="DN490" s="54"/>
      <c r="DO490" s="54"/>
      <c r="DP490" s="54"/>
      <c r="DQ490" s="54"/>
      <c r="DR490" s="54"/>
      <c r="DS490" s="54"/>
      <c r="DT490" s="54"/>
      <c r="DU490" s="54"/>
      <c r="DV490" s="54"/>
      <c r="DW490" s="54"/>
      <c r="DX490" s="54"/>
      <c r="DY490" s="54"/>
      <c r="DZ490" s="54"/>
      <c r="EA490" s="54"/>
      <c r="EB490" s="54"/>
      <c r="EC490" s="54"/>
      <c r="ED490" s="54"/>
      <c r="EE490" s="54"/>
      <c r="EF490" s="54"/>
      <c r="EG490" s="54"/>
      <c r="EH490" s="54"/>
      <c r="EI490" s="54"/>
      <c r="EJ490" s="54"/>
      <c r="EK490" s="54"/>
      <c r="EL490" s="54"/>
      <c r="EM490" s="54"/>
      <c r="EN490" s="54"/>
      <c r="EO490" s="54"/>
      <c r="EP490" s="54"/>
      <c r="EQ490" s="54"/>
      <c r="ER490" s="54"/>
    </row>
    <row r="491" spans="1:148" x14ac:dyDescent="0.25">
      <c r="A491" s="76"/>
      <c r="B491" s="54"/>
      <c r="C491" s="54"/>
      <c r="D491" s="54"/>
      <c r="E491" s="54"/>
      <c r="F491" s="5"/>
      <c r="G491" s="8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4"/>
      <c r="BQ491" s="54"/>
      <c r="BR491" s="54"/>
      <c r="BS491" s="54"/>
      <c r="BT491" s="54"/>
      <c r="BU491" s="54"/>
      <c r="BV491" s="54"/>
      <c r="BW491" s="54"/>
      <c r="BX491" s="54"/>
      <c r="BY491" s="54"/>
      <c r="BZ491" s="54"/>
      <c r="CA491" s="54"/>
      <c r="CB491" s="54"/>
      <c r="CC491" s="54"/>
      <c r="CD491" s="54"/>
      <c r="CE491" s="54"/>
      <c r="CF491" s="54"/>
      <c r="CG491" s="54"/>
      <c r="CH491" s="54"/>
      <c r="CI491" s="54"/>
      <c r="CJ491" s="54"/>
      <c r="CK491" s="54"/>
      <c r="CL491" s="54"/>
      <c r="CM491" s="54"/>
      <c r="CN491" s="54"/>
      <c r="CO491" s="54"/>
      <c r="CP491" s="54"/>
      <c r="CQ491" s="54"/>
      <c r="CR491" s="54"/>
      <c r="CS491" s="54"/>
      <c r="CT491" s="54"/>
      <c r="CU491" s="54"/>
      <c r="CV491" s="54"/>
      <c r="CW491" s="54"/>
      <c r="CX491" s="54"/>
      <c r="CY491" s="54"/>
      <c r="CZ491" s="54"/>
      <c r="DA491" s="54"/>
      <c r="DB491" s="54"/>
      <c r="DC491" s="54"/>
      <c r="DD491" s="54"/>
      <c r="DE491" s="54"/>
      <c r="DF491" s="54"/>
      <c r="DG491" s="54"/>
      <c r="DH491" s="54"/>
      <c r="DI491" s="54"/>
      <c r="DJ491" s="54"/>
      <c r="DK491" s="54"/>
      <c r="DL491" s="54"/>
      <c r="DM491" s="54"/>
      <c r="DN491" s="54"/>
      <c r="DO491" s="54"/>
      <c r="DP491" s="54"/>
      <c r="DQ491" s="54"/>
      <c r="DR491" s="54"/>
      <c r="DS491" s="54"/>
      <c r="DT491" s="54"/>
      <c r="DU491" s="54"/>
      <c r="DV491" s="54"/>
      <c r="DW491" s="54"/>
      <c r="DX491" s="54"/>
      <c r="DY491" s="54"/>
      <c r="DZ491" s="54"/>
      <c r="EA491" s="54"/>
      <c r="EB491" s="54"/>
      <c r="EC491" s="54"/>
      <c r="ED491" s="54"/>
      <c r="EE491" s="54"/>
      <c r="EF491" s="54"/>
      <c r="EG491" s="54"/>
      <c r="EH491" s="54"/>
      <c r="EI491" s="54"/>
      <c r="EJ491" s="54"/>
      <c r="EK491" s="54"/>
      <c r="EL491" s="54"/>
      <c r="EM491" s="54"/>
      <c r="EN491" s="54"/>
      <c r="EO491" s="54"/>
      <c r="EP491" s="54"/>
      <c r="EQ491" s="54"/>
      <c r="ER491" s="54"/>
    </row>
    <row r="492" spans="1:148" x14ac:dyDescent="0.25">
      <c r="A492" s="76"/>
      <c r="B492" s="54"/>
      <c r="C492" s="54"/>
      <c r="D492" s="54"/>
      <c r="E492" s="54"/>
      <c r="F492" s="5"/>
      <c r="G492" s="8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4"/>
      <c r="BQ492" s="54"/>
      <c r="BR492" s="54"/>
      <c r="BS492" s="54"/>
      <c r="BT492" s="54"/>
      <c r="BU492" s="54"/>
      <c r="BV492" s="54"/>
      <c r="BW492" s="54"/>
      <c r="BX492" s="54"/>
      <c r="BY492" s="54"/>
      <c r="BZ492" s="54"/>
      <c r="CA492" s="54"/>
      <c r="CB492" s="54"/>
      <c r="CC492" s="54"/>
      <c r="CD492" s="54"/>
      <c r="CE492" s="54"/>
      <c r="CF492" s="54"/>
      <c r="CG492" s="54"/>
      <c r="CH492" s="54"/>
      <c r="CI492" s="54"/>
      <c r="CJ492" s="54"/>
      <c r="CK492" s="54"/>
      <c r="CL492" s="54"/>
      <c r="CM492" s="54"/>
      <c r="CN492" s="54"/>
      <c r="CO492" s="54"/>
      <c r="CP492" s="54"/>
      <c r="CQ492" s="54"/>
      <c r="CR492" s="54"/>
      <c r="CS492" s="54"/>
      <c r="CT492" s="54"/>
      <c r="CU492" s="54"/>
      <c r="CV492" s="54"/>
      <c r="CW492" s="54"/>
      <c r="CX492" s="54"/>
      <c r="CY492" s="54"/>
      <c r="CZ492" s="54"/>
      <c r="DA492" s="54"/>
      <c r="DB492" s="54"/>
      <c r="DC492" s="54"/>
      <c r="DD492" s="54"/>
      <c r="DE492" s="54"/>
      <c r="DF492" s="54"/>
      <c r="DG492" s="54"/>
      <c r="DH492" s="54"/>
      <c r="DI492" s="54"/>
      <c r="DJ492" s="54"/>
      <c r="DK492" s="54"/>
      <c r="DL492" s="54"/>
      <c r="DM492" s="54"/>
      <c r="DN492" s="54"/>
      <c r="DO492" s="54"/>
      <c r="DP492" s="54"/>
      <c r="DQ492" s="54"/>
      <c r="DR492" s="54"/>
      <c r="DS492" s="54"/>
      <c r="DT492" s="54"/>
      <c r="DU492" s="54"/>
      <c r="DV492" s="54"/>
      <c r="DW492" s="54"/>
      <c r="DX492" s="54"/>
      <c r="DY492" s="54"/>
      <c r="DZ492" s="54"/>
      <c r="EA492" s="54"/>
      <c r="EB492" s="54"/>
      <c r="EC492" s="54"/>
      <c r="ED492" s="54"/>
      <c r="EE492" s="54"/>
      <c r="EF492" s="54"/>
      <c r="EG492" s="54"/>
      <c r="EH492" s="54"/>
      <c r="EI492" s="54"/>
      <c r="EJ492" s="54"/>
      <c r="EK492" s="54"/>
      <c r="EL492" s="54"/>
      <c r="EM492" s="54"/>
      <c r="EN492" s="54"/>
      <c r="EO492" s="54"/>
      <c r="EP492" s="54"/>
      <c r="EQ492" s="54"/>
      <c r="ER492" s="54"/>
    </row>
    <row r="493" spans="1:148" x14ac:dyDescent="0.25">
      <c r="A493" s="76"/>
      <c r="B493" s="54"/>
      <c r="C493" s="54"/>
      <c r="D493" s="54"/>
      <c r="E493" s="54"/>
      <c r="F493" s="5"/>
      <c r="G493" s="8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4"/>
      <c r="BQ493" s="54"/>
      <c r="BR493" s="54"/>
      <c r="BS493" s="54"/>
      <c r="BT493" s="54"/>
      <c r="BU493" s="54"/>
      <c r="BV493" s="54"/>
      <c r="BW493" s="54"/>
      <c r="BX493" s="54"/>
      <c r="BY493" s="54"/>
      <c r="BZ493" s="54"/>
      <c r="CA493" s="54"/>
      <c r="CB493" s="54"/>
      <c r="CC493" s="54"/>
      <c r="CD493" s="54"/>
      <c r="CE493" s="54"/>
      <c r="CF493" s="54"/>
      <c r="CG493" s="54"/>
      <c r="CH493" s="54"/>
      <c r="CI493" s="54"/>
      <c r="CJ493" s="54"/>
      <c r="CK493" s="54"/>
      <c r="CL493" s="54"/>
      <c r="CM493" s="54"/>
      <c r="CN493" s="54"/>
      <c r="CO493" s="54"/>
      <c r="CP493" s="54"/>
      <c r="CQ493" s="54"/>
      <c r="CR493" s="54"/>
      <c r="CS493" s="54"/>
      <c r="CT493" s="54"/>
      <c r="CU493" s="54"/>
      <c r="CV493" s="54"/>
      <c r="CW493" s="54"/>
      <c r="CX493" s="54"/>
      <c r="CY493" s="54"/>
      <c r="CZ493" s="54"/>
      <c r="DA493" s="54"/>
      <c r="DB493" s="54"/>
      <c r="DC493" s="54"/>
      <c r="DD493" s="54"/>
      <c r="DE493" s="54"/>
      <c r="DF493" s="54"/>
      <c r="DG493" s="54"/>
      <c r="DH493" s="54"/>
      <c r="DI493" s="54"/>
      <c r="DJ493" s="54"/>
      <c r="DK493" s="54"/>
      <c r="DL493" s="54"/>
      <c r="DM493" s="54"/>
      <c r="DN493" s="54"/>
      <c r="DO493" s="54"/>
      <c r="DP493" s="54"/>
      <c r="DQ493" s="54"/>
      <c r="DR493" s="54"/>
      <c r="DS493" s="54"/>
      <c r="DT493" s="54"/>
      <c r="DU493" s="54"/>
      <c r="DV493" s="54"/>
      <c r="DW493" s="54"/>
      <c r="DX493" s="54"/>
      <c r="DY493" s="54"/>
      <c r="DZ493" s="54"/>
      <c r="EA493" s="54"/>
      <c r="EB493" s="54"/>
      <c r="EC493" s="54"/>
      <c r="ED493" s="54"/>
      <c r="EE493" s="54"/>
      <c r="EF493" s="54"/>
      <c r="EG493" s="54"/>
      <c r="EH493" s="54"/>
      <c r="EI493" s="54"/>
      <c r="EJ493" s="54"/>
      <c r="EK493" s="54"/>
      <c r="EL493" s="54"/>
      <c r="EM493" s="54"/>
      <c r="EN493" s="54"/>
      <c r="EO493" s="54"/>
      <c r="EP493" s="54"/>
      <c r="EQ493" s="54"/>
      <c r="ER493" s="54"/>
    </row>
    <row r="494" spans="1:148" x14ac:dyDescent="0.25">
      <c r="A494" s="76"/>
      <c r="B494" s="54"/>
      <c r="C494" s="54"/>
      <c r="D494" s="54"/>
      <c r="E494" s="54"/>
      <c r="F494" s="5"/>
      <c r="G494" s="8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4"/>
      <c r="BQ494" s="54"/>
      <c r="BR494" s="54"/>
      <c r="BS494" s="54"/>
      <c r="BT494" s="54"/>
      <c r="BU494" s="54"/>
      <c r="BV494" s="54"/>
      <c r="BW494" s="54"/>
      <c r="BX494" s="54"/>
      <c r="BY494" s="54"/>
      <c r="BZ494" s="54"/>
      <c r="CA494" s="54"/>
      <c r="CB494" s="54"/>
      <c r="CC494" s="54"/>
      <c r="CD494" s="54"/>
      <c r="CE494" s="54"/>
      <c r="CF494" s="54"/>
      <c r="CG494" s="54"/>
      <c r="CH494" s="54"/>
      <c r="CI494" s="54"/>
      <c r="CJ494" s="54"/>
      <c r="CK494" s="54"/>
      <c r="CL494" s="54"/>
      <c r="CM494" s="54"/>
      <c r="CN494" s="54"/>
      <c r="CO494" s="54"/>
      <c r="CP494" s="54"/>
      <c r="CQ494" s="54"/>
      <c r="CR494" s="54"/>
      <c r="CS494" s="54"/>
      <c r="CT494" s="54"/>
      <c r="CU494" s="54"/>
      <c r="CV494" s="54"/>
      <c r="CW494" s="54"/>
      <c r="CX494" s="54"/>
      <c r="CY494" s="54"/>
      <c r="CZ494" s="54"/>
      <c r="DA494" s="54"/>
      <c r="DB494" s="54"/>
      <c r="DC494" s="54"/>
      <c r="DD494" s="54"/>
      <c r="DE494" s="54"/>
      <c r="DF494" s="54"/>
      <c r="DG494" s="54"/>
      <c r="DH494" s="54"/>
      <c r="DI494" s="54"/>
      <c r="DJ494" s="54"/>
      <c r="DK494" s="54"/>
      <c r="DL494" s="54"/>
      <c r="DM494" s="54"/>
      <c r="DN494" s="54"/>
      <c r="DO494" s="54"/>
      <c r="DP494" s="54"/>
      <c r="DQ494" s="54"/>
      <c r="DR494" s="54"/>
      <c r="DS494" s="54"/>
      <c r="DT494" s="54"/>
      <c r="DU494" s="54"/>
      <c r="DV494" s="54"/>
      <c r="DW494" s="54"/>
      <c r="DX494" s="54"/>
      <c r="DY494" s="54"/>
      <c r="DZ494" s="54"/>
      <c r="EA494" s="54"/>
      <c r="EB494" s="54"/>
      <c r="EC494" s="54"/>
      <c r="ED494" s="54"/>
      <c r="EE494" s="54"/>
      <c r="EF494" s="54"/>
      <c r="EG494" s="54"/>
      <c r="EH494" s="54"/>
      <c r="EI494" s="54"/>
      <c r="EJ494" s="54"/>
      <c r="EK494" s="54"/>
      <c r="EL494" s="54"/>
      <c r="EM494" s="54"/>
      <c r="EN494" s="54"/>
      <c r="EO494" s="54"/>
      <c r="EP494" s="54"/>
      <c r="EQ494" s="54"/>
      <c r="ER494" s="54"/>
    </row>
    <row r="495" spans="1:148" x14ac:dyDescent="0.25">
      <c r="A495" s="76"/>
      <c r="B495" s="54"/>
      <c r="C495" s="54"/>
      <c r="D495" s="54"/>
      <c r="E495" s="54"/>
      <c r="F495" s="5"/>
      <c r="G495" s="8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4"/>
      <c r="BQ495" s="54"/>
      <c r="BR495" s="54"/>
      <c r="BS495" s="54"/>
      <c r="BT495" s="54"/>
      <c r="BU495" s="54"/>
      <c r="BV495" s="54"/>
      <c r="BW495" s="54"/>
      <c r="BX495" s="54"/>
      <c r="BY495" s="54"/>
      <c r="BZ495" s="54"/>
      <c r="CA495" s="54"/>
      <c r="CB495" s="54"/>
      <c r="CC495" s="54"/>
      <c r="CD495" s="54"/>
      <c r="CE495" s="54"/>
      <c r="CF495" s="54"/>
      <c r="CG495" s="54"/>
      <c r="CH495" s="54"/>
      <c r="CI495" s="54"/>
      <c r="CJ495" s="54"/>
      <c r="CK495" s="54"/>
      <c r="CL495" s="54"/>
      <c r="CM495" s="54"/>
      <c r="CN495" s="54"/>
      <c r="CO495" s="54"/>
      <c r="CP495" s="54"/>
      <c r="CQ495" s="54"/>
      <c r="CR495" s="54"/>
      <c r="CS495" s="54"/>
      <c r="CT495" s="54"/>
      <c r="CU495" s="54"/>
      <c r="CV495" s="54"/>
      <c r="CW495" s="54"/>
      <c r="CX495" s="54"/>
      <c r="CY495" s="54"/>
      <c r="CZ495" s="54"/>
      <c r="DA495" s="54"/>
      <c r="DB495" s="54"/>
      <c r="DC495" s="54"/>
      <c r="DD495" s="54"/>
      <c r="DE495" s="54"/>
      <c r="DF495" s="54"/>
      <c r="DG495" s="54"/>
      <c r="DH495" s="54"/>
      <c r="DI495" s="54"/>
      <c r="DJ495" s="54"/>
      <c r="DK495" s="54"/>
      <c r="DL495" s="54"/>
      <c r="DM495" s="54"/>
      <c r="DN495" s="54"/>
      <c r="DO495" s="54"/>
      <c r="DP495" s="54"/>
      <c r="DQ495" s="54"/>
      <c r="DR495" s="54"/>
      <c r="DS495" s="54"/>
      <c r="DT495" s="54"/>
      <c r="DU495" s="54"/>
      <c r="DV495" s="54"/>
      <c r="DW495" s="54"/>
      <c r="DX495" s="54"/>
      <c r="DY495" s="54"/>
      <c r="DZ495" s="54"/>
      <c r="EA495" s="54"/>
      <c r="EB495" s="54"/>
      <c r="EC495" s="54"/>
      <c r="ED495" s="54"/>
      <c r="EE495" s="54"/>
      <c r="EF495" s="54"/>
      <c r="EG495" s="54"/>
      <c r="EH495" s="54"/>
      <c r="EI495" s="54"/>
      <c r="EJ495" s="54"/>
      <c r="EK495" s="54"/>
      <c r="EL495" s="54"/>
      <c r="EM495" s="54"/>
      <c r="EN495" s="54"/>
      <c r="EO495" s="54"/>
      <c r="EP495" s="54"/>
      <c r="EQ495" s="54"/>
      <c r="ER495" s="54"/>
    </row>
    <row r="496" spans="1:148" x14ac:dyDescent="0.25">
      <c r="A496" s="76"/>
      <c r="B496" s="54"/>
      <c r="C496" s="54"/>
      <c r="D496" s="54"/>
      <c r="E496" s="54"/>
      <c r="F496" s="5"/>
      <c r="G496" s="8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4"/>
      <c r="BQ496" s="54"/>
      <c r="BR496" s="54"/>
      <c r="BS496" s="54"/>
      <c r="BT496" s="54"/>
      <c r="BU496" s="54"/>
      <c r="BV496" s="54"/>
      <c r="BW496" s="54"/>
      <c r="BX496" s="54"/>
      <c r="BY496" s="54"/>
      <c r="BZ496" s="54"/>
      <c r="CA496" s="54"/>
      <c r="CB496" s="54"/>
      <c r="CC496" s="54"/>
      <c r="CD496" s="54"/>
      <c r="CE496" s="54"/>
      <c r="CF496" s="54"/>
      <c r="CG496" s="54"/>
      <c r="CH496" s="54"/>
      <c r="CI496" s="54"/>
      <c r="CJ496" s="54"/>
      <c r="CK496" s="54"/>
      <c r="CL496" s="54"/>
      <c r="CM496" s="54"/>
      <c r="CN496" s="54"/>
      <c r="CO496" s="54"/>
      <c r="CP496" s="54"/>
      <c r="CQ496" s="54"/>
      <c r="CR496" s="54"/>
      <c r="CS496" s="54"/>
      <c r="CT496" s="54"/>
      <c r="CU496" s="54"/>
      <c r="CV496" s="54"/>
      <c r="CW496" s="54"/>
      <c r="CX496" s="54"/>
      <c r="CY496" s="54"/>
      <c r="CZ496" s="54"/>
      <c r="DA496" s="54"/>
      <c r="DB496" s="54"/>
      <c r="DC496" s="54"/>
      <c r="DD496" s="54"/>
      <c r="DE496" s="54"/>
      <c r="DF496" s="54"/>
      <c r="DG496" s="54"/>
      <c r="DH496" s="54"/>
      <c r="DI496" s="54"/>
      <c r="DJ496" s="54"/>
      <c r="DK496" s="54"/>
      <c r="DL496" s="54"/>
      <c r="DM496" s="54"/>
      <c r="DN496" s="54"/>
      <c r="DO496" s="54"/>
      <c r="DP496" s="54"/>
      <c r="DQ496" s="54"/>
      <c r="DR496" s="54"/>
      <c r="DS496" s="54"/>
      <c r="DT496" s="54"/>
      <c r="DU496" s="54"/>
      <c r="DV496" s="54"/>
      <c r="DW496" s="54"/>
      <c r="DX496" s="54"/>
      <c r="DY496" s="54"/>
      <c r="DZ496" s="54"/>
      <c r="EA496" s="54"/>
      <c r="EB496" s="54"/>
      <c r="EC496" s="54"/>
      <c r="ED496" s="54"/>
      <c r="EE496" s="54"/>
      <c r="EF496" s="54"/>
      <c r="EG496" s="54"/>
      <c r="EH496" s="54"/>
      <c r="EI496" s="54"/>
      <c r="EJ496" s="54"/>
      <c r="EK496" s="54"/>
      <c r="EL496" s="54"/>
      <c r="EM496" s="54"/>
      <c r="EN496" s="54"/>
      <c r="EO496" s="54"/>
      <c r="EP496" s="54"/>
      <c r="EQ496" s="54"/>
      <c r="ER496" s="54"/>
    </row>
    <row r="497" spans="1:148" x14ac:dyDescent="0.25">
      <c r="A497" s="76"/>
      <c r="B497" s="54"/>
      <c r="C497" s="54"/>
      <c r="D497" s="54"/>
      <c r="E497" s="54"/>
      <c r="F497" s="5"/>
      <c r="G497" s="8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4"/>
      <c r="BQ497" s="54"/>
      <c r="BR497" s="54"/>
      <c r="BS497" s="54"/>
      <c r="BT497" s="54"/>
      <c r="BU497" s="54"/>
      <c r="BV497" s="54"/>
      <c r="BW497" s="54"/>
      <c r="BX497" s="54"/>
      <c r="BY497" s="54"/>
      <c r="BZ497" s="54"/>
      <c r="CA497" s="54"/>
      <c r="CB497" s="54"/>
      <c r="CC497" s="54"/>
      <c r="CD497" s="54"/>
      <c r="CE497" s="54"/>
      <c r="CF497" s="54"/>
      <c r="CG497" s="54"/>
      <c r="CH497" s="54"/>
      <c r="CI497" s="54"/>
      <c r="CJ497" s="54"/>
      <c r="CK497" s="54"/>
      <c r="CL497" s="54"/>
      <c r="CM497" s="54"/>
      <c r="CN497" s="54"/>
      <c r="CO497" s="54"/>
      <c r="CP497" s="54"/>
      <c r="CQ497" s="54"/>
      <c r="CR497" s="54"/>
      <c r="CS497" s="54"/>
      <c r="CT497" s="54"/>
      <c r="CU497" s="54"/>
      <c r="CV497" s="54"/>
      <c r="CW497" s="54"/>
      <c r="CX497" s="54"/>
      <c r="CY497" s="54"/>
      <c r="CZ497" s="54"/>
      <c r="DA497" s="54"/>
      <c r="DB497" s="54"/>
      <c r="DC497" s="54"/>
      <c r="DD497" s="54"/>
      <c r="DE497" s="54"/>
      <c r="DF497" s="54"/>
      <c r="DG497" s="54"/>
      <c r="DH497" s="54"/>
      <c r="DI497" s="54"/>
      <c r="DJ497" s="54"/>
      <c r="DK497" s="54"/>
      <c r="DL497" s="54"/>
      <c r="DM497" s="54"/>
      <c r="DN497" s="54"/>
      <c r="DO497" s="54"/>
      <c r="DP497" s="54"/>
      <c r="DQ497" s="54"/>
      <c r="DR497" s="54"/>
      <c r="DS497" s="54"/>
      <c r="DT497" s="54"/>
      <c r="DU497" s="54"/>
      <c r="DV497" s="54"/>
      <c r="DW497" s="54"/>
      <c r="DX497" s="54"/>
      <c r="DY497" s="54"/>
      <c r="DZ497" s="54"/>
      <c r="EA497" s="54"/>
      <c r="EB497" s="54"/>
      <c r="EC497" s="54"/>
      <c r="ED497" s="54"/>
      <c r="EE497" s="54"/>
      <c r="EF497" s="54"/>
      <c r="EG497" s="54"/>
      <c r="EH497" s="54"/>
      <c r="EI497" s="54"/>
      <c r="EJ497" s="54"/>
      <c r="EK497" s="54"/>
      <c r="EL497" s="54"/>
      <c r="EM497" s="54"/>
      <c r="EN497" s="54"/>
      <c r="EO497" s="54"/>
      <c r="EP497" s="54"/>
      <c r="EQ497" s="54"/>
      <c r="ER497" s="54"/>
    </row>
    <row r="498" spans="1:148" x14ac:dyDescent="0.25">
      <c r="A498" s="76"/>
      <c r="B498" s="54"/>
      <c r="C498" s="54"/>
      <c r="D498" s="54"/>
      <c r="E498" s="54"/>
      <c r="F498" s="5"/>
      <c r="G498" s="8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4"/>
      <c r="BQ498" s="54"/>
      <c r="BR498" s="54"/>
      <c r="BS498" s="54"/>
      <c r="BT498" s="54"/>
      <c r="BU498" s="54"/>
      <c r="BV498" s="54"/>
      <c r="BW498" s="54"/>
      <c r="BX498" s="54"/>
      <c r="BY498" s="54"/>
      <c r="BZ498" s="54"/>
      <c r="CA498" s="54"/>
      <c r="CB498" s="54"/>
      <c r="CC498" s="54"/>
      <c r="CD498" s="54"/>
      <c r="CE498" s="54"/>
      <c r="CF498" s="54"/>
      <c r="CG498" s="54"/>
      <c r="CH498" s="54"/>
      <c r="CI498" s="54"/>
      <c r="CJ498" s="54"/>
      <c r="CK498" s="54"/>
      <c r="CL498" s="54"/>
      <c r="CM498" s="54"/>
      <c r="CN498" s="54"/>
      <c r="CO498" s="54"/>
      <c r="CP498" s="54"/>
      <c r="CQ498" s="54"/>
      <c r="CR498" s="54"/>
      <c r="CS498" s="54"/>
      <c r="CT498" s="54"/>
      <c r="CU498" s="54"/>
      <c r="CV498" s="54"/>
      <c r="CW498" s="54"/>
      <c r="CX498" s="54"/>
      <c r="CY498" s="54"/>
      <c r="CZ498" s="54"/>
      <c r="DA498" s="54"/>
      <c r="DB498" s="54"/>
      <c r="DC498" s="54"/>
      <c r="DD498" s="54"/>
      <c r="DE498" s="54"/>
      <c r="DF498" s="54"/>
      <c r="DG498" s="54"/>
      <c r="DH498" s="54"/>
      <c r="DI498" s="54"/>
      <c r="DJ498" s="54"/>
      <c r="DK498" s="54"/>
      <c r="DL498" s="54"/>
      <c r="DM498" s="54"/>
      <c r="DN498" s="54"/>
      <c r="DO498" s="54"/>
      <c r="DP498" s="54"/>
      <c r="DQ498" s="54"/>
      <c r="DR498" s="54"/>
      <c r="DS498" s="54"/>
      <c r="DT498" s="54"/>
      <c r="DU498" s="54"/>
      <c r="DV498" s="54"/>
      <c r="DW498" s="54"/>
      <c r="DX498" s="54"/>
      <c r="DY498" s="54"/>
      <c r="DZ498" s="54"/>
      <c r="EA498" s="54"/>
      <c r="EB498" s="54"/>
      <c r="EC498" s="54"/>
      <c r="ED498" s="54"/>
      <c r="EE498" s="54"/>
      <c r="EF498" s="54"/>
      <c r="EG498" s="54"/>
      <c r="EH498" s="54"/>
      <c r="EI498" s="54"/>
      <c r="EJ498" s="54"/>
      <c r="EK498" s="54"/>
      <c r="EL498" s="54"/>
      <c r="EM498" s="54"/>
      <c r="EN498" s="54"/>
      <c r="EO498" s="54"/>
      <c r="EP498" s="54"/>
      <c r="EQ498" s="54"/>
      <c r="ER498" s="54"/>
    </row>
    <row r="499" spans="1:148" x14ac:dyDescent="0.25">
      <c r="A499" s="76"/>
      <c r="B499" s="54"/>
      <c r="C499" s="54"/>
      <c r="D499" s="54"/>
      <c r="E499" s="54"/>
      <c r="F499" s="5"/>
      <c r="G499" s="8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4"/>
      <c r="BQ499" s="54"/>
      <c r="BR499" s="54"/>
      <c r="BS499" s="54"/>
      <c r="BT499" s="54"/>
      <c r="BU499" s="54"/>
      <c r="BV499" s="54"/>
      <c r="BW499" s="54"/>
      <c r="BX499" s="54"/>
      <c r="BY499" s="54"/>
      <c r="BZ499" s="54"/>
      <c r="CA499" s="54"/>
      <c r="CB499" s="54"/>
      <c r="CC499" s="54"/>
      <c r="CD499" s="54"/>
      <c r="CE499" s="54"/>
      <c r="CF499" s="54"/>
      <c r="CG499" s="54"/>
      <c r="CH499" s="54"/>
      <c r="CI499" s="54"/>
      <c r="CJ499" s="54"/>
      <c r="CK499" s="54"/>
      <c r="CL499" s="54"/>
      <c r="CM499" s="54"/>
      <c r="CN499" s="54"/>
      <c r="CO499" s="54"/>
      <c r="CP499" s="54"/>
      <c r="CQ499" s="54"/>
      <c r="CR499" s="54"/>
      <c r="CS499" s="54"/>
      <c r="CT499" s="54"/>
      <c r="CU499" s="54"/>
      <c r="CV499" s="54"/>
      <c r="CW499" s="54"/>
      <c r="CX499" s="54"/>
      <c r="CY499" s="54"/>
      <c r="CZ499" s="54"/>
      <c r="DA499" s="54"/>
      <c r="DB499" s="54"/>
      <c r="DC499" s="54"/>
      <c r="DD499" s="54"/>
      <c r="DE499" s="54"/>
      <c r="DF499" s="54"/>
      <c r="DG499" s="54"/>
      <c r="DH499" s="54"/>
      <c r="DI499" s="54"/>
      <c r="DJ499" s="54"/>
      <c r="DK499" s="54"/>
      <c r="DL499" s="54"/>
      <c r="DM499" s="54"/>
      <c r="DN499" s="54"/>
      <c r="DO499" s="54"/>
      <c r="DP499" s="54"/>
      <c r="DQ499" s="54"/>
      <c r="DR499" s="54"/>
      <c r="DS499" s="54"/>
      <c r="DT499" s="54"/>
      <c r="DU499" s="54"/>
      <c r="DV499" s="54"/>
      <c r="DW499" s="54"/>
      <c r="DX499" s="54"/>
      <c r="DY499" s="54"/>
      <c r="DZ499" s="54"/>
      <c r="EA499" s="54"/>
      <c r="EB499" s="54"/>
      <c r="EC499" s="54"/>
      <c r="ED499" s="54"/>
      <c r="EE499" s="54"/>
      <c r="EF499" s="54"/>
      <c r="EG499" s="54"/>
      <c r="EH499" s="54"/>
      <c r="EI499" s="54"/>
      <c r="EJ499" s="54"/>
      <c r="EK499" s="54"/>
      <c r="EL499" s="54"/>
      <c r="EM499" s="54"/>
      <c r="EN499" s="54"/>
      <c r="EO499" s="54"/>
      <c r="EP499" s="54"/>
      <c r="EQ499" s="54"/>
      <c r="ER499" s="54"/>
    </row>
    <row r="500" spans="1:148" x14ac:dyDescent="0.25">
      <c r="A500" s="76"/>
      <c r="B500" s="54"/>
      <c r="C500" s="54"/>
      <c r="D500" s="54"/>
      <c r="E500" s="54"/>
      <c r="F500" s="5"/>
      <c r="G500" s="8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4"/>
      <c r="BQ500" s="54"/>
      <c r="BR500" s="54"/>
      <c r="BS500" s="54"/>
      <c r="BT500" s="54"/>
      <c r="BU500" s="54"/>
      <c r="BV500" s="54"/>
      <c r="BW500" s="54"/>
      <c r="BX500" s="54"/>
      <c r="BY500" s="54"/>
      <c r="BZ500" s="54"/>
      <c r="CA500" s="54"/>
      <c r="CB500" s="54"/>
      <c r="CC500" s="54"/>
      <c r="CD500" s="54"/>
      <c r="CE500" s="54"/>
      <c r="CF500" s="54"/>
      <c r="CG500" s="54"/>
      <c r="CH500" s="54"/>
      <c r="CI500" s="54"/>
      <c r="CJ500" s="54"/>
      <c r="CK500" s="54"/>
      <c r="CL500" s="54"/>
      <c r="CM500" s="54"/>
      <c r="CN500" s="54"/>
      <c r="CO500" s="54"/>
      <c r="CP500" s="54"/>
      <c r="CQ500" s="54"/>
      <c r="CR500" s="54"/>
      <c r="CS500" s="54"/>
      <c r="CT500" s="54"/>
      <c r="CU500" s="54"/>
      <c r="CV500" s="54"/>
      <c r="CW500" s="54"/>
      <c r="CX500" s="54"/>
      <c r="CY500" s="54"/>
      <c r="CZ500" s="54"/>
      <c r="DA500" s="54"/>
      <c r="DB500" s="54"/>
      <c r="DC500" s="54"/>
      <c r="DD500" s="54"/>
      <c r="DE500" s="54"/>
      <c r="DF500" s="54"/>
      <c r="DG500" s="54"/>
      <c r="DH500" s="54"/>
      <c r="DI500" s="54"/>
      <c r="DJ500" s="54"/>
      <c r="DK500" s="54"/>
      <c r="DL500" s="54"/>
      <c r="DM500" s="54"/>
      <c r="DN500" s="54"/>
      <c r="DO500" s="54"/>
      <c r="DP500" s="54"/>
      <c r="DQ500" s="54"/>
      <c r="DR500" s="54"/>
      <c r="DS500" s="54"/>
      <c r="DT500" s="54"/>
      <c r="DU500" s="54"/>
      <c r="DV500" s="54"/>
      <c r="DW500" s="54"/>
      <c r="DX500" s="54"/>
      <c r="DY500" s="54"/>
      <c r="DZ500" s="54"/>
      <c r="EA500" s="54"/>
      <c r="EB500" s="54"/>
      <c r="EC500" s="54"/>
      <c r="ED500" s="54"/>
      <c r="EE500" s="54"/>
      <c r="EF500" s="54"/>
      <c r="EG500" s="54"/>
      <c r="EH500" s="54"/>
      <c r="EI500" s="54"/>
      <c r="EJ500" s="54"/>
      <c r="EK500" s="54"/>
      <c r="EL500" s="54"/>
      <c r="EM500" s="54"/>
      <c r="EN500" s="54"/>
      <c r="EO500" s="54"/>
      <c r="EP500" s="54"/>
      <c r="EQ500" s="54"/>
      <c r="ER500" s="54"/>
    </row>
    <row r="501" spans="1:148" x14ac:dyDescent="0.25">
      <c r="A501" s="76"/>
      <c r="B501" s="54"/>
      <c r="C501" s="54"/>
      <c r="D501" s="54"/>
      <c r="E501" s="54"/>
      <c r="F501" s="5"/>
      <c r="G501" s="8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4"/>
      <c r="BQ501" s="54"/>
      <c r="BR501" s="54"/>
      <c r="BS501" s="54"/>
      <c r="BT501" s="54"/>
      <c r="BU501" s="54"/>
      <c r="BV501" s="54"/>
      <c r="BW501" s="54"/>
      <c r="BX501" s="54"/>
      <c r="BY501" s="54"/>
      <c r="BZ501" s="54"/>
      <c r="CA501" s="54"/>
      <c r="CB501" s="54"/>
      <c r="CC501" s="54"/>
      <c r="CD501" s="54"/>
      <c r="CE501" s="54"/>
      <c r="CF501" s="54"/>
      <c r="CG501" s="54"/>
      <c r="CH501" s="54"/>
      <c r="CI501" s="54"/>
      <c r="CJ501" s="54"/>
      <c r="CK501" s="54"/>
      <c r="CL501" s="54"/>
      <c r="CM501" s="54"/>
      <c r="CN501" s="54"/>
      <c r="CO501" s="54"/>
      <c r="CP501" s="54"/>
      <c r="CQ501" s="54"/>
      <c r="CR501" s="54"/>
      <c r="CS501" s="54"/>
      <c r="CT501" s="54"/>
      <c r="CU501" s="54"/>
      <c r="CV501" s="54"/>
      <c r="CW501" s="54"/>
      <c r="CX501" s="54"/>
      <c r="CY501" s="54"/>
      <c r="CZ501" s="54"/>
      <c r="DA501" s="54"/>
      <c r="DB501" s="54"/>
      <c r="DC501" s="54"/>
      <c r="DD501" s="54"/>
      <c r="DE501" s="54"/>
      <c r="DF501" s="54"/>
      <c r="DG501" s="54"/>
      <c r="DH501" s="54"/>
      <c r="DI501" s="54"/>
      <c r="DJ501" s="54"/>
      <c r="DK501" s="54"/>
      <c r="DL501" s="54"/>
      <c r="DM501" s="54"/>
      <c r="DN501" s="54"/>
      <c r="DO501" s="54"/>
      <c r="DP501" s="54"/>
      <c r="DQ501" s="54"/>
      <c r="DR501" s="54"/>
      <c r="DS501" s="54"/>
      <c r="DT501" s="54"/>
      <c r="DU501" s="54"/>
      <c r="DV501" s="54"/>
      <c r="DW501" s="54"/>
      <c r="DX501" s="54"/>
      <c r="DY501" s="54"/>
      <c r="DZ501" s="54"/>
      <c r="EA501" s="54"/>
      <c r="EB501" s="54"/>
      <c r="EC501" s="54"/>
      <c r="ED501" s="54"/>
      <c r="EE501" s="54"/>
      <c r="EF501" s="54"/>
      <c r="EG501" s="54"/>
      <c r="EH501" s="54"/>
      <c r="EI501" s="54"/>
      <c r="EJ501" s="54"/>
      <c r="EK501" s="54"/>
      <c r="EL501" s="54"/>
      <c r="EM501" s="54"/>
      <c r="EN501" s="54"/>
      <c r="EO501" s="54"/>
      <c r="EP501" s="54"/>
      <c r="EQ501" s="54"/>
      <c r="ER501" s="54"/>
    </row>
    <row r="502" spans="1:148" x14ac:dyDescent="0.25">
      <c r="A502" s="76"/>
      <c r="B502" s="54"/>
      <c r="C502" s="54"/>
      <c r="D502" s="54"/>
      <c r="E502" s="54"/>
      <c r="F502" s="5"/>
      <c r="G502" s="8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4"/>
      <c r="BQ502" s="54"/>
      <c r="BR502" s="54"/>
      <c r="BS502" s="54"/>
      <c r="BT502" s="54"/>
      <c r="BU502" s="54"/>
      <c r="BV502" s="54"/>
      <c r="BW502" s="54"/>
      <c r="BX502" s="54"/>
      <c r="BY502" s="54"/>
      <c r="BZ502" s="54"/>
      <c r="CA502" s="54"/>
      <c r="CB502" s="54"/>
      <c r="CC502" s="54"/>
      <c r="CD502" s="54"/>
      <c r="CE502" s="54"/>
      <c r="CF502" s="54"/>
      <c r="CG502" s="54"/>
      <c r="CH502" s="54"/>
      <c r="CI502" s="54"/>
      <c r="CJ502" s="54"/>
      <c r="CK502" s="54"/>
      <c r="CL502" s="54"/>
      <c r="CM502" s="54"/>
      <c r="CN502" s="54"/>
      <c r="CO502" s="54"/>
      <c r="CP502" s="54"/>
      <c r="CQ502" s="54"/>
      <c r="CR502" s="54"/>
      <c r="CS502" s="54"/>
      <c r="CT502" s="54"/>
      <c r="CU502" s="54"/>
      <c r="CV502" s="54"/>
      <c r="CW502" s="54"/>
      <c r="CX502" s="54"/>
      <c r="CY502" s="54"/>
      <c r="CZ502" s="54"/>
      <c r="DA502" s="54"/>
      <c r="DB502" s="54"/>
      <c r="DC502" s="54"/>
      <c r="DD502" s="54"/>
      <c r="DE502" s="54"/>
      <c r="DF502" s="54"/>
      <c r="DG502" s="54"/>
      <c r="DH502" s="54"/>
      <c r="DI502" s="54"/>
      <c r="DJ502" s="54"/>
      <c r="DK502" s="54"/>
      <c r="DL502" s="54"/>
      <c r="DM502" s="54"/>
      <c r="DN502" s="54"/>
      <c r="DO502" s="54"/>
      <c r="DP502" s="54"/>
      <c r="DQ502" s="54"/>
      <c r="DR502" s="54"/>
      <c r="DS502" s="54"/>
      <c r="DT502" s="54"/>
      <c r="DU502" s="54"/>
      <c r="DV502" s="54"/>
      <c r="DW502" s="54"/>
      <c r="DX502" s="54"/>
      <c r="DY502" s="54"/>
      <c r="DZ502" s="54"/>
      <c r="EA502" s="54"/>
      <c r="EB502" s="54"/>
      <c r="EC502" s="54"/>
      <c r="ED502" s="54"/>
      <c r="EE502" s="54"/>
      <c r="EF502" s="54"/>
      <c r="EG502" s="54"/>
      <c r="EH502" s="54"/>
      <c r="EI502" s="54"/>
      <c r="EJ502" s="54"/>
      <c r="EK502" s="54"/>
      <c r="EL502" s="54"/>
      <c r="EM502" s="54"/>
      <c r="EN502" s="54"/>
      <c r="EO502" s="54"/>
      <c r="EP502" s="54"/>
      <c r="EQ502" s="54"/>
      <c r="ER502" s="54"/>
    </row>
    <row r="503" spans="1:148" x14ac:dyDescent="0.25">
      <c r="A503" s="76"/>
      <c r="B503" s="54"/>
      <c r="C503" s="54"/>
      <c r="D503" s="54"/>
      <c r="E503" s="54"/>
      <c r="F503" s="5"/>
      <c r="G503" s="8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4"/>
      <c r="BQ503" s="54"/>
      <c r="BR503" s="54"/>
      <c r="BS503" s="54"/>
      <c r="BT503" s="54"/>
      <c r="BU503" s="54"/>
      <c r="BV503" s="54"/>
      <c r="BW503" s="54"/>
      <c r="BX503" s="54"/>
      <c r="BY503" s="54"/>
      <c r="BZ503" s="54"/>
      <c r="CA503" s="54"/>
      <c r="CB503" s="54"/>
      <c r="CC503" s="54"/>
      <c r="CD503" s="54"/>
      <c r="CE503" s="54"/>
      <c r="CF503" s="54"/>
      <c r="CG503" s="54"/>
      <c r="CH503" s="54"/>
      <c r="CI503" s="54"/>
      <c r="CJ503" s="54"/>
      <c r="CK503" s="54"/>
      <c r="CL503" s="54"/>
      <c r="CM503" s="54"/>
      <c r="CN503" s="54"/>
      <c r="CO503" s="54"/>
      <c r="CP503" s="54"/>
      <c r="CQ503" s="54"/>
      <c r="CR503" s="54"/>
      <c r="CS503" s="54"/>
      <c r="CT503" s="54"/>
      <c r="CU503" s="54"/>
      <c r="CV503" s="54"/>
      <c r="CW503" s="54"/>
      <c r="CX503" s="54"/>
      <c r="CY503" s="54"/>
      <c r="CZ503" s="54"/>
      <c r="DA503" s="54"/>
      <c r="DB503" s="54"/>
      <c r="DC503" s="54"/>
      <c r="DD503" s="54"/>
      <c r="DE503" s="54"/>
      <c r="DF503" s="54"/>
      <c r="DG503" s="54"/>
      <c r="DH503" s="54"/>
      <c r="DI503" s="54"/>
      <c r="DJ503" s="54"/>
      <c r="DK503" s="54"/>
      <c r="DL503" s="54"/>
      <c r="DM503" s="54"/>
      <c r="DN503" s="54"/>
      <c r="DO503" s="54"/>
      <c r="DP503" s="54"/>
      <c r="DQ503" s="54"/>
      <c r="DR503" s="54"/>
      <c r="DS503" s="54"/>
      <c r="DT503" s="54"/>
      <c r="DU503" s="54"/>
      <c r="DV503" s="54"/>
      <c r="DW503" s="54"/>
      <c r="DX503" s="54"/>
      <c r="DY503" s="54"/>
      <c r="DZ503" s="54"/>
      <c r="EA503" s="54"/>
      <c r="EB503" s="54"/>
      <c r="EC503" s="54"/>
      <c r="ED503" s="54"/>
      <c r="EE503" s="54"/>
      <c r="EF503" s="54"/>
      <c r="EG503" s="54"/>
      <c r="EH503" s="54"/>
      <c r="EI503" s="54"/>
      <c r="EJ503" s="54"/>
      <c r="EK503" s="54"/>
      <c r="EL503" s="54"/>
      <c r="EM503" s="54"/>
      <c r="EN503" s="54"/>
      <c r="EO503" s="54"/>
      <c r="EP503" s="54"/>
      <c r="EQ503" s="54"/>
      <c r="ER503" s="54"/>
    </row>
    <row r="504" spans="1:148" x14ac:dyDescent="0.25">
      <c r="A504" s="76"/>
      <c r="B504" s="54"/>
      <c r="C504" s="54"/>
      <c r="D504" s="54"/>
      <c r="E504" s="54"/>
      <c r="F504" s="5"/>
      <c r="G504" s="8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4"/>
      <c r="BQ504" s="54"/>
      <c r="BR504" s="54"/>
      <c r="BS504" s="54"/>
      <c r="BT504" s="54"/>
      <c r="BU504" s="54"/>
      <c r="BV504" s="54"/>
      <c r="BW504" s="54"/>
      <c r="BX504" s="54"/>
      <c r="BY504" s="54"/>
      <c r="BZ504" s="54"/>
      <c r="CA504" s="54"/>
      <c r="CB504" s="54"/>
      <c r="CC504" s="54"/>
      <c r="CD504" s="54"/>
      <c r="CE504" s="54"/>
      <c r="CF504" s="54"/>
      <c r="CG504" s="54"/>
      <c r="CH504" s="54"/>
      <c r="CI504" s="54"/>
      <c r="CJ504" s="54"/>
      <c r="CK504" s="54"/>
      <c r="CL504" s="54"/>
      <c r="CM504" s="54"/>
      <c r="CN504" s="54"/>
      <c r="CO504" s="54"/>
      <c r="CP504" s="54"/>
      <c r="CQ504" s="54"/>
      <c r="CR504" s="54"/>
      <c r="CS504" s="54"/>
      <c r="CT504" s="54"/>
      <c r="CU504" s="54"/>
      <c r="CV504" s="54"/>
      <c r="CW504" s="54"/>
      <c r="CX504" s="54"/>
      <c r="CY504" s="54"/>
      <c r="CZ504" s="54"/>
      <c r="DA504" s="54"/>
      <c r="DB504" s="54"/>
      <c r="DC504" s="54"/>
      <c r="DD504" s="54"/>
      <c r="DE504" s="54"/>
      <c r="DF504" s="54"/>
      <c r="DG504" s="54"/>
      <c r="DH504" s="54"/>
      <c r="DI504" s="54"/>
      <c r="DJ504" s="54"/>
      <c r="DK504" s="54"/>
      <c r="DL504" s="54"/>
      <c r="DM504" s="54"/>
      <c r="DN504" s="54"/>
      <c r="DO504" s="54"/>
      <c r="DP504" s="54"/>
      <c r="DQ504" s="54"/>
      <c r="DR504" s="54"/>
      <c r="DS504" s="54"/>
      <c r="DT504" s="54"/>
      <c r="DU504" s="54"/>
      <c r="DV504" s="54"/>
      <c r="DW504" s="54"/>
      <c r="DX504" s="54"/>
      <c r="DY504" s="54"/>
      <c r="DZ504" s="54"/>
      <c r="EA504" s="54"/>
      <c r="EB504" s="54"/>
      <c r="EC504" s="54"/>
      <c r="ED504" s="54"/>
      <c r="EE504" s="54"/>
      <c r="EF504" s="54"/>
      <c r="EG504" s="54"/>
      <c r="EH504" s="54"/>
      <c r="EI504" s="54"/>
      <c r="EJ504" s="54"/>
      <c r="EK504" s="54"/>
      <c r="EL504" s="54"/>
      <c r="EM504" s="54"/>
      <c r="EN504" s="54"/>
      <c r="EO504" s="54"/>
      <c r="EP504" s="54"/>
      <c r="EQ504" s="54"/>
      <c r="ER504" s="54"/>
    </row>
    <row r="505" spans="1:148" x14ac:dyDescent="0.25">
      <c r="A505" s="76"/>
      <c r="B505" s="54"/>
      <c r="C505" s="54"/>
      <c r="D505" s="54"/>
      <c r="E505" s="54"/>
      <c r="F505" s="5"/>
      <c r="G505" s="8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4"/>
      <c r="BQ505" s="54"/>
      <c r="BR505" s="54"/>
      <c r="BS505" s="54"/>
      <c r="BT505" s="54"/>
      <c r="BU505" s="54"/>
      <c r="BV505" s="54"/>
      <c r="BW505" s="54"/>
      <c r="BX505" s="54"/>
      <c r="BY505" s="54"/>
      <c r="BZ505" s="54"/>
      <c r="CA505" s="54"/>
      <c r="CB505" s="54"/>
      <c r="CC505" s="54"/>
      <c r="CD505" s="54"/>
      <c r="CE505" s="54"/>
      <c r="CF505" s="54"/>
      <c r="CG505" s="54"/>
      <c r="CH505" s="54"/>
      <c r="CI505" s="54"/>
      <c r="CJ505" s="54"/>
      <c r="CK505" s="54"/>
      <c r="CL505" s="54"/>
      <c r="CM505" s="54"/>
      <c r="CN505" s="54"/>
      <c r="CO505" s="54"/>
      <c r="CP505" s="54"/>
      <c r="CQ505" s="54"/>
      <c r="CR505" s="54"/>
      <c r="CS505" s="54"/>
      <c r="CT505" s="54"/>
      <c r="CU505" s="54"/>
      <c r="CV505" s="54"/>
      <c r="CW505" s="54"/>
      <c r="CX505" s="54"/>
      <c r="CY505" s="54"/>
      <c r="CZ505" s="54"/>
      <c r="DA505" s="54"/>
      <c r="DB505" s="54"/>
      <c r="DC505" s="54"/>
      <c r="DD505" s="54"/>
      <c r="DE505" s="54"/>
      <c r="DF505" s="54"/>
      <c r="DG505" s="54"/>
      <c r="DH505" s="54"/>
      <c r="DI505" s="54"/>
      <c r="DJ505" s="54"/>
      <c r="DK505" s="54"/>
      <c r="DL505" s="54"/>
      <c r="DM505" s="54"/>
      <c r="DN505" s="54"/>
      <c r="DO505" s="54"/>
      <c r="DP505" s="54"/>
      <c r="DQ505" s="54"/>
      <c r="DR505" s="54"/>
      <c r="DS505" s="54"/>
      <c r="DT505" s="54"/>
      <c r="DU505" s="54"/>
      <c r="DV505" s="54"/>
      <c r="DW505" s="54"/>
      <c r="DX505" s="54"/>
      <c r="DY505" s="54"/>
      <c r="DZ505" s="54"/>
      <c r="EA505" s="54"/>
      <c r="EB505" s="54"/>
      <c r="EC505" s="54"/>
      <c r="ED505" s="54"/>
      <c r="EE505" s="54"/>
      <c r="EF505" s="54"/>
      <c r="EG505" s="54"/>
      <c r="EH505" s="54"/>
      <c r="EI505" s="54"/>
      <c r="EJ505" s="54"/>
      <c r="EK505" s="54"/>
      <c r="EL505" s="54"/>
      <c r="EM505" s="54"/>
      <c r="EN505" s="54"/>
      <c r="EO505" s="54"/>
      <c r="EP505" s="54"/>
      <c r="EQ505" s="54"/>
      <c r="ER505" s="54"/>
    </row>
    <row r="506" spans="1:148" x14ac:dyDescent="0.25">
      <c r="A506" s="76"/>
      <c r="B506" s="54"/>
      <c r="C506" s="54"/>
      <c r="D506" s="54"/>
      <c r="E506" s="54"/>
      <c r="F506" s="5"/>
      <c r="G506" s="8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4"/>
      <c r="BQ506" s="54"/>
      <c r="BR506" s="54"/>
      <c r="BS506" s="54"/>
      <c r="BT506" s="54"/>
      <c r="BU506" s="54"/>
      <c r="BV506" s="54"/>
      <c r="BW506" s="54"/>
      <c r="BX506" s="54"/>
      <c r="BY506" s="54"/>
      <c r="BZ506" s="54"/>
      <c r="CA506" s="54"/>
      <c r="CB506" s="54"/>
      <c r="CC506" s="54"/>
      <c r="CD506" s="54"/>
      <c r="CE506" s="54"/>
      <c r="CF506" s="54"/>
      <c r="CG506" s="54"/>
      <c r="CH506" s="54"/>
      <c r="CI506" s="54"/>
      <c r="CJ506" s="54"/>
      <c r="CK506" s="54"/>
      <c r="CL506" s="54"/>
      <c r="CM506" s="54"/>
      <c r="CN506" s="54"/>
      <c r="CO506" s="54"/>
      <c r="CP506" s="54"/>
      <c r="CQ506" s="54"/>
      <c r="CR506" s="54"/>
      <c r="CS506" s="54"/>
      <c r="CT506" s="54"/>
      <c r="CU506" s="54"/>
      <c r="CV506" s="54"/>
      <c r="CW506" s="54"/>
      <c r="CX506" s="54"/>
      <c r="CY506" s="54"/>
      <c r="CZ506" s="54"/>
      <c r="DA506" s="54"/>
      <c r="DB506" s="54"/>
      <c r="DC506" s="54"/>
      <c r="DD506" s="54"/>
      <c r="DE506" s="54"/>
      <c r="DF506" s="54"/>
      <c r="DG506" s="54"/>
      <c r="DH506" s="54"/>
      <c r="DI506" s="54"/>
      <c r="DJ506" s="54"/>
      <c r="DK506" s="54"/>
      <c r="DL506" s="54"/>
      <c r="DM506" s="54"/>
      <c r="DN506" s="54"/>
      <c r="DO506" s="54"/>
      <c r="DP506" s="54"/>
      <c r="DQ506" s="54"/>
      <c r="DR506" s="54"/>
      <c r="DS506" s="54"/>
      <c r="DT506" s="54"/>
      <c r="DU506" s="54"/>
      <c r="DV506" s="54"/>
      <c r="DW506" s="54"/>
      <c r="DX506" s="54"/>
      <c r="DY506" s="54"/>
      <c r="DZ506" s="54"/>
      <c r="EA506" s="54"/>
      <c r="EB506" s="54"/>
      <c r="EC506" s="54"/>
      <c r="ED506" s="54"/>
      <c r="EE506" s="54"/>
      <c r="EF506" s="54"/>
      <c r="EG506" s="54"/>
      <c r="EH506" s="54"/>
      <c r="EI506" s="54"/>
      <c r="EJ506" s="54"/>
      <c r="EK506" s="54"/>
      <c r="EL506" s="54"/>
      <c r="EM506" s="54"/>
      <c r="EN506" s="54"/>
      <c r="EO506" s="54"/>
      <c r="EP506" s="54"/>
      <c r="EQ506" s="54"/>
      <c r="ER506" s="54"/>
    </row>
    <row r="507" spans="1:148" x14ac:dyDescent="0.25">
      <c r="A507" s="76"/>
      <c r="B507" s="54"/>
      <c r="C507" s="54"/>
      <c r="D507" s="54"/>
      <c r="E507" s="54"/>
      <c r="F507" s="5"/>
      <c r="G507" s="8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4"/>
      <c r="BQ507" s="54"/>
      <c r="BR507" s="54"/>
      <c r="BS507" s="54"/>
      <c r="BT507" s="54"/>
      <c r="BU507" s="54"/>
      <c r="BV507" s="54"/>
      <c r="BW507" s="54"/>
      <c r="BX507" s="54"/>
      <c r="BY507" s="54"/>
      <c r="BZ507" s="54"/>
      <c r="CA507" s="54"/>
      <c r="CB507" s="54"/>
      <c r="CC507" s="54"/>
      <c r="CD507" s="54"/>
      <c r="CE507" s="54"/>
      <c r="CF507" s="54"/>
      <c r="CG507" s="54"/>
      <c r="CH507" s="54"/>
      <c r="CI507" s="54"/>
      <c r="CJ507" s="54"/>
      <c r="CK507" s="54"/>
      <c r="CL507" s="54"/>
      <c r="CM507" s="54"/>
      <c r="CN507" s="54"/>
      <c r="CO507" s="54"/>
      <c r="CP507" s="54"/>
      <c r="CQ507" s="54"/>
      <c r="CR507" s="54"/>
      <c r="CS507" s="54"/>
      <c r="CT507" s="54"/>
      <c r="CU507" s="54"/>
      <c r="CV507" s="54"/>
      <c r="CW507" s="54"/>
      <c r="CX507" s="54"/>
      <c r="CY507" s="54"/>
      <c r="CZ507" s="54"/>
      <c r="DA507" s="54"/>
      <c r="DB507" s="54"/>
      <c r="DC507" s="54"/>
      <c r="DD507" s="54"/>
      <c r="DE507" s="54"/>
      <c r="DF507" s="54"/>
      <c r="DG507" s="54"/>
      <c r="DH507" s="54"/>
      <c r="DI507" s="54"/>
      <c r="DJ507" s="54"/>
      <c r="DK507" s="54"/>
      <c r="DL507" s="54"/>
      <c r="DM507" s="54"/>
      <c r="DN507" s="54"/>
      <c r="DO507" s="54"/>
      <c r="DP507" s="54"/>
      <c r="DQ507" s="54"/>
      <c r="DR507" s="54"/>
      <c r="DS507" s="54"/>
      <c r="DT507" s="54"/>
      <c r="DU507" s="54"/>
      <c r="DV507" s="54"/>
      <c r="DW507" s="54"/>
      <c r="DX507" s="54"/>
      <c r="DY507" s="54"/>
      <c r="DZ507" s="54"/>
      <c r="EA507" s="54"/>
      <c r="EB507" s="54"/>
      <c r="EC507" s="54"/>
      <c r="ED507" s="54"/>
      <c r="EE507" s="54"/>
      <c r="EF507" s="54"/>
      <c r="EG507" s="54"/>
      <c r="EH507" s="54"/>
      <c r="EI507" s="54"/>
      <c r="EJ507" s="54"/>
      <c r="EK507" s="54"/>
      <c r="EL507" s="54"/>
      <c r="EM507" s="54"/>
      <c r="EN507" s="54"/>
      <c r="EO507" s="54"/>
      <c r="EP507" s="54"/>
      <c r="EQ507" s="54"/>
      <c r="ER507" s="54"/>
    </row>
    <row r="508" spans="1:148" x14ac:dyDescent="0.25">
      <c r="A508" s="76"/>
      <c r="B508" s="54"/>
      <c r="C508" s="54"/>
      <c r="D508" s="54"/>
      <c r="E508" s="54"/>
      <c r="F508" s="5"/>
      <c r="G508" s="8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  <c r="BV508" s="54"/>
      <c r="BW508" s="54"/>
      <c r="BX508" s="54"/>
      <c r="BY508" s="54"/>
      <c r="BZ508" s="54"/>
      <c r="CA508" s="54"/>
      <c r="CB508" s="54"/>
      <c r="CC508" s="54"/>
      <c r="CD508" s="54"/>
      <c r="CE508" s="54"/>
      <c r="CF508" s="54"/>
      <c r="CG508" s="54"/>
      <c r="CH508" s="54"/>
      <c r="CI508" s="54"/>
      <c r="CJ508" s="54"/>
      <c r="CK508" s="54"/>
      <c r="CL508" s="54"/>
      <c r="CM508" s="54"/>
      <c r="CN508" s="54"/>
      <c r="CO508" s="54"/>
      <c r="CP508" s="54"/>
      <c r="CQ508" s="54"/>
      <c r="CR508" s="54"/>
      <c r="CS508" s="54"/>
      <c r="CT508" s="54"/>
      <c r="CU508" s="54"/>
      <c r="CV508" s="54"/>
      <c r="CW508" s="54"/>
      <c r="CX508" s="54"/>
      <c r="CY508" s="54"/>
      <c r="CZ508" s="54"/>
      <c r="DA508" s="54"/>
      <c r="DB508" s="54"/>
      <c r="DC508" s="54"/>
      <c r="DD508" s="54"/>
      <c r="DE508" s="54"/>
      <c r="DF508" s="54"/>
      <c r="DG508" s="54"/>
      <c r="DH508" s="54"/>
      <c r="DI508" s="54"/>
      <c r="DJ508" s="54"/>
      <c r="DK508" s="54"/>
      <c r="DL508" s="54"/>
      <c r="DM508" s="54"/>
      <c r="DN508" s="54"/>
      <c r="DO508" s="54"/>
      <c r="DP508" s="54"/>
      <c r="DQ508" s="54"/>
      <c r="DR508" s="54"/>
      <c r="DS508" s="54"/>
      <c r="DT508" s="54"/>
      <c r="DU508" s="54"/>
      <c r="DV508" s="54"/>
      <c r="DW508" s="54"/>
      <c r="DX508" s="54"/>
      <c r="DY508" s="54"/>
      <c r="DZ508" s="54"/>
      <c r="EA508" s="54"/>
      <c r="EB508" s="54"/>
      <c r="EC508" s="54"/>
      <c r="ED508" s="54"/>
      <c r="EE508" s="54"/>
      <c r="EF508" s="54"/>
      <c r="EG508" s="54"/>
      <c r="EH508" s="54"/>
      <c r="EI508" s="54"/>
      <c r="EJ508" s="54"/>
      <c r="EK508" s="54"/>
      <c r="EL508" s="54"/>
      <c r="EM508" s="54"/>
      <c r="EN508" s="54"/>
      <c r="EO508" s="54"/>
      <c r="EP508" s="54"/>
      <c r="EQ508" s="54"/>
      <c r="ER508" s="54"/>
    </row>
    <row r="509" spans="1:148" x14ac:dyDescent="0.25">
      <c r="A509" s="76"/>
      <c r="B509" s="54"/>
      <c r="C509" s="54"/>
      <c r="D509" s="54"/>
      <c r="E509" s="54"/>
      <c r="F509" s="5"/>
      <c r="G509" s="8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4"/>
      <c r="BQ509" s="54"/>
      <c r="BR509" s="54"/>
      <c r="BS509" s="54"/>
      <c r="BT509" s="54"/>
      <c r="BU509" s="54"/>
      <c r="BV509" s="54"/>
      <c r="BW509" s="54"/>
      <c r="BX509" s="54"/>
      <c r="BY509" s="54"/>
      <c r="BZ509" s="54"/>
      <c r="CA509" s="54"/>
      <c r="CB509" s="54"/>
      <c r="CC509" s="54"/>
      <c r="CD509" s="54"/>
      <c r="CE509" s="54"/>
      <c r="CF509" s="54"/>
      <c r="CG509" s="54"/>
      <c r="CH509" s="54"/>
      <c r="CI509" s="54"/>
      <c r="CJ509" s="54"/>
      <c r="CK509" s="54"/>
      <c r="CL509" s="54"/>
      <c r="CM509" s="54"/>
      <c r="CN509" s="54"/>
      <c r="CO509" s="54"/>
      <c r="CP509" s="54"/>
      <c r="CQ509" s="54"/>
      <c r="CR509" s="54"/>
      <c r="CS509" s="54"/>
      <c r="CT509" s="54"/>
      <c r="CU509" s="54"/>
      <c r="CV509" s="54"/>
      <c r="CW509" s="54"/>
      <c r="CX509" s="54"/>
      <c r="CY509" s="54"/>
      <c r="CZ509" s="54"/>
      <c r="DA509" s="54"/>
      <c r="DB509" s="54"/>
      <c r="DC509" s="54"/>
      <c r="DD509" s="54"/>
      <c r="DE509" s="54"/>
      <c r="DF509" s="54"/>
      <c r="DG509" s="54"/>
      <c r="DH509" s="54"/>
      <c r="DI509" s="54"/>
      <c r="DJ509" s="54"/>
      <c r="DK509" s="54"/>
      <c r="DL509" s="54"/>
      <c r="DM509" s="54"/>
      <c r="DN509" s="54"/>
      <c r="DO509" s="54"/>
      <c r="DP509" s="54"/>
      <c r="DQ509" s="54"/>
      <c r="DR509" s="54"/>
      <c r="DS509" s="54"/>
      <c r="DT509" s="54"/>
      <c r="DU509" s="54"/>
      <c r="DV509" s="54"/>
      <c r="DW509" s="54"/>
      <c r="DX509" s="54"/>
      <c r="DY509" s="54"/>
      <c r="DZ509" s="54"/>
      <c r="EA509" s="54"/>
      <c r="EB509" s="54"/>
      <c r="EC509" s="54"/>
      <c r="ED509" s="54"/>
      <c r="EE509" s="54"/>
      <c r="EF509" s="54"/>
      <c r="EG509" s="54"/>
      <c r="EH509" s="54"/>
      <c r="EI509" s="54"/>
      <c r="EJ509" s="54"/>
      <c r="EK509" s="54"/>
      <c r="EL509" s="54"/>
      <c r="EM509" s="54"/>
      <c r="EN509" s="54"/>
      <c r="EO509" s="54"/>
      <c r="EP509" s="54"/>
      <c r="EQ509" s="54"/>
      <c r="ER509" s="54"/>
    </row>
    <row r="510" spans="1:148" x14ac:dyDescent="0.25">
      <c r="A510" s="76"/>
      <c r="B510" s="54"/>
      <c r="C510" s="54"/>
      <c r="D510" s="54"/>
      <c r="E510" s="54"/>
      <c r="F510" s="5"/>
      <c r="G510" s="8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4"/>
      <c r="BQ510" s="54"/>
      <c r="BR510" s="54"/>
      <c r="BS510" s="54"/>
      <c r="BT510" s="54"/>
      <c r="BU510" s="54"/>
      <c r="BV510" s="54"/>
      <c r="BW510" s="54"/>
      <c r="BX510" s="54"/>
      <c r="BY510" s="54"/>
      <c r="BZ510" s="54"/>
      <c r="CA510" s="54"/>
      <c r="CB510" s="54"/>
      <c r="CC510" s="54"/>
      <c r="CD510" s="54"/>
      <c r="CE510" s="54"/>
      <c r="CF510" s="54"/>
      <c r="CG510" s="54"/>
      <c r="CH510" s="54"/>
      <c r="CI510" s="54"/>
      <c r="CJ510" s="54"/>
      <c r="CK510" s="54"/>
      <c r="CL510" s="54"/>
      <c r="CM510" s="54"/>
      <c r="CN510" s="54"/>
      <c r="CO510" s="54"/>
      <c r="CP510" s="54"/>
      <c r="CQ510" s="54"/>
      <c r="CR510" s="54"/>
      <c r="CS510" s="54"/>
      <c r="CT510" s="54"/>
      <c r="CU510" s="54"/>
      <c r="CV510" s="54"/>
      <c r="CW510" s="54"/>
      <c r="CX510" s="54"/>
      <c r="CY510" s="54"/>
      <c r="CZ510" s="54"/>
      <c r="DA510" s="54"/>
      <c r="DB510" s="54"/>
      <c r="DC510" s="54"/>
      <c r="DD510" s="54"/>
      <c r="DE510" s="54"/>
      <c r="DF510" s="54"/>
      <c r="DG510" s="54"/>
      <c r="DH510" s="54"/>
      <c r="DI510" s="54"/>
      <c r="DJ510" s="54"/>
      <c r="DK510" s="54"/>
      <c r="DL510" s="54"/>
      <c r="DM510" s="54"/>
      <c r="DN510" s="54"/>
      <c r="DO510" s="54"/>
      <c r="DP510" s="54"/>
      <c r="DQ510" s="54"/>
      <c r="DR510" s="54"/>
      <c r="DS510" s="54"/>
      <c r="DT510" s="54"/>
      <c r="DU510" s="54"/>
      <c r="DV510" s="54"/>
      <c r="DW510" s="54"/>
      <c r="DX510" s="54"/>
      <c r="DY510" s="54"/>
      <c r="DZ510" s="54"/>
      <c r="EA510" s="54"/>
      <c r="EB510" s="54"/>
      <c r="EC510" s="54"/>
      <c r="ED510" s="54"/>
      <c r="EE510" s="54"/>
      <c r="EF510" s="54"/>
      <c r="EG510" s="54"/>
      <c r="EH510" s="54"/>
      <c r="EI510" s="54"/>
      <c r="EJ510" s="54"/>
      <c r="EK510" s="54"/>
      <c r="EL510" s="54"/>
      <c r="EM510" s="54"/>
      <c r="EN510" s="54"/>
      <c r="EO510" s="54"/>
      <c r="EP510" s="54"/>
      <c r="EQ510" s="54"/>
      <c r="ER510" s="54"/>
    </row>
    <row r="511" spans="1:148" x14ac:dyDescent="0.25">
      <c r="A511" s="76"/>
      <c r="B511" s="54"/>
      <c r="C511" s="54"/>
      <c r="D511" s="54"/>
      <c r="E511" s="54"/>
      <c r="F511" s="5"/>
      <c r="G511" s="8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4"/>
      <c r="BQ511" s="54"/>
      <c r="BR511" s="54"/>
      <c r="BS511" s="54"/>
      <c r="BT511" s="54"/>
      <c r="BU511" s="54"/>
      <c r="BV511" s="54"/>
      <c r="BW511" s="54"/>
      <c r="BX511" s="54"/>
      <c r="BY511" s="54"/>
      <c r="BZ511" s="54"/>
      <c r="CA511" s="54"/>
      <c r="CB511" s="54"/>
      <c r="CC511" s="54"/>
      <c r="CD511" s="54"/>
      <c r="CE511" s="54"/>
      <c r="CF511" s="54"/>
      <c r="CG511" s="54"/>
      <c r="CH511" s="54"/>
      <c r="CI511" s="54"/>
      <c r="CJ511" s="54"/>
      <c r="CK511" s="54"/>
      <c r="CL511" s="54"/>
      <c r="CM511" s="54"/>
      <c r="CN511" s="54"/>
      <c r="CO511" s="54"/>
      <c r="CP511" s="54"/>
      <c r="CQ511" s="54"/>
      <c r="CR511" s="54"/>
      <c r="CS511" s="54"/>
      <c r="CT511" s="54"/>
      <c r="CU511" s="54"/>
      <c r="CV511" s="54"/>
      <c r="CW511" s="54"/>
      <c r="CX511" s="54"/>
      <c r="CY511" s="54"/>
      <c r="CZ511" s="54"/>
      <c r="DA511" s="54"/>
      <c r="DB511" s="54"/>
      <c r="DC511" s="54"/>
      <c r="DD511" s="54"/>
      <c r="DE511" s="54"/>
      <c r="DF511" s="54"/>
      <c r="DG511" s="54"/>
      <c r="DH511" s="54"/>
      <c r="DI511" s="54"/>
      <c r="DJ511" s="54"/>
      <c r="DK511" s="54"/>
      <c r="DL511" s="54"/>
      <c r="DM511" s="54"/>
      <c r="DN511" s="54"/>
      <c r="DO511" s="54"/>
      <c r="DP511" s="54"/>
      <c r="DQ511" s="54"/>
      <c r="DR511" s="54"/>
      <c r="DS511" s="54"/>
      <c r="DT511" s="54"/>
      <c r="DU511" s="54"/>
      <c r="DV511" s="54"/>
      <c r="DW511" s="54"/>
      <c r="DX511" s="54"/>
      <c r="DY511" s="54"/>
      <c r="DZ511" s="54"/>
      <c r="EA511" s="54"/>
      <c r="EB511" s="54"/>
      <c r="EC511" s="54"/>
      <c r="ED511" s="54"/>
      <c r="EE511" s="54"/>
      <c r="EF511" s="54"/>
      <c r="EG511" s="54"/>
      <c r="EH511" s="54"/>
      <c r="EI511" s="54"/>
      <c r="EJ511" s="54"/>
      <c r="EK511" s="54"/>
      <c r="EL511" s="54"/>
      <c r="EM511" s="54"/>
      <c r="EN511" s="54"/>
      <c r="EO511" s="54"/>
      <c r="EP511" s="54"/>
      <c r="EQ511" s="54"/>
      <c r="ER511" s="54"/>
    </row>
    <row r="512" spans="1:148" x14ac:dyDescent="0.25">
      <c r="A512" s="76"/>
      <c r="B512" s="54"/>
      <c r="C512" s="54"/>
      <c r="D512" s="54"/>
      <c r="E512" s="54"/>
      <c r="F512" s="5"/>
      <c r="G512" s="8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4"/>
      <c r="BQ512" s="54"/>
      <c r="BR512" s="54"/>
      <c r="BS512" s="54"/>
      <c r="BT512" s="54"/>
      <c r="BU512" s="54"/>
      <c r="BV512" s="54"/>
      <c r="BW512" s="54"/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  <c r="CH512" s="54"/>
      <c r="CI512" s="54"/>
      <c r="CJ512" s="54"/>
      <c r="CK512" s="54"/>
      <c r="CL512" s="54"/>
      <c r="CM512" s="54"/>
      <c r="CN512" s="54"/>
      <c r="CO512" s="54"/>
      <c r="CP512" s="54"/>
      <c r="CQ512" s="54"/>
      <c r="CR512" s="54"/>
      <c r="CS512" s="54"/>
      <c r="CT512" s="54"/>
      <c r="CU512" s="54"/>
      <c r="CV512" s="54"/>
      <c r="CW512" s="54"/>
      <c r="CX512" s="54"/>
      <c r="CY512" s="54"/>
      <c r="CZ512" s="54"/>
      <c r="DA512" s="54"/>
      <c r="DB512" s="54"/>
      <c r="DC512" s="54"/>
      <c r="DD512" s="54"/>
      <c r="DE512" s="54"/>
      <c r="DF512" s="54"/>
      <c r="DG512" s="54"/>
      <c r="DH512" s="54"/>
      <c r="DI512" s="54"/>
      <c r="DJ512" s="54"/>
      <c r="DK512" s="54"/>
      <c r="DL512" s="54"/>
      <c r="DM512" s="54"/>
      <c r="DN512" s="54"/>
      <c r="DO512" s="54"/>
      <c r="DP512" s="54"/>
      <c r="DQ512" s="54"/>
      <c r="DR512" s="54"/>
      <c r="DS512" s="54"/>
      <c r="DT512" s="54"/>
      <c r="DU512" s="54"/>
      <c r="DV512" s="54"/>
      <c r="DW512" s="54"/>
      <c r="DX512" s="54"/>
      <c r="DY512" s="54"/>
      <c r="DZ512" s="54"/>
      <c r="EA512" s="54"/>
      <c r="EB512" s="54"/>
      <c r="EC512" s="54"/>
      <c r="ED512" s="54"/>
      <c r="EE512" s="54"/>
      <c r="EF512" s="54"/>
      <c r="EG512" s="54"/>
      <c r="EH512" s="54"/>
      <c r="EI512" s="54"/>
      <c r="EJ512" s="54"/>
      <c r="EK512" s="54"/>
      <c r="EL512" s="54"/>
      <c r="EM512" s="54"/>
      <c r="EN512" s="54"/>
      <c r="EO512" s="54"/>
      <c r="EP512" s="54"/>
      <c r="EQ512" s="54"/>
      <c r="ER512" s="54"/>
    </row>
    <row r="513" spans="1:148" x14ac:dyDescent="0.25">
      <c r="A513" s="76"/>
      <c r="B513" s="54"/>
      <c r="C513" s="54"/>
      <c r="D513" s="54"/>
      <c r="E513" s="54"/>
      <c r="F513" s="5"/>
      <c r="G513" s="8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4"/>
      <c r="BQ513" s="54"/>
      <c r="BR513" s="54"/>
      <c r="BS513" s="54"/>
      <c r="BT513" s="54"/>
      <c r="BU513" s="54"/>
      <c r="BV513" s="54"/>
      <c r="BW513" s="54"/>
      <c r="BX513" s="54"/>
      <c r="BY513" s="54"/>
      <c r="BZ513" s="54"/>
      <c r="CA513" s="54"/>
      <c r="CB513" s="54"/>
      <c r="CC513" s="54"/>
      <c r="CD513" s="54"/>
      <c r="CE513" s="54"/>
      <c r="CF513" s="54"/>
      <c r="CG513" s="54"/>
      <c r="CH513" s="54"/>
      <c r="CI513" s="54"/>
      <c r="CJ513" s="54"/>
      <c r="CK513" s="54"/>
      <c r="CL513" s="54"/>
      <c r="CM513" s="54"/>
      <c r="CN513" s="54"/>
      <c r="CO513" s="54"/>
      <c r="CP513" s="54"/>
      <c r="CQ513" s="54"/>
      <c r="CR513" s="54"/>
      <c r="CS513" s="54"/>
      <c r="CT513" s="54"/>
      <c r="CU513" s="54"/>
      <c r="CV513" s="54"/>
      <c r="CW513" s="54"/>
      <c r="CX513" s="54"/>
      <c r="CY513" s="54"/>
      <c r="CZ513" s="54"/>
      <c r="DA513" s="54"/>
      <c r="DB513" s="54"/>
      <c r="DC513" s="54"/>
      <c r="DD513" s="54"/>
      <c r="DE513" s="54"/>
      <c r="DF513" s="54"/>
      <c r="DG513" s="54"/>
      <c r="DH513" s="54"/>
      <c r="DI513" s="54"/>
      <c r="DJ513" s="54"/>
      <c r="DK513" s="54"/>
      <c r="DL513" s="54"/>
      <c r="DM513" s="54"/>
      <c r="DN513" s="54"/>
      <c r="DO513" s="54"/>
      <c r="DP513" s="54"/>
      <c r="DQ513" s="54"/>
      <c r="DR513" s="54"/>
      <c r="DS513" s="54"/>
      <c r="DT513" s="54"/>
      <c r="DU513" s="54"/>
      <c r="DV513" s="54"/>
      <c r="DW513" s="54"/>
      <c r="DX513" s="54"/>
      <c r="DY513" s="54"/>
      <c r="DZ513" s="54"/>
      <c r="EA513" s="54"/>
      <c r="EB513" s="54"/>
      <c r="EC513" s="54"/>
      <c r="ED513" s="54"/>
      <c r="EE513" s="54"/>
      <c r="EF513" s="54"/>
      <c r="EG513" s="54"/>
      <c r="EH513" s="54"/>
      <c r="EI513" s="54"/>
      <c r="EJ513" s="54"/>
      <c r="EK513" s="54"/>
      <c r="EL513" s="54"/>
      <c r="EM513" s="54"/>
      <c r="EN513" s="54"/>
      <c r="EO513" s="54"/>
      <c r="EP513" s="54"/>
      <c r="EQ513" s="54"/>
      <c r="ER513" s="54"/>
    </row>
    <row r="514" spans="1:148" x14ac:dyDescent="0.25">
      <c r="A514" s="76"/>
      <c r="B514" s="54"/>
      <c r="C514" s="54"/>
      <c r="D514" s="54"/>
      <c r="E514" s="54"/>
      <c r="F514" s="5"/>
      <c r="G514" s="8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4"/>
      <c r="BQ514" s="54"/>
      <c r="BR514" s="54"/>
      <c r="BS514" s="54"/>
      <c r="BT514" s="54"/>
      <c r="BU514" s="54"/>
      <c r="BV514" s="54"/>
      <c r="BW514" s="54"/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  <c r="CH514" s="54"/>
      <c r="CI514" s="54"/>
      <c r="CJ514" s="54"/>
      <c r="CK514" s="54"/>
      <c r="CL514" s="54"/>
      <c r="CM514" s="54"/>
      <c r="CN514" s="54"/>
      <c r="CO514" s="54"/>
      <c r="CP514" s="54"/>
      <c r="CQ514" s="54"/>
      <c r="CR514" s="54"/>
      <c r="CS514" s="54"/>
      <c r="CT514" s="54"/>
      <c r="CU514" s="54"/>
      <c r="CV514" s="54"/>
      <c r="CW514" s="54"/>
      <c r="CX514" s="54"/>
      <c r="CY514" s="54"/>
      <c r="CZ514" s="54"/>
      <c r="DA514" s="54"/>
      <c r="DB514" s="54"/>
      <c r="DC514" s="54"/>
      <c r="DD514" s="54"/>
      <c r="DE514" s="54"/>
      <c r="DF514" s="54"/>
      <c r="DG514" s="54"/>
      <c r="DH514" s="54"/>
      <c r="DI514" s="54"/>
      <c r="DJ514" s="54"/>
      <c r="DK514" s="54"/>
      <c r="DL514" s="54"/>
      <c r="DM514" s="54"/>
      <c r="DN514" s="54"/>
      <c r="DO514" s="54"/>
      <c r="DP514" s="54"/>
      <c r="DQ514" s="54"/>
      <c r="DR514" s="54"/>
      <c r="DS514" s="54"/>
      <c r="DT514" s="54"/>
      <c r="DU514" s="54"/>
      <c r="DV514" s="54"/>
      <c r="DW514" s="54"/>
      <c r="DX514" s="54"/>
      <c r="DY514" s="54"/>
      <c r="DZ514" s="54"/>
      <c r="EA514" s="54"/>
      <c r="EB514" s="54"/>
      <c r="EC514" s="54"/>
      <c r="ED514" s="54"/>
      <c r="EE514" s="54"/>
      <c r="EF514" s="54"/>
      <c r="EG514" s="54"/>
      <c r="EH514" s="54"/>
      <c r="EI514" s="54"/>
      <c r="EJ514" s="54"/>
      <c r="EK514" s="54"/>
      <c r="EL514" s="54"/>
      <c r="EM514" s="54"/>
      <c r="EN514" s="54"/>
      <c r="EO514" s="54"/>
      <c r="EP514" s="54"/>
      <c r="EQ514" s="54"/>
      <c r="ER514" s="54"/>
    </row>
    <row r="515" spans="1:148" x14ac:dyDescent="0.25">
      <c r="A515" s="76"/>
      <c r="B515" s="54"/>
      <c r="C515" s="54"/>
      <c r="D515" s="54"/>
      <c r="E515" s="54"/>
      <c r="F515" s="5"/>
      <c r="G515" s="8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4"/>
      <c r="BQ515" s="54"/>
      <c r="BR515" s="54"/>
      <c r="BS515" s="54"/>
      <c r="BT515" s="54"/>
      <c r="BU515" s="54"/>
      <c r="BV515" s="54"/>
      <c r="BW515" s="54"/>
      <c r="BX515" s="54"/>
      <c r="BY515" s="54"/>
      <c r="BZ515" s="54"/>
      <c r="CA515" s="54"/>
      <c r="CB515" s="54"/>
      <c r="CC515" s="54"/>
      <c r="CD515" s="54"/>
      <c r="CE515" s="54"/>
      <c r="CF515" s="54"/>
      <c r="CG515" s="54"/>
      <c r="CH515" s="54"/>
      <c r="CI515" s="54"/>
      <c r="CJ515" s="54"/>
      <c r="CK515" s="54"/>
      <c r="CL515" s="54"/>
      <c r="CM515" s="54"/>
      <c r="CN515" s="54"/>
      <c r="CO515" s="54"/>
      <c r="CP515" s="54"/>
      <c r="CQ515" s="54"/>
      <c r="CR515" s="54"/>
      <c r="CS515" s="54"/>
      <c r="CT515" s="54"/>
      <c r="CU515" s="54"/>
      <c r="CV515" s="54"/>
      <c r="CW515" s="54"/>
      <c r="CX515" s="54"/>
      <c r="CY515" s="54"/>
      <c r="CZ515" s="54"/>
      <c r="DA515" s="54"/>
      <c r="DB515" s="54"/>
      <c r="DC515" s="54"/>
      <c r="DD515" s="54"/>
      <c r="DE515" s="54"/>
      <c r="DF515" s="54"/>
      <c r="DG515" s="54"/>
      <c r="DH515" s="54"/>
      <c r="DI515" s="54"/>
      <c r="DJ515" s="54"/>
      <c r="DK515" s="54"/>
      <c r="DL515" s="54"/>
      <c r="DM515" s="54"/>
      <c r="DN515" s="54"/>
      <c r="DO515" s="54"/>
      <c r="DP515" s="54"/>
      <c r="DQ515" s="54"/>
      <c r="DR515" s="54"/>
      <c r="DS515" s="54"/>
      <c r="DT515" s="54"/>
      <c r="DU515" s="54"/>
      <c r="DV515" s="54"/>
      <c r="DW515" s="54"/>
      <c r="DX515" s="54"/>
      <c r="DY515" s="54"/>
      <c r="DZ515" s="54"/>
      <c r="EA515" s="54"/>
      <c r="EB515" s="54"/>
      <c r="EC515" s="54"/>
      <c r="ED515" s="54"/>
      <c r="EE515" s="54"/>
      <c r="EF515" s="54"/>
      <c r="EG515" s="54"/>
      <c r="EH515" s="54"/>
      <c r="EI515" s="54"/>
      <c r="EJ515" s="54"/>
      <c r="EK515" s="54"/>
      <c r="EL515" s="54"/>
      <c r="EM515" s="54"/>
      <c r="EN515" s="54"/>
      <c r="EO515" s="54"/>
      <c r="EP515" s="54"/>
      <c r="EQ515" s="54"/>
      <c r="ER515" s="54"/>
    </row>
    <row r="516" spans="1:148" x14ac:dyDescent="0.25">
      <c r="A516" s="76"/>
      <c r="B516" s="54"/>
      <c r="C516" s="54"/>
      <c r="D516" s="54"/>
      <c r="E516" s="54"/>
      <c r="F516" s="5"/>
      <c r="G516" s="8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4"/>
      <c r="BQ516" s="54"/>
      <c r="BR516" s="54"/>
      <c r="BS516" s="54"/>
      <c r="BT516" s="54"/>
      <c r="BU516" s="54"/>
      <c r="BV516" s="54"/>
      <c r="BW516" s="54"/>
      <c r="BX516" s="54"/>
      <c r="BY516" s="54"/>
      <c r="BZ516" s="54"/>
      <c r="CA516" s="54"/>
      <c r="CB516" s="54"/>
      <c r="CC516" s="54"/>
      <c r="CD516" s="54"/>
      <c r="CE516" s="54"/>
      <c r="CF516" s="54"/>
      <c r="CG516" s="54"/>
      <c r="CH516" s="54"/>
      <c r="CI516" s="54"/>
      <c r="CJ516" s="54"/>
      <c r="CK516" s="54"/>
      <c r="CL516" s="54"/>
      <c r="CM516" s="54"/>
      <c r="CN516" s="54"/>
      <c r="CO516" s="54"/>
      <c r="CP516" s="54"/>
      <c r="CQ516" s="54"/>
      <c r="CR516" s="54"/>
      <c r="CS516" s="54"/>
      <c r="CT516" s="54"/>
      <c r="CU516" s="54"/>
      <c r="CV516" s="54"/>
      <c r="CW516" s="54"/>
      <c r="CX516" s="54"/>
      <c r="CY516" s="54"/>
      <c r="CZ516" s="54"/>
      <c r="DA516" s="54"/>
      <c r="DB516" s="54"/>
      <c r="DC516" s="54"/>
      <c r="DD516" s="54"/>
      <c r="DE516" s="54"/>
      <c r="DF516" s="54"/>
      <c r="DG516" s="54"/>
      <c r="DH516" s="54"/>
      <c r="DI516" s="54"/>
      <c r="DJ516" s="54"/>
      <c r="DK516" s="54"/>
      <c r="DL516" s="54"/>
      <c r="DM516" s="54"/>
      <c r="DN516" s="54"/>
      <c r="DO516" s="54"/>
      <c r="DP516" s="54"/>
      <c r="DQ516" s="54"/>
      <c r="DR516" s="54"/>
      <c r="DS516" s="54"/>
      <c r="DT516" s="54"/>
      <c r="DU516" s="54"/>
      <c r="DV516" s="54"/>
      <c r="DW516" s="54"/>
      <c r="DX516" s="54"/>
      <c r="DY516" s="54"/>
      <c r="DZ516" s="54"/>
      <c r="EA516" s="54"/>
      <c r="EB516" s="54"/>
      <c r="EC516" s="54"/>
      <c r="ED516" s="54"/>
      <c r="EE516" s="54"/>
      <c r="EF516" s="54"/>
      <c r="EG516" s="54"/>
      <c r="EH516" s="54"/>
      <c r="EI516" s="54"/>
      <c r="EJ516" s="54"/>
      <c r="EK516" s="54"/>
      <c r="EL516" s="54"/>
      <c r="EM516" s="54"/>
      <c r="EN516" s="54"/>
      <c r="EO516" s="54"/>
      <c r="EP516" s="54"/>
      <c r="EQ516" s="54"/>
      <c r="ER516" s="54"/>
    </row>
    <row r="517" spans="1:148" x14ac:dyDescent="0.25">
      <c r="A517" s="76"/>
      <c r="B517" s="54"/>
      <c r="C517" s="54"/>
      <c r="D517" s="54"/>
      <c r="E517" s="54"/>
      <c r="F517" s="5"/>
      <c r="G517" s="8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4"/>
      <c r="BQ517" s="54"/>
      <c r="BR517" s="54"/>
      <c r="BS517" s="54"/>
      <c r="BT517" s="54"/>
      <c r="BU517" s="54"/>
      <c r="BV517" s="54"/>
      <c r="BW517" s="54"/>
      <c r="BX517" s="54"/>
      <c r="BY517" s="54"/>
      <c r="BZ517" s="54"/>
      <c r="CA517" s="54"/>
      <c r="CB517" s="54"/>
      <c r="CC517" s="54"/>
      <c r="CD517" s="54"/>
      <c r="CE517" s="54"/>
      <c r="CF517" s="54"/>
      <c r="CG517" s="54"/>
      <c r="CH517" s="54"/>
      <c r="CI517" s="54"/>
      <c r="CJ517" s="54"/>
      <c r="CK517" s="54"/>
      <c r="CL517" s="54"/>
      <c r="CM517" s="54"/>
      <c r="CN517" s="54"/>
      <c r="CO517" s="54"/>
      <c r="CP517" s="54"/>
      <c r="CQ517" s="54"/>
      <c r="CR517" s="54"/>
      <c r="CS517" s="54"/>
      <c r="CT517" s="54"/>
      <c r="CU517" s="54"/>
      <c r="CV517" s="54"/>
      <c r="CW517" s="54"/>
      <c r="CX517" s="54"/>
      <c r="CY517" s="54"/>
      <c r="CZ517" s="54"/>
      <c r="DA517" s="54"/>
      <c r="DB517" s="54"/>
      <c r="DC517" s="54"/>
      <c r="DD517" s="54"/>
      <c r="DE517" s="54"/>
      <c r="DF517" s="54"/>
      <c r="DG517" s="54"/>
      <c r="DH517" s="54"/>
      <c r="DI517" s="54"/>
      <c r="DJ517" s="54"/>
      <c r="DK517" s="54"/>
      <c r="DL517" s="54"/>
      <c r="DM517" s="54"/>
      <c r="DN517" s="54"/>
      <c r="DO517" s="54"/>
      <c r="DP517" s="54"/>
      <c r="DQ517" s="54"/>
      <c r="DR517" s="54"/>
      <c r="DS517" s="54"/>
      <c r="DT517" s="54"/>
      <c r="DU517" s="54"/>
      <c r="DV517" s="54"/>
      <c r="DW517" s="54"/>
      <c r="DX517" s="54"/>
      <c r="DY517" s="54"/>
      <c r="DZ517" s="54"/>
      <c r="EA517" s="54"/>
      <c r="EB517" s="54"/>
      <c r="EC517" s="54"/>
      <c r="ED517" s="54"/>
      <c r="EE517" s="54"/>
      <c r="EF517" s="54"/>
      <c r="EG517" s="54"/>
      <c r="EH517" s="54"/>
      <c r="EI517" s="54"/>
      <c r="EJ517" s="54"/>
      <c r="EK517" s="54"/>
      <c r="EL517" s="54"/>
      <c r="EM517" s="54"/>
      <c r="EN517" s="54"/>
      <c r="EO517" s="54"/>
      <c r="EP517" s="54"/>
      <c r="EQ517" s="54"/>
      <c r="ER517" s="54"/>
    </row>
    <row r="518" spans="1:148" x14ac:dyDescent="0.25">
      <c r="A518" s="76"/>
      <c r="B518" s="54"/>
      <c r="C518" s="54"/>
      <c r="D518" s="54"/>
      <c r="E518" s="54"/>
      <c r="F518" s="5"/>
      <c r="G518" s="8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4"/>
      <c r="BQ518" s="54"/>
      <c r="BR518" s="54"/>
      <c r="BS518" s="54"/>
      <c r="BT518" s="54"/>
      <c r="BU518" s="54"/>
      <c r="BV518" s="54"/>
      <c r="BW518" s="54"/>
      <c r="BX518" s="54"/>
      <c r="BY518" s="54"/>
      <c r="BZ518" s="54"/>
      <c r="CA518" s="54"/>
      <c r="CB518" s="54"/>
      <c r="CC518" s="54"/>
      <c r="CD518" s="54"/>
      <c r="CE518" s="54"/>
      <c r="CF518" s="54"/>
      <c r="CG518" s="54"/>
      <c r="CH518" s="54"/>
      <c r="CI518" s="54"/>
      <c r="CJ518" s="54"/>
      <c r="CK518" s="54"/>
      <c r="CL518" s="54"/>
      <c r="CM518" s="54"/>
      <c r="CN518" s="54"/>
      <c r="CO518" s="54"/>
      <c r="CP518" s="54"/>
      <c r="CQ518" s="54"/>
      <c r="CR518" s="54"/>
      <c r="CS518" s="54"/>
      <c r="CT518" s="54"/>
      <c r="CU518" s="54"/>
      <c r="CV518" s="54"/>
      <c r="CW518" s="54"/>
      <c r="CX518" s="54"/>
      <c r="CY518" s="54"/>
      <c r="CZ518" s="54"/>
      <c r="DA518" s="54"/>
      <c r="DB518" s="54"/>
      <c r="DC518" s="54"/>
      <c r="DD518" s="54"/>
      <c r="DE518" s="54"/>
      <c r="DF518" s="54"/>
      <c r="DG518" s="54"/>
      <c r="DH518" s="54"/>
      <c r="DI518" s="54"/>
      <c r="DJ518" s="54"/>
      <c r="DK518" s="54"/>
      <c r="DL518" s="54"/>
      <c r="DM518" s="54"/>
      <c r="DN518" s="54"/>
      <c r="DO518" s="54"/>
      <c r="DP518" s="54"/>
      <c r="DQ518" s="54"/>
      <c r="DR518" s="54"/>
      <c r="DS518" s="54"/>
      <c r="DT518" s="54"/>
      <c r="DU518" s="54"/>
      <c r="DV518" s="54"/>
      <c r="DW518" s="54"/>
      <c r="DX518" s="54"/>
      <c r="DY518" s="54"/>
      <c r="DZ518" s="54"/>
      <c r="EA518" s="54"/>
      <c r="EB518" s="54"/>
      <c r="EC518" s="54"/>
      <c r="ED518" s="54"/>
      <c r="EE518" s="54"/>
      <c r="EF518" s="54"/>
      <c r="EG518" s="54"/>
      <c r="EH518" s="54"/>
      <c r="EI518" s="54"/>
      <c r="EJ518" s="54"/>
      <c r="EK518" s="54"/>
      <c r="EL518" s="54"/>
      <c r="EM518" s="54"/>
      <c r="EN518" s="54"/>
      <c r="EO518" s="54"/>
      <c r="EP518" s="54"/>
      <c r="EQ518" s="54"/>
      <c r="ER518" s="54"/>
    </row>
    <row r="519" spans="1:148" x14ac:dyDescent="0.25">
      <c r="A519" s="76"/>
      <c r="B519" s="54"/>
      <c r="C519" s="54"/>
      <c r="D519" s="54"/>
      <c r="E519" s="54"/>
      <c r="F519" s="5"/>
      <c r="G519" s="8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4"/>
      <c r="BQ519" s="54"/>
      <c r="BR519" s="54"/>
      <c r="BS519" s="54"/>
      <c r="BT519" s="54"/>
      <c r="BU519" s="54"/>
      <c r="BV519" s="54"/>
      <c r="BW519" s="54"/>
      <c r="BX519" s="54"/>
      <c r="BY519" s="54"/>
      <c r="BZ519" s="54"/>
      <c r="CA519" s="54"/>
      <c r="CB519" s="54"/>
      <c r="CC519" s="54"/>
      <c r="CD519" s="54"/>
      <c r="CE519" s="54"/>
      <c r="CF519" s="54"/>
      <c r="CG519" s="54"/>
      <c r="CH519" s="54"/>
      <c r="CI519" s="54"/>
      <c r="CJ519" s="54"/>
      <c r="CK519" s="54"/>
      <c r="CL519" s="54"/>
      <c r="CM519" s="54"/>
      <c r="CN519" s="54"/>
      <c r="CO519" s="54"/>
      <c r="CP519" s="54"/>
      <c r="CQ519" s="54"/>
      <c r="CR519" s="54"/>
      <c r="CS519" s="54"/>
      <c r="CT519" s="54"/>
      <c r="CU519" s="54"/>
      <c r="CV519" s="54"/>
      <c r="CW519" s="54"/>
      <c r="CX519" s="54"/>
      <c r="CY519" s="54"/>
      <c r="CZ519" s="54"/>
      <c r="DA519" s="54"/>
      <c r="DB519" s="54"/>
      <c r="DC519" s="54"/>
      <c r="DD519" s="54"/>
      <c r="DE519" s="54"/>
      <c r="DF519" s="54"/>
      <c r="DG519" s="54"/>
      <c r="DH519" s="54"/>
      <c r="DI519" s="54"/>
      <c r="DJ519" s="54"/>
      <c r="DK519" s="54"/>
      <c r="DL519" s="54"/>
      <c r="DM519" s="54"/>
      <c r="DN519" s="54"/>
      <c r="DO519" s="54"/>
      <c r="DP519" s="54"/>
      <c r="DQ519" s="54"/>
      <c r="DR519" s="54"/>
      <c r="DS519" s="54"/>
      <c r="DT519" s="54"/>
      <c r="DU519" s="54"/>
      <c r="DV519" s="54"/>
      <c r="DW519" s="54"/>
      <c r="DX519" s="54"/>
      <c r="DY519" s="54"/>
      <c r="DZ519" s="54"/>
      <c r="EA519" s="54"/>
      <c r="EB519" s="54"/>
      <c r="EC519" s="54"/>
      <c r="ED519" s="54"/>
      <c r="EE519" s="54"/>
      <c r="EF519" s="54"/>
      <c r="EG519" s="54"/>
      <c r="EH519" s="54"/>
      <c r="EI519" s="54"/>
      <c r="EJ519" s="54"/>
      <c r="EK519" s="54"/>
      <c r="EL519" s="54"/>
      <c r="EM519" s="54"/>
      <c r="EN519" s="54"/>
      <c r="EO519" s="54"/>
      <c r="EP519" s="54"/>
      <c r="EQ519" s="54"/>
      <c r="ER519" s="54"/>
    </row>
    <row r="520" spans="1:148" x14ac:dyDescent="0.25">
      <c r="A520" s="76"/>
      <c r="B520" s="54"/>
      <c r="C520" s="54"/>
      <c r="D520" s="54"/>
      <c r="E520" s="54"/>
      <c r="F520" s="5"/>
      <c r="G520" s="8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4"/>
      <c r="BQ520" s="54"/>
      <c r="BR520" s="54"/>
      <c r="BS520" s="54"/>
      <c r="BT520" s="54"/>
      <c r="BU520" s="54"/>
      <c r="BV520" s="54"/>
      <c r="BW520" s="54"/>
      <c r="BX520" s="54"/>
      <c r="BY520" s="54"/>
      <c r="BZ520" s="54"/>
      <c r="CA520" s="54"/>
      <c r="CB520" s="54"/>
      <c r="CC520" s="54"/>
      <c r="CD520" s="54"/>
      <c r="CE520" s="54"/>
      <c r="CF520" s="54"/>
      <c r="CG520" s="54"/>
      <c r="CH520" s="54"/>
      <c r="CI520" s="54"/>
      <c r="CJ520" s="54"/>
      <c r="CK520" s="54"/>
      <c r="CL520" s="54"/>
      <c r="CM520" s="54"/>
      <c r="CN520" s="54"/>
      <c r="CO520" s="54"/>
      <c r="CP520" s="54"/>
      <c r="CQ520" s="54"/>
      <c r="CR520" s="54"/>
      <c r="CS520" s="54"/>
      <c r="CT520" s="54"/>
      <c r="CU520" s="54"/>
      <c r="CV520" s="54"/>
      <c r="CW520" s="54"/>
      <c r="CX520" s="54"/>
      <c r="CY520" s="54"/>
      <c r="CZ520" s="54"/>
      <c r="DA520" s="54"/>
      <c r="DB520" s="54"/>
      <c r="DC520" s="54"/>
      <c r="DD520" s="54"/>
      <c r="DE520" s="54"/>
      <c r="DF520" s="54"/>
      <c r="DG520" s="54"/>
      <c r="DH520" s="54"/>
      <c r="DI520" s="54"/>
      <c r="DJ520" s="54"/>
      <c r="DK520" s="54"/>
      <c r="DL520" s="54"/>
      <c r="DM520" s="54"/>
      <c r="DN520" s="54"/>
      <c r="DO520" s="54"/>
      <c r="DP520" s="54"/>
      <c r="DQ520" s="54"/>
      <c r="DR520" s="54"/>
      <c r="DS520" s="54"/>
      <c r="DT520" s="54"/>
      <c r="DU520" s="54"/>
      <c r="DV520" s="54"/>
      <c r="DW520" s="54"/>
      <c r="DX520" s="54"/>
      <c r="DY520" s="54"/>
      <c r="DZ520" s="54"/>
      <c r="EA520" s="54"/>
      <c r="EB520" s="54"/>
      <c r="EC520" s="54"/>
      <c r="ED520" s="54"/>
      <c r="EE520" s="54"/>
      <c r="EF520" s="54"/>
      <c r="EG520" s="54"/>
      <c r="EH520" s="54"/>
      <c r="EI520" s="54"/>
      <c r="EJ520" s="54"/>
      <c r="EK520" s="54"/>
      <c r="EL520" s="54"/>
      <c r="EM520" s="54"/>
      <c r="EN520" s="54"/>
      <c r="EO520" s="54"/>
      <c r="EP520" s="54"/>
      <c r="EQ520" s="54"/>
      <c r="ER520" s="54"/>
    </row>
    <row r="521" spans="1:148" x14ac:dyDescent="0.25">
      <c r="A521" s="76"/>
      <c r="B521" s="54"/>
      <c r="C521" s="54"/>
      <c r="D521" s="54"/>
      <c r="E521" s="54"/>
      <c r="F521" s="5"/>
      <c r="G521" s="8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4"/>
      <c r="BQ521" s="54"/>
      <c r="BR521" s="54"/>
      <c r="BS521" s="54"/>
      <c r="BT521" s="54"/>
      <c r="BU521" s="54"/>
      <c r="BV521" s="54"/>
      <c r="BW521" s="54"/>
      <c r="BX521" s="54"/>
      <c r="BY521" s="54"/>
      <c r="BZ521" s="54"/>
      <c r="CA521" s="54"/>
      <c r="CB521" s="54"/>
      <c r="CC521" s="54"/>
      <c r="CD521" s="54"/>
      <c r="CE521" s="54"/>
      <c r="CF521" s="54"/>
      <c r="CG521" s="54"/>
      <c r="CH521" s="54"/>
      <c r="CI521" s="54"/>
      <c r="CJ521" s="54"/>
      <c r="CK521" s="54"/>
      <c r="CL521" s="54"/>
      <c r="CM521" s="54"/>
      <c r="CN521" s="54"/>
      <c r="CO521" s="54"/>
      <c r="CP521" s="54"/>
      <c r="CQ521" s="54"/>
      <c r="CR521" s="54"/>
      <c r="CS521" s="54"/>
      <c r="CT521" s="54"/>
      <c r="CU521" s="54"/>
      <c r="CV521" s="54"/>
      <c r="CW521" s="54"/>
      <c r="CX521" s="54"/>
      <c r="CY521" s="54"/>
      <c r="CZ521" s="54"/>
      <c r="DA521" s="54"/>
      <c r="DB521" s="54"/>
      <c r="DC521" s="54"/>
      <c r="DD521" s="54"/>
      <c r="DE521" s="54"/>
      <c r="DF521" s="54"/>
      <c r="DG521" s="54"/>
      <c r="DH521" s="54"/>
      <c r="DI521" s="54"/>
      <c r="DJ521" s="54"/>
      <c r="DK521" s="54"/>
      <c r="DL521" s="54"/>
      <c r="DM521" s="54"/>
      <c r="DN521" s="54"/>
      <c r="DO521" s="54"/>
      <c r="DP521" s="54"/>
      <c r="DQ521" s="54"/>
      <c r="DR521" s="54"/>
      <c r="DS521" s="54"/>
      <c r="DT521" s="54"/>
      <c r="DU521" s="54"/>
      <c r="DV521" s="54"/>
      <c r="DW521" s="54"/>
      <c r="DX521" s="54"/>
      <c r="DY521" s="54"/>
      <c r="DZ521" s="54"/>
      <c r="EA521" s="54"/>
      <c r="EB521" s="54"/>
      <c r="EC521" s="54"/>
      <c r="ED521" s="54"/>
      <c r="EE521" s="54"/>
      <c r="EF521" s="54"/>
      <c r="EG521" s="54"/>
      <c r="EH521" s="54"/>
      <c r="EI521" s="54"/>
      <c r="EJ521" s="54"/>
      <c r="EK521" s="54"/>
      <c r="EL521" s="54"/>
      <c r="EM521" s="54"/>
      <c r="EN521" s="54"/>
      <c r="EO521" s="54"/>
      <c r="EP521" s="54"/>
      <c r="EQ521" s="54"/>
      <c r="ER521" s="54"/>
    </row>
    <row r="522" spans="1:148" x14ac:dyDescent="0.25">
      <c r="A522" s="76"/>
      <c r="B522" s="54"/>
      <c r="C522" s="54"/>
      <c r="D522" s="54"/>
      <c r="E522" s="54"/>
      <c r="F522" s="5"/>
      <c r="G522" s="8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4"/>
      <c r="BQ522" s="54"/>
      <c r="BR522" s="54"/>
      <c r="BS522" s="54"/>
      <c r="BT522" s="54"/>
      <c r="BU522" s="54"/>
      <c r="BV522" s="54"/>
      <c r="BW522" s="54"/>
      <c r="BX522" s="54"/>
      <c r="BY522" s="54"/>
      <c r="BZ522" s="54"/>
      <c r="CA522" s="54"/>
      <c r="CB522" s="54"/>
      <c r="CC522" s="54"/>
      <c r="CD522" s="54"/>
      <c r="CE522" s="54"/>
      <c r="CF522" s="54"/>
      <c r="CG522" s="54"/>
      <c r="CH522" s="54"/>
      <c r="CI522" s="54"/>
      <c r="CJ522" s="54"/>
      <c r="CK522" s="54"/>
      <c r="CL522" s="54"/>
      <c r="CM522" s="54"/>
      <c r="CN522" s="54"/>
      <c r="CO522" s="54"/>
      <c r="CP522" s="54"/>
      <c r="CQ522" s="54"/>
      <c r="CR522" s="54"/>
      <c r="CS522" s="54"/>
      <c r="CT522" s="54"/>
      <c r="CU522" s="54"/>
      <c r="CV522" s="54"/>
      <c r="CW522" s="54"/>
      <c r="CX522" s="54"/>
      <c r="CY522" s="54"/>
      <c r="CZ522" s="54"/>
      <c r="DA522" s="54"/>
      <c r="DB522" s="54"/>
      <c r="DC522" s="54"/>
      <c r="DD522" s="54"/>
      <c r="DE522" s="54"/>
      <c r="DF522" s="54"/>
      <c r="DG522" s="54"/>
      <c r="DH522" s="54"/>
      <c r="DI522" s="54"/>
      <c r="DJ522" s="54"/>
      <c r="DK522" s="54"/>
      <c r="DL522" s="54"/>
      <c r="DM522" s="54"/>
      <c r="DN522" s="54"/>
      <c r="DO522" s="54"/>
      <c r="DP522" s="54"/>
      <c r="DQ522" s="54"/>
      <c r="DR522" s="54"/>
      <c r="DS522" s="54"/>
      <c r="DT522" s="54"/>
      <c r="DU522" s="54"/>
      <c r="DV522" s="54"/>
      <c r="DW522" s="54"/>
      <c r="DX522" s="54"/>
      <c r="DY522" s="54"/>
      <c r="DZ522" s="54"/>
      <c r="EA522" s="54"/>
      <c r="EB522" s="54"/>
      <c r="EC522" s="54"/>
      <c r="ED522" s="54"/>
      <c r="EE522" s="54"/>
      <c r="EF522" s="54"/>
      <c r="EG522" s="54"/>
      <c r="EH522" s="54"/>
      <c r="EI522" s="54"/>
      <c r="EJ522" s="54"/>
      <c r="EK522" s="54"/>
      <c r="EL522" s="54"/>
      <c r="EM522" s="54"/>
      <c r="EN522" s="54"/>
      <c r="EO522" s="54"/>
      <c r="EP522" s="54"/>
      <c r="EQ522" s="54"/>
      <c r="ER522" s="54"/>
    </row>
    <row r="523" spans="1:148" x14ac:dyDescent="0.25">
      <c r="A523" s="76"/>
      <c r="B523" s="54"/>
      <c r="C523" s="54"/>
      <c r="D523" s="54"/>
      <c r="E523" s="54"/>
      <c r="F523" s="5"/>
      <c r="G523" s="8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4"/>
      <c r="BQ523" s="54"/>
      <c r="BR523" s="54"/>
      <c r="BS523" s="54"/>
      <c r="BT523" s="54"/>
      <c r="BU523" s="54"/>
      <c r="BV523" s="54"/>
      <c r="BW523" s="54"/>
      <c r="BX523" s="54"/>
      <c r="BY523" s="54"/>
      <c r="BZ523" s="54"/>
      <c r="CA523" s="54"/>
      <c r="CB523" s="54"/>
      <c r="CC523" s="54"/>
      <c r="CD523" s="54"/>
      <c r="CE523" s="54"/>
      <c r="CF523" s="54"/>
      <c r="CG523" s="54"/>
      <c r="CH523" s="54"/>
      <c r="CI523" s="54"/>
      <c r="CJ523" s="54"/>
      <c r="CK523" s="54"/>
      <c r="CL523" s="54"/>
      <c r="CM523" s="54"/>
      <c r="CN523" s="54"/>
      <c r="CO523" s="54"/>
      <c r="CP523" s="54"/>
      <c r="CQ523" s="54"/>
      <c r="CR523" s="54"/>
      <c r="CS523" s="54"/>
      <c r="CT523" s="54"/>
      <c r="CU523" s="54"/>
      <c r="CV523" s="54"/>
      <c r="CW523" s="54"/>
      <c r="CX523" s="54"/>
      <c r="CY523" s="54"/>
      <c r="CZ523" s="54"/>
      <c r="DA523" s="54"/>
      <c r="DB523" s="54"/>
      <c r="DC523" s="54"/>
      <c r="DD523" s="54"/>
      <c r="DE523" s="54"/>
      <c r="DF523" s="54"/>
      <c r="DG523" s="54"/>
      <c r="DH523" s="54"/>
      <c r="DI523" s="54"/>
      <c r="DJ523" s="54"/>
      <c r="DK523" s="54"/>
      <c r="DL523" s="54"/>
      <c r="DM523" s="54"/>
      <c r="DN523" s="54"/>
      <c r="DO523" s="54"/>
      <c r="DP523" s="54"/>
      <c r="DQ523" s="54"/>
      <c r="DR523" s="54"/>
      <c r="DS523" s="54"/>
      <c r="DT523" s="54"/>
      <c r="DU523" s="54"/>
      <c r="DV523" s="54"/>
      <c r="DW523" s="54"/>
      <c r="DX523" s="54"/>
      <c r="DY523" s="54"/>
      <c r="DZ523" s="54"/>
      <c r="EA523" s="54"/>
      <c r="EB523" s="54"/>
      <c r="EC523" s="54"/>
      <c r="ED523" s="54"/>
      <c r="EE523" s="54"/>
      <c r="EF523" s="54"/>
      <c r="EG523" s="54"/>
      <c r="EH523" s="54"/>
      <c r="EI523" s="54"/>
      <c r="EJ523" s="54"/>
      <c r="EK523" s="54"/>
      <c r="EL523" s="54"/>
      <c r="EM523" s="54"/>
      <c r="EN523" s="54"/>
      <c r="EO523" s="54"/>
      <c r="EP523" s="54"/>
      <c r="EQ523" s="54"/>
      <c r="ER523" s="54"/>
    </row>
    <row r="524" spans="1:148" x14ac:dyDescent="0.25">
      <c r="A524" s="76"/>
      <c r="B524" s="54"/>
      <c r="C524" s="54"/>
      <c r="D524" s="54"/>
      <c r="E524" s="54"/>
      <c r="F524" s="5"/>
      <c r="G524" s="8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4"/>
      <c r="BQ524" s="54"/>
      <c r="BR524" s="54"/>
      <c r="BS524" s="54"/>
      <c r="BT524" s="54"/>
      <c r="BU524" s="54"/>
      <c r="BV524" s="54"/>
      <c r="BW524" s="54"/>
      <c r="BX524" s="54"/>
      <c r="BY524" s="54"/>
      <c r="BZ524" s="54"/>
      <c r="CA524" s="54"/>
      <c r="CB524" s="54"/>
      <c r="CC524" s="54"/>
      <c r="CD524" s="54"/>
      <c r="CE524" s="54"/>
      <c r="CF524" s="54"/>
      <c r="CG524" s="54"/>
      <c r="CH524" s="54"/>
      <c r="CI524" s="54"/>
      <c r="CJ524" s="54"/>
      <c r="CK524" s="54"/>
      <c r="CL524" s="54"/>
      <c r="CM524" s="54"/>
      <c r="CN524" s="54"/>
      <c r="CO524" s="54"/>
      <c r="CP524" s="54"/>
      <c r="CQ524" s="54"/>
      <c r="CR524" s="54"/>
      <c r="CS524" s="54"/>
      <c r="CT524" s="54"/>
      <c r="CU524" s="54"/>
      <c r="CV524" s="54"/>
      <c r="CW524" s="54"/>
      <c r="CX524" s="54"/>
      <c r="CY524" s="54"/>
      <c r="CZ524" s="54"/>
      <c r="DA524" s="54"/>
      <c r="DB524" s="54"/>
      <c r="DC524" s="54"/>
      <c r="DD524" s="54"/>
      <c r="DE524" s="54"/>
      <c r="DF524" s="54"/>
      <c r="DG524" s="54"/>
      <c r="DH524" s="54"/>
      <c r="DI524" s="54"/>
      <c r="DJ524" s="54"/>
      <c r="DK524" s="54"/>
      <c r="DL524" s="54"/>
      <c r="DM524" s="54"/>
      <c r="DN524" s="54"/>
      <c r="DO524" s="54"/>
      <c r="DP524" s="54"/>
      <c r="DQ524" s="54"/>
      <c r="DR524" s="54"/>
      <c r="DS524" s="54"/>
      <c r="DT524" s="54"/>
      <c r="DU524" s="54"/>
      <c r="DV524" s="54"/>
      <c r="DW524" s="54"/>
      <c r="DX524" s="54"/>
      <c r="DY524" s="54"/>
      <c r="DZ524" s="54"/>
      <c r="EA524" s="54"/>
      <c r="EB524" s="54"/>
      <c r="EC524" s="54"/>
      <c r="ED524" s="54"/>
      <c r="EE524" s="54"/>
      <c r="EF524" s="54"/>
      <c r="EG524" s="54"/>
      <c r="EH524" s="54"/>
      <c r="EI524" s="54"/>
      <c r="EJ524" s="54"/>
      <c r="EK524" s="54"/>
      <c r="EL524" s="54"/>
      <c r="EM524" s="54"/>
      <c r="EN524" s="54"/>
      <c r="EO524" s="54"/>
      <c r="EP524" s="54"/>
      <c r="EQ524" s="54"/>
      <c r="ER524" s="54"/>
    </row>
    <row r="525" spans="1:148" x14ac:dyDescent="0.25">
      <c r="A525" s="76"/>
      <c r="B525" s="54"/>
      <c r="C525" s="54"/>
      <c r="D525" s="54"/>
      <c r="E525" s="54"/>
      <c r="F525" s="5"/>
      <c r="G525" s="8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4"/>
      <c r="BQ525" s="54"/>
      <c r="BR525" s="54"/>
      <c r="BS525" s="54"/>
      <c r="BT525" s="54"/>
      <c r="BU525" s="54"/>
      <c r="BV525" s="54"/>
      <c r="BW525" s="54"/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  <c r="CH525" s="54"/>
      <c r="CI525" s="54"/>
      <c r="CJ525" s="54"/>
      <c r="CK525" s="54"/>
      <c r="CL525" s="54"/>
      <c r="CM525" s="54"/>
      <c r="CN525" s="54"/>
      <c r="CO525" s="54"/>
      <c r="CP525" s="54"/>
      <c r="CQ525" s="54"/>
      <c r="CR525" s="54"/>
      <c r="CS525" s="54"/>
      <c r="CT525" s="54"/>
      <c r="CU525" s="54"/>
      <c r="CV525" s="54"/>
      <c r="CW525" s="54"/>
      <c r="CX525" s="54"/>
      <c r="CY525" s="54"/>
      <c r="CZ525" s="54"/>
      <c r="DA525" s="54"/>
      <c r="DB525" s="54"/>
      <c r="DC525" s="54"/>
      <c r="DD525" s="54"/>
      <c r="DE525" s="54"/>
      <c r="DF525" s="54"/>
      <c r="DG525" s="54"/>
      <c r="DH525" s="54"/>
      <c r="DI525" s="54"/>
      <c r="DJ525" s="54"/>
      <c r="DK525" s="54"/>
      <c r="DL525" s="54"/>
      <c r="DM525" s="54"/>
      <c r="DN525" s="54"/>
      <c r="DO525" s="54"/>
      <c r="DP525" s="54"/>
      <c r="DQ525" s="54"/>
      <c r="DR525" s="54"/>
      <c r="DS525" s="54"/>
      <c r="DT525" s="54"/>
      <c r="DU525" s="54"/>
      <c r="DV525" s="54"/>
      <c r="DW525" s="54"/>
      <c r="DX525" s="54"/>
      <c r="DY525" s="54"/>
      <c r="DZ525" s="54"/>
      <c r="EA525" s="54"/>
      <c r="EB525" s="54"/>
      <c r="EC525" s="54"/>
      <c r="ED525" s="54"/>
      <c r="EE525" s="54"/>
      <c r="EF525" s="54"/>
      <c r="EG525" s="54"/>
      <c r="EH525" s="54"/>
      <c r="EI525" s="54"/>
      <c r="EJ525" s="54"/>
      <c r="EK525" s="54"/>
      <c r="EL525" s="54"/>
      <c r="EM525" s="54"/>
      <c r="EN525" s="54"/>
      <c r="EO525" s="54"/>
      <c r="EP525" s="54"/>
      <c r="EQ525" s="54"/>
      <c r="ER525" s="54"/>
    </row>
    <row r="526" spans="1:148" x14ac:dyDescent="0.25">
      <c r="A526" s="76"/>
      <c r="B526" s="54"/>
      <c r="C526" s="54"/>
      <c r="D526" s="54"/>
      <c r="E526" s="54"/>
      <c r="F526" s="5"/>
      <c r="G526" s="8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4"/>
      <c r="BQ526" s="54"/>
      <c r="BR526" s="54"/>
      <c r="BS526" s="54"/>
      <c r="BT526" s="54"/>
      <c r="BU526" s="54"/>
      <c r="BV526" s="54"/>
      <c r="BW526" s="54"/>
      <c r="BX526" s="54"/>
      <c r="BY526" s="54"/>
      <c r="BZ526" s="54"/>
      <c r="CA526" s="54"/>
      <c r="CB526" s="54"/>
      <c r="CC526" s="54"/>
      <c r="CD526" s="54"/>
      <c r="CE526" s="54"/>
      <c r="CF526" s="54"/>
      <c r="CG526" s="54"/>
      <c r="CH526" s="54"/>
      <c r="CI526" s="54"/>
      <c r="CJ526" s="54"/>
      <c r="CK526" s="54"/>
      <c r="CL526" s="54"/>
      <c r="CM526" s="54"/>
      <c r="CN526" s="54"/>
      <c r="CO526" s="54"/>
      <c r="CP526" s="54"/>
      <c r="CQ526" s="54"/>
      <c r="CR526" s="54"/>
      <c r="CS526" s="54"/>
      <c r="CT526" s="54"/>
      <c r="CU526" s="54"/>
      <c r="CV526" s="54"/>
      <c r="CW526" s="54"/>
      <c r="CX526" s="54"/>
      <c r="CY526" s="54"/>
      <c r="CZ526" s="54"/>
      <c r="DA526" s="54"/>
      <c r="DB526" s="54"/>
      <c r="DC526" s="54"/>
      <c r="DD526" s="54"/>
      <c r="DE526" s="54"/>
      <c r="DF526" s="54"/>
      <c r="DG526" s="54"/>
      <c r="DH526" s="54"/>
      <c r="DI526" s="54"/>
      <c r="DJ526" s="54"/>
      <c r="DK526" s="54"/>
      <c r="DL526" s="54"/>
      <c r="DM526" s="54"/>
      <c r="DN526" s="54"/>
      <c r="DO526" s="54"/>
      <c r="DP526" s="54"/>
      <c r="DQ526" s="54"/>
      <c r="DR526" s="54"/>
      <c r="DS526" s="54"/>
      <c r="DT526" s="54"/>
      <c r="DU526" s="54"/>
      <c r="DV526" s="54"/>
      <c r="DW526" s="54"/>
      <c r="DX526" s="54"/>
      <c r="DY526" s="54"/>
      <c r="DZ526" s="54"/>
      <c r="EA526" s="54"/>
      <c r="EB526" s="54"/>
      <c r="EC526" s="54"/>
      <c r="ED526" s="54"/>
      <c r="EE526" s="54"/>
      <c r="EF526" s="54"/>
      <c r="EG526" s="54"/>
      <c r="EH526" s="54"/>
      <c r="EI526" s="54"/>
      <c r="EJ526" s="54"/>
      <c r="EK526" s="54"/>
      <c r="EL526" s="54"/>
      <c r="EM526" s="54"/>
      <c r="EN526" s="54"/>
      <c r="EO526" s="54"/>
      <c r="EP526" s="54"/>
      <c r="EQ526" s="54"/>
      <c r="ER526" s="54"/>
    </row>
    <row r="527" spans="1:148" x14ac:dyDescent="0.25">
      <c r="A527" s="76"/>
      <c r="B527" s="54"/>
      <c r="C527" s="54"/>
      <c r="D527" s="54"/>
      <c r="E527" s="54"/>
      <c r="F527" s="5"/>
      <c r="G527" s="8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4"/>
      <c r="BQ527" s="54"/>
      <c r="BR527" s="54"/>
      <c r="BS527" s="54"/>
      <c r="BT527" s="54"/>
      <c r="BU527" s="54"/>
      <c r="BV527" s="54"/>
      <c r="BW527" s="54"/>
      <c r="BX527" s="54"/>
      <c r="BY527" s="54"/>
      <c r="BZ527" s="54"/>
      <c r="CA527" s="54"/>
      <c r="CB527" s="54"/>
      <c r="CC527" s="54"/>
      <c r="CD527" s="54"/>
      <c r="CE527" s="54"/>
      <c r="CF527" s="54"/>
      <c r="CG527" s="54"/>
      <c r="CH527" s="54"/>
      <c r="CI527" s="54"/>
      <c r="CJ527" s="54"/>
      <c r="CK527" s="54"/>
      <c r="CL527" s="54"/>
      <c r="CM527" s="54"/>
      <c r="CN527" s="54"/>
      <c r="CO527" s="54"/>
      <c r="CP527" s="54"/>
      <c r="CQ527" s="54"/>
      <c r="CR527" s="54"/>
      <c r="CS527" s="54"/>
      <c r="CT527" s="54"/>
      <c r="CU527" s="54"/>
      <c r="CV527" s="54"/>
      <c r="CW527" s="54"/>
      <c r="CX527" s="54"/>
      <c r="CY527" s="54"/>
      <c r="CZ527" s="54"/>
      <c r="DA527" s="54"/>
      <c r="DB527" s="54"/>
      <c r="DC527" s="54"/>
      <c r="DD527" s="54"/>
      <c r="DE527" s="54"/>
      <c r="DF527" s="54"/>
      <c r="DG527" s="54"/>
      <c r="DH527" s="54"/>
      <c r="DI527" s="54"/>
      <c r="DJ527" s="54"/>
      <c r="DK527" s="54"/>
      <c r="DL527" s="54"/>
      <c r="DM527" s="54"/>
      <c r="DN527" s="54"/>
      <c r="DO527" s="54"/>
      <c r="DP527" s="54"/>
      <c r="DQ527" s="54"/>
      <c r="DR527" s="54"/>
      <c r="DS527" s="54"/>
      <c r="DT527" s="54"/>
      <c r="DU527" s="54"/>
      <c r="DV527" s="54"/>
      <c r="DW527" s="54"/>
      <c r="DX527" s="54"/>
      <c r="DY527" s="54"/>
      <c r="DZ527" s="54"/>
      <c r="EA527" s="54"/>
      <c r="EB527" s="54"/>
      <c r="EC527" s="54"/>
      <c r="ED527" s="54"/>
      <c r="EE527" s="54"/>
      <c r="EF527" s="54"/>
      <c r="EG527" s="54"/>
      <c r="EH527" s="54"/>
      <c r="EI527" s="54"/>
      <c r="EJ527" s="54"/>
      <c r="EK527" s="54"/>
      <c r="EL527" s="54"/>
      <c r="EM527" s="54"/>
      <c r="EN527" s="54"/>
      <c r="EO527" s="54"/>
      <c r="EP527" s="54"/>
      <c r="EQ527" s="54"/>
      <c r="ER527" s="54"/>
    </row>
    <row r="528" spans="1:148" x14ac:dyDescent="0.25">
      <c r="A528" s="76"/>
      <c r="B528" s="54"/>
      <c r="C528" s="54"/>
      <c r="D528" s="54"/>
      <c r="E528" s="54"/>
      <c r="F528" s="5"/>
      <c r="G528" s="8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4"/>
      <c r="BQ528" s="54"/>
      <c r="BR528" s="54"/>
      <c r="BS528" s="54"/>
      <c r="BT528" s="54"/>
      <c r="BU528" s="54"/>
      <c r="BV528" s="54"/>
      <c r="BW528" s="54"/>
      <c r="BX528" s="54"/>
      <c r="BY528" s="54"/>
      <c r="BZ528" s="54"/>
      <c r="CA528" s="54"/>
      <c r="CB528" s="54"/>
      <c r="CC528" s="54"/>
      <c r="CD528" s="54"/>
      <c r="CE528" s="54"/>
      <c r="CF528" s="54"/>
      <c r="CG528" s="54"/>
      <c r="CH528" s="54"/>
      <c r="CI528" s="54"/>
      <c r="CJ528" s="54"/>
      <c r="CK528" s="54"/>
      <c r="CL528" s="54"/>
      <c r="CM528" s="54"/>
      <c r="CN528" s="54"/>
      <c r="CO528" s="54"/>
      <c r="CP528" s="54"/>
      <c r="CQ528" s="54"/>
      <c r="CR528" s="54"/>
      <c r="CS528" s="54"/>
      <c r="CT528" s="54"/>
      <c r="CU528" s="54"/>
      <c r="CV528" s="54"/>
      <c r="CW528" s="54"/>
      <c r="CX528" s="54"/>
      <c r="CY528" s="54"/>
      <c r="CZ528" s="54"/>
      <c r="DA528" s="54"/>
      <c r="DB528" s="54"/>
      <c r="DC528" s="54"/>
      <c r="DD528" s="54"/>
      <c r="DE528" s="54"/>
      <c r="DF528" s="54"/>
      <c r="DG528" s="54"/>
      <c r="DH528" s="54"/>
      <c r="DI528" s="54"/>
      <c r="DJ528" s="54"/>
      <c r="DK528" s="54"/>
      <c r="DL528" s="54"/>
      <c r="DM528" s="54"/>
      <c r="DN528" s="54"/>
      <c r="DO528" s="54"/>
      <c r="DP528" s="54"/>
      <c r="DQ528" s="54"/>
      <c r="DR528" s="54"/>
      <c r="DS528" s="54"/>
      <c r="DT528" s="54"/>
      <c r="DU528" s="54"/>
      <c r="DV528" s="54"/>
      <c r="DW528" s="54"/>
      <c r="DX528" s="54"/>
      <c r="DY528" s="54"/>
      <c r="DZ528" s="54"/>
      <c r="EA528" s="54"/>
      <c r="EB528" s="54"/>
      <c r="EC528" s="54"/>
      <c r="ED528" s="54"/>
      <c r="EE528" s="54"/>
      <c r="EF528" s="54"/>
      <c r="EG528" s="54"/>
      <c r="EH528" s="54"/>
      <c r="EI528" s="54"/>
      <c r="EJ528" s="54"/>
      <c r="EK528" s="54"/>
      <c r="EL528" s="54"/>
      <c r="EM528" s="54"/>
      <c r="EN528" s="54"/>
      <c r="EO528" s="54"/>
      <c r="EP528" s="54"/>
      <c r="EQ528" s="54"/>
      <c r="ER528" s="54"/>
    </row>
    <row r="529" spans="1:148" x14ac:dyDescent="0.25">
      <c r="A529" s="76"/>
      <c r="B529" s="54"/>
      <c r="C529" s="54"/>
      <c r="D529" s="54"/>
      <c r="E529" s="54"/>
      <c r="F529" s="5"/>
      <c r="G529" s="8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4"/>
      <c r="BQ529" s="54"/>
      <c r="BR529" s="54"/>
      <c r="BS529" s="54"/>
      <c r="BT529" s="54"/>
      <c r="BU529" s="54"/>
      <c r="BV529" s="54"/>
      <c r="BW529" s="54"/>
      <c r="BX529" s="54"/>
      <c r="BY529" s="54"/>
      <c r="BZ529" s="54"/>
      <c r="CA529" s="54"/>
      <c r="CB529" s="54"/>
      <c r="CC529" s="54"/>
      <c r="CD529" s="54"/>
      <c r="CE529" s="54"/>
      <c r="CF529" s="54"/>
      <c r="CG529" s="54"/>
      <c r="CH529" s="54"/>
      <c r="CI529" s="54"/>
      <c r="CJ529" s="54"/>
      <c r="CK529" s="54"/>
      <c r="CL529" s="54"/>
      <c r="CM529" s="54"/>
      <c r="CN529" s="54"/>
      <c r="CO529" s="54"/>
      <c r="CP529" s="54"/>
      <c r="CQ529" s="54"/>
      <c r="CR529" s="54"/>
      <c r="CS529" s="54"/>
      <c r="CT529" s="54"/>
      <c r="CU529" s="54"/>
      <c r="CV529" s="54"/>
      <c r="CW529" s="54"/>
      <c r="CX529" s="54"/>
      <c r="CY529" s="54"/>
      <c r="CZ529" s="54"/>
      <c r="DA529" s="54"/>
      <c r="DB529" s="54"/>
      <c r="DC529" s="54"/>
      <c r="DD529" s="54"/>
      <c r="DE529" s="54"/>
      <c r="DF529" s="54"/>
      <c r="DG529" s="54"/>
      <c r="DH529" s="54"/>
      <c r="DI529" s="54"/>
      <c r="DJ529" s="54"/>
      <c r="DK529" s="54"/>
      <c r="DL529" s="54"/>
      <c r="DM529" s="54"/>
      <c r="DN529" s="54"/>
      <c r="DO529" s="54"/>
      <c r="DP529" s="54"/>
      <c r="DQ529" s="54"/>
      <c r="DR529" s="54"/>
      <c r="DS529" s="54"/>
      <c r="DT529" s="54"/>
      <c r="DU529" s="54"/>
      <c r="DV529" s="54"/>
      <c r="DW529" s="54"/>
      <c r="DX529" s="54"/>
      <c r="DY529" s="54"/>
      <c r="DZ529" s="54"/>
      <c r="EA529" s="54"/>
      <c r="EB529" s="54"/>
      <c r="EC529" s="54"/>
      <c r="ED529" s="54"/>
      <c r="EE529" s="54"/>
      <c r="EF529" s="54"/>
      <c r="EG529" s="54"/>
      <c r="EH529" s="54"/>
      <c r="EI529" s="54"/>
      <c r="EJ529" s="54"/>
      <c r="EK529" s="54"/>
      <c r="EL529" s="54"/>
      <c r="EM529" s="54"/>
      <c r="EN529" s="54"/>
      <c r="EO529" s="54"/>
      <c r="EP529" s="54"/>
      <c r="EQ529" s="54"/>
      <c r="ER529" s="54"/>
    </row>
    <row r="530" spans="1:148" x14ac:dyDescent="0.25">
      <c r="A530" s="76"/>
      <c r="B530" s="54"/>
      <c r="C530" s="54"/>
      <c r="D530" s="54"/>
      <c r="E530" s="54"/>
      <c r="F530" s="5"/>
      <c r="G530" s="8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4"/>
      <c r="BQ530" s="54"/>
      <c r="BR530" s="54"/>
      <c r="BS530" s="54"/>
      <c r="BT530" s="54"/>
      <c r="BU530" s="54"/>
      <c r="BV530" s="54"/>
      <c r="BW530" s="54"/>
      <c r="BX530" s="54"/>
      <c r="BY530" s="54"/>
      <c r="BZ530" s="54"/>
      <c r="CA530" s="54"/>
      <c r="CB530" s="54"/>
      <c r="CC530" s="54"/>
      <c r="CD530" s="54"/>
      <c r="CE530" s="54"/>
      <c r="CF530" s="54"/>
      <c r="CG530" s="54"/>
      <c r="CH530" s="54"/>
      <c r="CI530" s="54"/>
      <c r="CJ530" s="54"/>
      <c r="CK530" s="54"/>
      <c r="CL530" s="54"/>
      <c r="CM530" s="54"/>
      <c r="CN530" s="54"/>
      <c r="CO530" s="54"/>
      <c r="CP530" s="54"/>
      <c r="CQ530" s="54"/>
      <c r="CR530" s="54"/>
      <c r="CS530" s="54"/>
      <c r="CT530" s="54"/>
      <c r="CU530" s="54"/>
      <c r="CV530" s="54"/>
      <c r="CW530" s="54"/>
      <c r="CX530" s="54"/>
      <c r="CY530" s="54"/>
      <c r="CZ530" s="54"/>
      <c r="DA530" s="54"/>
      <c r="DB530" s="54"/>
      <c r="DC530" s="54"/>
      <c r="DD530" s="54"/>
      <c r="DE530" s="54"/>
      <c r="DF530" s="54"/>
      <c r="DG530" s="54"/>
      <c r="DH530" s="54"/>
      <c r="DI530" s="54"/>
      <c r="DJ530" s="54"/>
      <c r="DK530" s="54"/>
      <c r="DL530" s="54"/>
      <c r="DM530" s="54"/>
      <c r="DN530" s="54"/>
      <c r="DO530" s="54"/>
      <c r="DP530" s="54"/>
      <c r="DQ530" s="54"/>
      <c r="DR530" s="54"/>
      <c r="DS530" s="54"/>
      <c r="DT530" s="54"/>
      <c r="DU530" s="54"/>
      <c r="DV530" s="54"/>
      <c r="DW530" s="54"/>
      <c r="DX530" s="54"/>
      <c r="DY530" s="54"/>
      <c r="DZ530" s="54"/>
      <c r="EA530" s="54"/>
      <c r="EB530" s="54"/>
      <c r="EC530" s="54"/>
      <c r="ED530" s="54"/>
      <c r="EE530" s="54"/>
      <c r="EF530" s="54"/>
      <c r="EG530" s="54"/>
      <c r="EH530" s="54"/>
      <c r="EI530" s="54"/>
      <c r="EJ530" s="54"/>
      <c r="EK530" s="54"/>
      <c r="EL530" s="54"/>
      <c r="EM530" s="54"/>
      <c r="EN530" s="54"/>
      <c r="EO530" s="54"/>
      <c r="EP530" s="54"/>
      <c r="EQ530" s="54"/>
      <c r="ER530" s="54"/>
    </row>
    <row r="531" spans="1:148" x14ac:dyDescent="0.25">
      <c r="A531" s="76"/>
      <c r="B531" s="54"/>
      <c r="C531" s="54"/>
      <c r="D531" s="54"/>
      <c r="E531" s="54"/>
      <c r="F531" s="5"/>
      <c r="G531" s="8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4"/>
      <c r="BQ531" s="54"/>
      <c r="BR531" s="54"/>
      <c r="BS531" s="54"/>
      <c r="BT531" s="54"/>
      <c r="BU531" s="54"/>
      <c r="BV531" s="54"/>
      <c r="BW531" s="54"/>
      <c r="BX531" s="54"/>
      <c r="BY531" s="54"/>
      <c r="BZ531" s="54"/>
      <c r="CA531" s="54"/>
      <c r="CB531" s="54"/>
      <c r="CC531" s="54"/>
      <c r="CD531" s="54"/>
      <c r="CE531" s="54"/>
      <c r="CF531" s="54"/>
      <c r="CG531" s="54"/>
      <c r="CH531" s="54"/>
      <c r="CI531" s="54"/>
      <c r="CJ531" s="54"/>
      <c r="CK531" s="54"/>
      <c r="CL531" s="54"/>
      <c r="CM531" s="54"/>
      <c r="CN531" s="54"/>
      <c r="CO531" s="54"/>
      <c r="CP531" s="54"/>
      <c r="CQ531" s="54"/>
      <c r="CR531" s="54"/>
      <c r="CS531" s="54"/>
      <c r="CT531" s="54"/>
      <c r="CU531" s="54"/>
      <c r="CV531" s="54"/>
      <c r="CW531" s="54"/>
      <c r="CX531" s="54"/>
      <c r="CY531" s="54"/>
      <c r="CZ531" s="54"/>
      <c r="DA531" s="54"/>
      <c r="DB531" s="54"/>
      <c r="DC531" s="54"/>
      <c r="DD531" s="54"/>
      <c r="DE531" s="54"/>
      <c r="DF531" s="54"/>
      <c r="DG531" s="54"/>
      <c r="DH531" s="54"/>
      <c r="DI531" s="54"/>
      <c r="DJ531" s="54"/>
      <c r="DK531" s="54"/>
      <c r="DL531" s="54"/>
      <c r="DM531" s="54"/>
      <c r="DN531" s="54"/>
      <c r="DO531" s="54"/>
      <c r="DP531" s="54"/>
      <c r="DQ531" s="54"/>
      <c r="DR531" s="54"/>
      <c r="DS531" s="54"/>
      <c r="DT531" s="54"/>
      <c r="DU531" s="54"/>
      <c r="DV531" s="54"/>
      <c r="DW531" s="54"/>
      <c r="DX531" s="54"/>
      <c r="DY531" s="54"/>
      <c r="DZ531" s="54"/>
      <c r="EA531" s="54"/>
      <c r="EB531" s="54"/>
      <c r="EC531" s="54"/>
      <c r="ED531" s="54"/>
      <c r="EE531" s="54"/>
      <c r="EF531" s="54"/>
      <c r="EG531" s="54"/>
      <c r="EH531" s="54"/>
      <c r="EI531" s="54"/>
      <c r="EJ531" s="54"/>
      <c r="EK531" s="54"/>
      <c r="EL531" s="54"/>
      <c r="EM531" s="54"/>
      <c r="EN531" s="54"/>
      <c r="EO531" s="54"/>
      <c r="EP531" s="54"/>
      <c r="EQ531" s="54"/>
      <c r="ER531" s="54"/>
    </row>
    <row r="532" spans="1:148" x14ac:dyDescent="0.25">
      <c r="A532" s="76"/>
      <c r="B532" s="54"/>
      <c r="C532" s="54"/>
      <c r="D532" s="54"/>
      <c r="E532" s="54"/>
      <c r="F532" s="5"/>
      <c r="G532" s="8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4"/>
      <c r="BQ532" s="54"/>
      <c r="BR532" s="54"/>
      <c r="BS532" s="54"/>
      <c r="BT532" s="54"/>
      <c r="BU532" s="54"/>
      <c r="BV532" s="54"/>
      <c r="BW532" s="54"/>
      <c r="BX532" s="54"/>
      <c r="BY532" s="54"/>
      <c r="BZ532" s="54"/>
      <c r="CA532" s="54"/>
      <c r="CB532" s="54"/>
      <c r="CC532" s="54"/>
      <c r="CD532" s="54"/>
      <c r="CE532" s="54"/>
      <c r="CF532" s="54"/>
      <c r="CG532" s="54"/>
      <c r="CH532" s="54"/>
      <c r="CI532" s="54"/>
      <c r="CJ532" s="54"/>
      <c r="CK532" s="54"/>
      <c r="CL532" s="54"/>
      <c r="CM532" s="54"/>
      <c r="CN532" s="54"/>
      <c r="CO532" s="54"/>
      <c r="CP532" s="54"/>
      <c r="CQ532" s="54"/>
      <c r="CR532" s="54"/>
      <c r="CS532" s="54"/>
      <c r="CT532" s="54"/>
      <c r="CU532" s="54"/>
      <c r="CV532" s="54"/>
      <c r="CW532" s="54"/>
      <c r="CX532" s="54"/>
      <c r="CY532" s="54"/>
      <c r="CZ532" s="54"/>
      <c r="DA532" s="54"/>
      <c r="DB532" s="54"/>
      <c r="DC532" s="54"/>
      <c r="DD532" s="54"/>
      <c r="DE532" s="54"/>
      <c r="DF532" s="54"/>
      <c r="DG532" s="54"/>
      <c r="DH532" s="54"/>
      <c r="DI532" s="54"/>
      <c r="DJ532" s="54"/>
      <c r="DK532" s="54"/>
      <c r="DL532" s="54"/>
      <c r="DM532" s="54"/>
      <c r="DN532" s="54"/>
      <c r="DO532" s="54"/>
      <c r="DP532" s="54"/>
      <c r="DQ532" s="54"/>
      <c r="DR532" s="54"/>
      <c r="DS532" s="54"/>
      <c r="DT532" s="54"/>
      <c r="DU532" s="54"/>
      <c r="DV532" s="54"/>
      <c r="DW532" s="54"/>
      <c r="DX532" s="54"/>
      <c r="DY532" s="54"/>
      <c r="DZ532" s="54"/>
      <c r="EA532" s="54"/>
      <c r="EB532" s="54"/>
      <c r="EC532" s="54"/>
      <c r="ED532" s="54"/>
      <c r="EE532" s="54"/>
      <c r="EF532" s="54"/>
      <c r="EG532" s="54"/>
      <c r="EH532" s="54"/>
      <c r="EI532" s="54"/>
      <c r="EJ532" s="54"/>
      <c r="EK532" s="54"/>
      <c r="EL532" s="54"/>
      <c r="EM532" s="54"/>
      <c r="EN532" s="54"/>
      <c r="EO532" s="54"/>
      <c r="EP532" s="54"/>
      <c r="EQ532" s="54"/>
      <c r="ER532" s="54"/>
    </row>
    <row r="533" spans="1:148" x14ac:dyDescent="0.25">
      <c r="A533" s="76"/>
      <c r="B533" s="54"/>
      <c r="C533" s="54"/>
      <c r="D533" s="54"/>
      <c r="E533" s="54"/>
      <c r="F533" s="5"/>
      <c r="G533" s="8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4"/>
      <c r="BQ533" s="54"/>
      <c r="BR533" s="54"/>
      <c r="BS533" s="54"/>
      <c r="BT533" s="54"/>
      <c r="BU533" s="54"/>
      <c r="BV533" s="54"/>
      <c r="BW533" s="54"/>
      <c r="BX533" s="54"/>
      <c r="BY533" s="54"/>
      <c r="BZ533" s="54"/>
      <c r="CA533" s="54"/>
      <c r="CB533" s="54"/>
      <c r="CC533" s="54"/>
      <c r="CD533" s="54"/>
      <c r="CE533" s="54"/>
      <c r="CF533" s="54"/>
      <c r="CG533" s="54"/>
      <c r="CH533" s="54"/>
      <c r="CI533" s="54"/>
      <c r="CJ533" s="54"/>
      <c r="CK533" s="54"/>
      <c r="CL533" s="54"/>
      <c r="CM533" s="54"/>
      <c r="CN533" s="54"/>
      <c r="CO533" s="54"/>
      <c r="CP533" s="54"/>
      <c r="CQ533" s="54"/>
      <c r="CR533" s="54"/>
      <c r="CS533" s="54"/>
      <c r="CT533" s="54"/>
      <c r="CU533" s="54"/>
      <c r="CV533" s="54"/>
      <c r="CW533" s="54"/>
      <c r="CX533" s="54"/>
      <c r="CY533" s="54"/>
      <c r="CZ533" s="54"/>
      <c r="DA533" s="54"/>
      <c r="DB533" s="54"/>
      <c r="DC533" s="54"/>
      <c r="DD533" s="54"/>
      <c r="DE533" s="54"/>
      <c r="DF533" s="54"/>
      <c r="DG533" s="54"/>
      <c r="DH533" s="54"/>
      <c r="DI533" s="54"/>
      <c r="DJ533" s="54"/>
      <c r="DK533" s="54"/>
      <c r="DL533" s="54"/>
      <c r="DM533" s="54"/>
      <c r="DN533" s="54"/>
      <c r="DO533" s="54"/>
      <c r="DP533" s="54"/>
      <c r="DQ533" s="54"/>
      <c r="DR533" s="54"/>
      <c r="DS533" s="54"/>
      <c r="DT533" s="54"/>
      <c r="DU533" s="54"/>
      <c r="DV533" s="54"/>
      <c r="DW533" s="54"/>
      <c r="DX533" s="54"/>
      <c r="DY533" s="54"/>
      <c r="DZ533" s="54"/>
      <c r="EA533" s="54"/>
      <c r="EB533" s="54"/>
      <c r="EC533" s="54"/>
      <c r="ED533" s="54"/>
      <c r="EE533" s="54"/>
      <c r="EF533" s="54"/>
      <c r="EG533" s="54"/>
      <c r="EH533" s="54"/>
      <c r="EI533" s="54"/>
      <c r="EJ533" s="54"/>
      <c r="EK533" s="54"/>
      <c r="EL533" s="54"/>
      <c r="EM533" s="54"/>
      <c r="EN533" s="54"/>
      <c r="EO533" s="54"/>
      <c r="EP533" s="54"/>
      <c r="EQ533" s="54"/>
      <c r="ER533" s="54"/>
    </row>
    <row r="534" spans="1:148" x14ac:dyDescent="0.25">
      <c r="A534" s="76"/>
      <c r="B534" s="54"/>
      <c r="C534" s="54"/>
      <c r="D534" s="54"/>
      <c r="E534" s="54"/>
      <c r="F534" s="5"/>
      <c r="G534" s="8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4"/>
      <c r="BQ534" s="54"/>
      <c r="BR534" s="54"/>
      <c r="BS534" s="54"/>
      <c r="BT534" s="54"/>
      <c r="BU534" s="54"/>
      <c r="BV534" s="54"/>
      <c r="BW534" s="54"/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  <c r="CH534" s="54"/>
      <c r="CI534" s="54"/>
      <c r="CJ534" s="54"/>
      <c r="CK534" s="54"/>
      <c r="CL534" s="54"/>
      <c r="CM534" s="54"/>
      <c r="CN534" s="54"/>
      <c r="CO534" s="54"/>
      <c r="CP534" s="54"/>
      <c r="CQ534" s="54"/>
      <c r="CR534" s="54"/>
      <c r="CS534" s="54"/>
      <c r="CT534" s="54"/>
      <c r="CU534" s="54"/>
      <c r="CV534" s="54"/>
      <c r="CW534" s="54"/>
      <c r="CX534" s="54"/>
      <c r="CY534" s="54"/>
      <c r="CZ534" s="54"/>
      <c r="DA534" s="54"/>
      <c r="DB534" s="54"/>
      <c r="DC534" s="54"/>
      <c r="DD534" s="54"/>
      <c r="DE534" s="54"/>
      <c r="DF534" s="54"/>
      <c r="DG534" s="54"/>
      <c r="DH534" s="54"/>
      <c r="DI534" s="54"/>
      <c r="DJ534" s="54"/>
      <c r="DK534" s="54"/>
      <c r="DL534" s="54"/>
      <c r="DM534" s="54"/>
      <c r="DN534" s="54"/>
      <c r="DO534" s="54"/>
      <c r="DP534" s="54"/>
      <c r="DQ534" s="54"/>
      <c r="DR534" s="54"/>
      <c r="DS534" s="54"/>
      <c r="DT534" s="54"/>
      <c r="DU534" s="54"/>
      <c r="DV534" s="54"/>
      <c r="DW534" s="54"/>
      <c r="DX534" s="54"/>
      <c r="DY534" s="54"/>
      <c r="DZ534" s="54"/>
      <c r="EA534" s="54"/>
      <c r="EB534" s="54"/>
      <c r="EC534" s="54"/>
      <c r="ED534" s="54"/>
      <c r="EE534" s="54"/>
      <c r="EF534" s="54"/>
      <c r="EG534" s="54"/>
      <c r="EH534" s="54"/>
      <c r="EI534" s="54"/>
      <c r="EJ534" s="54"/>
      <c r="EK534" s="54"/>
      <c r="EL534" s="54"/>
      <c r="EM534" s="54"/>
      <c r="EN534" s="54"/>
      <c r="EO534" s="54"/>
      <c r="EP534" s="54"/>
      <c r="EQ534" s="54"/>
      <c r="ER534" s="54"/>
    </row>
    <row r="535" spans="1:148" x14ac:dyDescent="0.25">
      <c r="A535" s="76"/>
      <c r="B535" s="54"/>
      <c r="C535" s="54"/>
      <c r="D535" s="54"/>
      <c r="E535" s="54"/>
      <c r="F535" s="5"/>
      <c r="G535" s="8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4"/>
      <c r="BQ535" s="54"/>
      <c r="BR535" s="54"/>
      <c r="BS535" s="54"/>
      <c r="BT535" s="54"/>
      <c r="BU535" s="54"/>
      <c r="BV535" s="54"/>
      <c r="BW535" s="54"/>
      <c r="BX535" s="54"/>
      <c r="BY535" s="54"/>
      <c r="BZ535" s="54"/>
      <c r="CA535" s="54"/>
      <c r="CB535" s="54"/>
      <c r="CC535" s="54"/>
      <c r="CD535" s="54"/>
      <c r="CE535" s="54"/>
      <c r="CF535" s="54"/>
      <c r="CG535" s="54"/>
      <c r="CH535" s="54"/>
      <c r="CI535" s="54"/>
      <c r="CJ535" s="54"/>
      <c r="CK535" s="54"/>
      <c r="CL535" s="54"/>
      <c r="CM535" s="54"/>
      <c r="CN535" s="54"/>
      <c r="CO535" s="54"/>
      <c r="CP535" s="54"/>
      <c r="CQ535" s="54"/>
      <c r="CR535" s="54"/>
      <c r="CS535" s="54"/>
      <c r="CT535" s="54"/>
      <c r="CU535" s="54"/>
      <c r="CV535" s="54"/>
      <c r="CW535" s="54"/>
      <c r="CX535" s="54"/>
      <c r="CY535" s="54"/>
      <c r="CZ535" s="54"/>
      <c r="DA535" s="54"/>
      <c r="DB535" s="54"/>
      <c r="DC535" s="54"/>
      <c r="DD535" s="54"/>
      <c r="DE535" s="54"/>
      <c r="DF535" s="54"/>
      <c r="DG535" s="54"/>
      <c r="DH535" s="54"/>
      <c r="DI535" s="54"/>
      <c r="DJ535" s="54"/>
      <c r="DK535" s="54"/>
      <c r="DL535" s="54"/>
      <c r="DM535" s="54"/>
      <c r="DN535" s="54"/>
      <c r="DO535" s="54"/>
      <c r="DP535" s="54"/>
      <c r="DQ535" s="54"/>
      <c r="DR535" s="54"/>
      <c r="DS535" s="54"/>
      <c r="DT535" s="54"/>
      <c r="DU535" s="54"/>
      <c r="DV535" s="54"/>
      <c r="DW535" s="54"/>
      <c r="DX535" s="54"/>
      <c r="DY535" s="54"/>
      <c r="DZ535" s="54"/>
      <c r="EA535" s="54"/>
      <c r="EB535" s="54"/>
      <c r="EC535" s="54"/>
      <c r="ED535" s="54"/>
      <c r="EE535" s="54"/>
      <c r="EF535" s="54"/>
      <c r="EG535" s="54"/>
      <c r="EH535" s="54"/>
      <c r="EI535" s="54"/>
      <c r="EJ535" s="54"/>
      <c r="EK535" s="54"/>
      <c r="EL535" s="54"/>
      <c r="EM535" s="54"/>
      <c r="EN535" s="54"/>
      <c r="EO535" s="54"/>
      <c r="EP535" s="54"/>
      <c r="EQ535" s="54"/>
      <c r="ER535" s="54"/>
    </row>
    <row r="536" spans="1:148" x14ac:dyDescent="0.25">
      <c r="A536" s="76"/>
      <c r="B536" s="54"/>
      <c r="C536" s="54"/>
      <c r="D536" s="54"/>
      <c r="E536" s="54"/>
      <c r="F536" s="5"/>
      <c r="G536" s="8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4"/>
      <c r="BQ536" s="54"/>
      <c r="BR536" s="54"/>
      <c r="BS536" s="54"/>
      <c r="BT536" s="54"/>
      <c r="BU536" s="54"/>
      <c r="BV536" s="54"/>
      <c r="BW536" s="54"/>
      <c r="BX536" s="54"/>
      <c r="BY536" s="54"/>
      <c r="BZ536" s="54"/>
      <c r="CA536" s="54"/>
      <c r="CB536" s="54"/>
      <c r="CC536" s="54"/>
      <c r="CD536" s="54"/>
      <c r="CE536" s="54"/>
      <c r="CF536" s="54"/>
      <c r="CG536" s="54"/>
      <c r="CH536" s="54"/>
      <c r="CI536" s="54"/>
      <c r="CJ536" s="54"/>
      <c r="CK536" s="54"/>
      <c r="CL536" s="54"/>
      <c r="CM536" s="54"/>
      <c r="CN536" s="54"/>
      <c r="CO536" s="54"/>
      <c r="CP536" s="54"/>
      <c r="CQ536" s="54"/>
      <c r="CR536" s="54"/>
      <c r="CS536" s="54"/>
      <c r="CT536" s="54"/>
      <c r="CU536" s="54"/>
      <c r="CV536" s="54"/>
      <c r="CW536" s="54"/>
      <c r="CX536" s="54"/>
      <c r="CY536" s="54"/>
      <c r="CZ536" s="54"/>
      <c r="DA536" s="54"/>
      <c r="DB536" s="54"/>
      <c r="DC536" s="54"/>
      <c r="DD536" s="54"/>
      <c r="DE536" s="54"/>
      <c r="DF536" s="54"/>
      <c r="DG536" s="54"/>
      <c r="DH536" s="54"/>
      <c r="DI536" s="54"/>
      <c r="DJ536" s="54"/>
      <c r="DK536" s="54"/>
      <c r="DL536" s="54"/>
      <c r="DM536" s="54"/>
      <c r="DN536" s="54"/>
      <c r="DO536" s="54"/>
      <c r="DP536" s="54"/>
      <c r="DQ536" s="54"/>
      <c r="DR536" s="54"/>
      <c r="DS536" s="54"/>
      <c r="DT536" s="54"/>
      <c r="DU536" s="54"/>
      <c r="DV536" s="54"/>
      <c r="DW536" s="54"/>
      <c r="DX536" s="54"/>
      <c r="DY536" s="54"/>
      <c r="DZ536" s="54"/>
      <c r="EA536" s="54"/>
      <c r="EB536" s="54"/>
      <c r="EC536" s="54"/>
      <c r="ED536" s="54"/>
      <c r="EE536" s="54"/>
      <c r="EF536" s="54"/>
      <c r="EG536" s="54"/>
      <c r="EH536" s="54"/>
      <c r="EI536" s="54"/>
      <c r="EJ536" s="54"/>
      <c r="EK536" s="54"/>
      <c r="EL536" s="54"/>
      <c r="EM536" s="54"/>
      <c r="EN536" s="54"/>
      <c r="EO536" s="54"/>
      <c r="EP536" s="54"/>
      <c r="EQ536" s="54"/>
      <c r="ER536" s="54"/>
    </row>
    <row r="537" spans="1:148" x14ac:dyDescent="0.25">
      <c r="A537" s="76"/>
      <c r="B537" s="54"/>
      <c r="C537" s="54"/>
      <c r="D537" s="54"/>
      <c r="E537" s="54"/>
      <c r="F537" s="5"/>
      <c r="G537" s="8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4"/>
      <c r="BQ537" s="54"/>
      <c r="BR537" s="54"/>
      <c r="BS537" s="54"/>
      <c r="BT537" s="54"/>
      <c r="BU537" s="54"/>
      <c r="BV537" s="54"/>
      <c r="BW537" s="54"/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  <c r="CH537" s="54"/>
      <c r="CI537" s="54"/>
      <c r="CJ537" s="54"/>
      <c r="CK537" s="54"/>
      <c r="CL537" s="54"/>
      <c r="CM537" s="54"/>
      <c r="CN537" s="54"/>
      <c r="CO537" s="54"/>
      <c r="CP537" s="54"/>
      <c r="CQ537" s="54"/>
      <c r="CR537" s="54"/>
      <c r="CS537" s="54"/>
      <c r="CT537" s="54"/>
      <c r="CU537" s="54"/>
      <c r="CV537" s="54"/>
      <c r="CW537" s="54"/>
      <c r="CX537" s="54"/>
      <c r="CY537" s="54"/>
      <c r="CZ537" s="54"/>
      <c r="DA537" s="54"/>
      <c r="DB537" s="54"/>
      <c r="DC537" s="54"/>
      <c r="DD537" s="54"/>
      <c r="DE537" s="54"/>
      <c r="DF537" s="54"/>
      <c r="DG537" s="54"/>
      <c r="DH537" s="54"/>
      <c r="DI537" s="54"/>
      <c r="DJ537" s="54"/>
      <c r="DK537" s="54"/>
      <c r="DL537" s="54"/>
      <c r="DM537" s="54"/>
      <c r="DN537" s="54"/>
      <c r="DO537" s="54"/>
      <c r="DP537" s="54"/>
      <c r="DQ537" s="54"/>
      <c r="DR537" s="54"/>
      <c r="DS537" s="54"/>
      <c r="DT537" s="54"/>
      <c r="DU537" s="54"/>
      <c r="DV537" s="54"/>
      <c r="DW537" s="54"/>
      <c r="DX537" s="54"/>
      <c r="DY537" s="54"/>
      <c r="DZ537" s="54"/>
      <c r="EA537" s="54"/>
      <c r="EB537" s="54"/>
      <c r="EC537" s="54"/>
      <c r="ED537" s="54"/>
      <c r="EE537" s="54"/>
      <c r="EF537" s="54"/>
      <c r="EG537" s="54"/>
      <c r="EH537" s="54"/>
      <c r="EI537" s="54"/>
      <c r="EJ537" s="54"/>
      <c r="EK537" s="54"/>
      <c r="EL537" s="54"/>
      <c r="EM537" s="54"/>
      <c r="EN537" s="54"/>
      <c r="EO537" s="54"/>
      <c r="EP537" s="54"/>
      <c r="EQ537" s="54"/>
      <c r="ER537" s="54"/>
    </row>
    <row r="538" spans="1:148" x14ac:dyDescent="0.25">
      <c r="A538" s="76"/>
      <c r="B538" s="54"/>
      <c r="C538" s="54"/>
      <c r="D538" s="54"/>
      <c r="E538" s="54"/>
      <c r="F538" s="5"/>
      <c r="G538" s="8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4"/>
      <c r="BQ538" s="54"/>
      <c r="BR538" s="54"/>
      <c r="BS538" s="54"/>
      <c r="BT538" s="54"/>
      <c r="BU538" s="54"/>
      <c r="BV538" s="54"/>
      <c r="BW538" s="54"/>
      <c r="BX538" s="54"/>
      <c r="BY538" s="54"/>
      <c r="BZ538" s="54"/>
      <c r="CA538" s="54"/>
      <c r="CB538" s="54"/>
      <c r="CC538" s="54"/>
      <c r="CD538" s="54"/>
      <c r="CE538" s="54"/>
      <c r="CF538" s="54"/>
      <c r="CG538" s="54"/>
      <c r="CH538" s="54"/>
      <c r="CI538" s="54"/>
      <c r="CJ538" s="54"/>
      <c r="CK538" s="54"/>
      <c r="CL538" s="54"/>
      <c r="CM538" s="54"/>
      <c r="CN538" s="54"/>
      <c r="CO538" s="54"/>
      <c r="CP538" s="54"/>
      <c r="CQ538" s="54"/>
      <c r="CR538" s="54"/>
      <c r="CS538" s="54"/>
      <c r="CT538" s="54"/>
      <c r="CU538" s="54"/>
      <c r="CV538" s="54"/>
      <c r="CW538" s="54"/>
      <c r="CX538" s="54"/>
      <c r="CY538" s="54"/>
      <c r="CZ538" s="54"/>
      <c r="DA538" s="54"/>
      <c r="DB538" s="54"/>
      <c r="DC538" s="54"/>
      <c r="DD538" s="54"/>
      <c r="DE538" s="54"/>
      <c r="DF538" s="54"/>
      <c r="DG538" s="54"/>
      <c r="DH538" s="54"/>
      <c r="DI538" s="54"/>
      <c r="DJ538" s="54"/>
      <c r="DK538" s="54"/>
      <c r="DL538" s="54"/>
      <c r="DM538" s="54"/>
      <c r="DN538" s="54"/>
      <c r="DO538" s="54"/>
      <c r="DP538" s="54"/>
      <c r="DQ538" s="54"/>
      <c r="DR538" s="54"/>
      <c r="DS538" s="54"/>
      <c r="DT538" s="54"/>
      <c r="DU538" s="54"/>
      <c r="DV538" s="54"/>
      <c r="DW538" s="54"/>
      <c r="DX538" s="54"/>
      <c r="DY538" s="54"/>
      <c r="DZ538" s="54"/>
      <c r="EA538" s="54"/>
      <c r="EB538" s="54"/>
      <c r="EC538" s="54"/>
      <c r="ED538" s="54"/>
      <c r="EE538" s="54"/>
      <c r="EF538" s="54"/>
      <c r="EG538" s="54"/>
      <c r="EH538" s="54"/>
      <c r="EI538" s="54"/>
      <c r="EJ538" s="54"/>
      <c r="EK538" s="54"/>
      <c r="EL538" s="54"/>
      <c r="EM538" s="54"/>
      <c r="EN538" s="54"/>
      <c r="EO538" s="54"/>
      <c r="EP538" s="54"/>
      <c r="EQ538" s="54"/>
      <c r="ER538" s="54"/>
    </row>
    <row r="539" spans="1:148" x14ac:dyDescent="0.25">
      <c r="A539" s="76"/>
      <c r="B539" s="54"/>
      <c r="C539" s="54"/>
      <c r="D539" s="54"/>
      <c r="E539" s="54"/>
      <c r="F539" s="5"/>
      <c r="G539" s="8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4"/>
      <c r="BQ539" s="54"/>
      <c r="BR539" s="54"/>
      <c r="BS539" s="54"/>
      <c r="BT539" s="54"/>
      <c r="BU539" s="54"/>
      <c r="BV539" s="54"/>
      <c r="BW539" s="54"/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  <c r="CH539" s="54"/>
      <c r="CI539" s="54"/>
      <c r="CJ539" s="54"/>
      <c r="CK539" s="54"/>
      <c r="CL539" s="54"/>
      <c r="CM539" s="54"/>
      <c r="CN539" s="54"/>
      <c r="CO539" s="54"/>
      <c r="CP539" s="54"/>
      <c r="CQ539" s="54"/>
      <c r="CR539" s="54"/>
      <c r="CS539" s="54"/>
      <c r="CT539" s="54"/>
      <c r="CU539" s="54"/>
      <c r="CV539" s="54"/>
      <c r="CW539" s="54"/>
      <c r="CX539" s="54"/>
      <c r="CY539" s="54"/>
      <c r="CZ539" s="54"/>
      <c r="DA539" s="54"/>
      <c r="DB539" s="54"/>
      <c r="DC539" s="54"/>
      <c r="DD539" s="54"/>
      <c r="DE539" s="54"/>
      <c r="DF539" s="54"/>
      <c r="DG539" s="54"/>
      <c r="DH539" s="54"/>
      <c r="DI539" s="54"/>
      <c r="DJ539" s="54"/>
      <c r="DK539" s="54"/>
      <c r="DL539" s="54"/>
      <c r="DM539" s="54"/>
      <c r="DN539" s="54"/>
      <c r="DO539" s="54"/>
      <c r="DP539" s="54"/>
      <c r="DQ539" s="54"/>
      <c r="DR539" s="54"/>
      <c r="DS539" s="54"/>
      <c r="DT539" s="54"/>
      <c r="DU539" s="54"/>
      <c r="DV539" s="54"/>
      <c r="DW539" s="54"/>
      <c r="DX539" s="54"/>
      <c r="DY539" s="54"/>
      <c r="DZ539" s="54"/>
      <c r="EA539" s="54"/>
      <c r="EB539" s="54"/>
      <c r="EC539" s="54"/>
      <c r="ED539" s="54"/>
      <c r="EE539" s="54"/>
      <c r="EF539" s="54"/>
      <c r="EG539" s="54"/>
      <c r="EH539" s="54"/>
      <c r="EI539" s="54"/>
      <c r="EJ539" s="54"/>
      <c r="EK539" s="54"/>
      <c r="EL539" s="54"/>
      <c r="EM539" s="54"/>
      <c r="EN539" s="54"/>
      <c r="EO539" s="54"/>
      <c r="EP539" s="54"/>
      <c r="EQ539" s="54"/>
      <c r="ER539" s="54"/>
    </row>
    <row r="540" spans="1:148" x14ac:dyDescent="0.25">
      <c r="A540" s="76"/>
      <c r="B540" s="54"/>
      <c r="C540" s="54"/>
      <c r="D540" s="54"/>
      <c r="E540" s="54"/>
      <c r="F540" s="5"/>
      <c r="G540" s="8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4"/>
      <c r="BQ540" s="54"/>
      <c r="BR540" s="54"/>
      <c r="BS540" s="54"/>
      <c r="BT540" s="54"/>
      <c r="BU540" s="54"/>
      <c r="BV540" s="54"/>
      <c r="BW540" s="54"/>
      <c r="BX540" s="54"/>
      <c r="BY540" s="54"/>
      <c r="BZ540" s="54"/>
      <c r="CA540" s="54"/>
      <c r="CB540" s="54"/>
      <c r="CC540" s="54"/>
      <c r="CD540" s="54"/>
      <c r="CE540" s="54"/>
      <c r="CF540" s="54"/>
      <c r="CG540" s="54"/>
      <c r="CH540" s="54"/>
      <c r="CI540" s="54"/>
      <c r="CJ540" s="54"/>
      <c r="CK540" s="54"/>
      <c r="CL540" s="54"/>
      <c r="CM540" s="54"/>
      <c r="CN540" s="54"/>
      <c r="CO540" s="54"/>
      <c r="CP540" s="54"/>
      <c r="CQ540" s="54"/>
      <c r="CR540" s="54"/>
      <c r="CS540" s="54"/>
      <c r="CT540" s="54"/>
      <c r="CU540" s="54"/>
      <c r="CV540" s="54"/>
      <c r="CW540" s="54"/>
      <c r="CX540" s="54"/>
      <c r="CY540" s="54"/>
      <c r="CZ540" s="54"/>
      <c r="DA540" s="54"/>
      <c r="DB540" s="54"/>
      <c r="DC540" s="54"/>
      <c r="DD540" s="54"/>
      <c r="DE540" s="54"/>
      <c r="DF540" s="54"/>
      <c r="DG540" s="54"/>
      <c r="DH540" s="54"/>
      <c r="DI540" s="54"/>
      <c r="DJ540" s="54"/>
      <c r="DK540" s="54"/>
      <c r="DL540" s="54"/>
      <c r="DM540" s="54"/>
      <c r="DN540" s="54"/>
      <c r="DO540" s="54"/>
      <c r="DP540" s="54"/>
      <c r="DQ540" s="54"/>
      <c r="DR540" s="54"/>
      <c r="DS540" s="54"/>
      <c r="DT540" s="54"/>
      <c r="DU540" s="54"/>
      <c r="DV540" s="54"/>
      <c r="DW540" s="54"/>
      <c r="DX540" s="54"/>
      <c r="DY540" s="54"/>
      <c r="DZ540" s="54"/>
      <c r="EA540" s="54"/>
      <c r="EB540" s="54"/>
      <c r="EC540" s="54"/>
      <c r="ED540" s="54"/>
      <c r="EE540" s="54"/>
      <c r="EF540" s="54"/>
      <c r="EG540" s="54"/>
      <c r="EH540" s="54"/>
      <c r="EI540" s="54"/>
      <c r="EJ540" s="54"/>
      <c r="EK540" s="54"/>
      <c r="EL540" s="54"/>
      <c r="EM540" s="54"/>
      <c r="EN540" s="54"/>
      <c r="EO540" s="54"/>
      <c r="EP540" s="54"/>
      <c r="EQ540" s="54"/>
      <c r="ER540" s="54"/>
    </row>
    <row r="541" spans="1:148" x14ac:dyDescent="0.25">
      <c r="A541" s="76"/>
      <c r="B541" s="54"/>
      <c r="C541" s="54"/>
      <c r="D541" s="54"/>
      <c r="E541" s="54"/>
      <c r="F541" s="5"/>
      <c r="G541" s="8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4"/>
      <c r="BQ541" s="54"/>
      <c r="BR541" s="54"/>
      <c r="BS541" s="54"/>
      <c r="BT541" s="54"/>
      <c r="BU541" s="54"/>
      <c r="BV541" s="54"/>
      <c r="BW541" s="54"/>
      <c r="BX541" s="54"/>
      <c r="BY541" s="54"/>
      <c r="BZ541" s="54"/>
      <c r="CA541" s="54"/>
      <c r="CB541" s="54"/>
      <c r="CC541" s="54"/>
      <c r="CD541" s="54"/>
      <c r="CE541" s="54"/>
      <c r="CF541" s="54"/>
      <c r="CG541" s="54"/>
      <c r="CH541" s="54"/>
      <c r="CI541" s="54"/>
      <c r="CJ541" s="54"/>
      <c r="CK541" s="54"/>
      <c r="CL541" s="54"/>
      <c r="CM541" s="54"/>
      <c r="CN541" s="54"/>
      <c r="CO541" s="54"/>
      <c r="CP541" s="54"/>
      <c r="CQ541" s="54"/>
      <c r="CR541" s="54"/>
      <c r="CS541" s="54"/>
      <c r="CT541" s="54"/>
      <c r="CU541" s="54"/>
      <c r="CV541" s="54"/>
      <c r="CW541" s="54"/>
      <c r="CX541" s="54"/>
      <c r="CY541" s="54"/>
      <c r="CZ541" s="54"/>
      <c r="DA541" s="54"/>
      <c r="DB541" s="54"/>
      <c r="DC541" s="54"/>
      <c r="DD541" s="54"/>
      <c r="DE541" s="54"/>
      <c r="DF541" s="54"/>
      <c r="DG541" s="54"/>
      <c r="DH541" s="54"/>
      <c r="DI541" s="54"/>
      <c r="DJ541" s="54"/>
      <c r="DK541" s="54"/>
      <c r="DL541" s="54"/>
      <c r="DM541" s="54"/>
      <c r="DN541" s="54"/>
      <c r="DO541" s="54"/>
      <c r="DP541" s="54"/>
      <c r="DQ541" s="54"/>
      <c r="DR541" s="54"/>
      <c r="DS541" s="54"/>
      <c r="DT541" s="54"/>
      <c r="DU541" s="54"/>
      <c r="DV541" s="54"/>
      <c r="DW541" s="54"/>
      <c r="DX541" s="54"/>
      <c r="DY541" s="54"/>
      <c r="DZ541" s="54"/>
      <c r="EA541" s="54"/>
      <c r="EB541" s="54"/>
      <c r="EC541" s="54"/>
      <c r="ED541" s="54"/>
      <c r="EE541" s="54"/>
      <c r="EF541" s="54"/>
      <c r="EG541" s="54"/>
      <c r="EH541" s="54"/>
      <c r="EI541" s="54"/>
      <c r="EJ541" s="54"/>
      <c r="EK541" s="54"/>
      <c r="EL541" s="54"/>
      <c r="EM541" s="54"/>
      <c r="EN541" s="54"/>
      <c r="EO541" s="54"/>
      <c r="EP541" s="54"/>
      <c r="EQ541" s="54"/>
      <c r="ER541" s="54"/>
    </row>
    <row r="542" spans="1:148" x14ac:dyDescent="0.25">
      <c r="A542" s="76"/>
      <c r="B542" s="54"/>
      <c r="C542" s="54"/>
      <c r="D542" s="54"/>
      <c r="E542" s="54"/>
      <c r="F542" s="5"/>
      <c r="G542" s="8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4"/>
      <c r="BQ542" s="54"/>
      <c r="BR542" s="54"/>
      <c r="BS542" s="54"/>
      <c r="BT542" s="54"/>
      <c r="BU542" s="54"/>
      <c r="BV542" s="54"/>
      <c r="BW542" s="54"/>
      <c r="BX542" s="54"/>
      <c r="BY542" s="54"/>
      <c r="BZ542" s="54"/>
      <c r="CA542" s="54"/>
      <c r="CB542" s="54"/>
      <c r="CC542" s="54"/>
      <c r="CD542" s="54"/>
      <c r="CE542" s="54"/>
      <c r="CF542" s="54"/>
      <c r="CG542" s="54"/>
      <c r="CH542" s="54"/>
      <c r="CI542" s="54"/>
      <c r="CJ542" s="54"/>
      <c r="CK542" s="54"/>
      <c r="CL542" s="54"/>
      <c r="CM542" s="54"/>
      <c r="CN542" s="54"/>
      <c r="CO542" s="54"/>
      <c r="CP542" s="54"/>
      <c r="CQ542" s="54"/>
      <c r="CR542" s="54"/>
      <c r="CS542" s="54"/>
      <c r="CT542" s="54"/>
      <c r="CU542" s="54"/>
      <c r="CV542" s="54"/>
      <c r="CW542" s="54"/>
      <c r="CX542" s="54"/>
      <c r="CY542" s="54"/>
      <c r="CZ542" s="54"/>
      <c r="DA542" s="54"/>
      <c r="DB542" s="54"/>
      <c r="DC542" s="54"/>
      <c r="DD542" s="54"/>
      <c r="DE542" s="54"/>
      <c r="DF542" s="54"/>
      <c r="DG542" s="54"/>
      <c r="DH542" s="54"/>
      <c r="DI542" s="54"/>
      <c r="DJ542" s="54"/>
      <c r="DK542" s="54"/>
      <c r="DL542" s="54"/>
      <c r="DM542" s="54"/>
      <c r="DN542" s="54"/>
      <c r="DO542" s="54"/>
      <c r="DP542" s="54"/>
      <c r="DQ542" s="54"/>
      <c r="DR542" s="54"/>
      <c r="DS542" s="54"/>
      <c r="DT542" s="54"/>
      <c r="DU542" s="54"/>
      <c r="DV542" s="54"/>
      <c r="DW542" s="54"/>
      <c r="DX542" s="54"/>
      <c r="DY542" s="54"/>
      <c r="DZ542" s="54"/>
      <c r="EA542" s="54"/>
      <c r="EB542" s="54"/>
      <c r="EC542" s="54"/>
      <c r="ED542" s="54"/>
      <c r="EE542" s="54"/>
      <c r="EF542" s="54"/>
      <c r="EG542" s="54"/>
      <c r="EH542" s="54"/>
      <c r="EI542" s="54"/>
      <c r="EJ542" s="54"/>
      <c r="EK542" s="54"/>
      <c r="EL542" s="54"/>
      <c r="EM542" s="54"/>
      <c r="EN542" s="54"/>
      <c r="EO542" s="54"/>
      <c r="EP542" s="54"/>
      <c r="EQ542" s="54"/>
      <c r="ER542" s="54"/>
    </row>
    <row r="543" spans="1:148" x14ac:dyDescent="0.25">
      <c r="A543" s="76"/>
      <c r="B543" s="54"/>
      <c r="C543" s="54"/>
      <c r="D543" s="54"/>
      <c r="E543" s="54"/>
      <c r="F543" s="5"/>
      <c r="G543" s="8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4"/>
      <c r="BQ543" s="54"/>
      <c r="BR543" s="54"/>
      <c r="BS543" s="54"/>
      <c r="BT543" s="54"/>
      <c r="BU543" s="54"/>
      <c r="BV543" s="54"/>
      <c r="BW543" s="54"/>
      <c r="BX543" s="54"/>
      <c r="BY543" s="54"/>
      <c r="BZ543" s="54"/>
      <c r="CA543" s="54"/>
      <c r="CB543" s="54"/>
      <c r="CC543" s="54"/>
      <c r="CD543" s="54"/>
      <c r="CE543" s="54"/>
      <c r="CF543" s="54"/>
      <c r="CG543" s="54"/>
      <c r="CH543" s="54"/>
      <c r="CI543" s="54"/>
      <c r="CJ543" s="54"/>
      <c r="CK543" s="54"/>
      <c r="CL543" s="54"/>
      <c r="CM543" s="54"/>
      <c r="CN543" s="54"/>
      <c r="CO543" s="54"/>
      <c r="CP543" s="54"/>
      <c r="CQ543" s="54"/>
      <c r="CR543" s="54"/>
      <c r="CS543" s="54"/>
      <c r="CT543" s="54"/>
      <c r="CU543" s="54"/>
      <c r="CV543" s="54"/>
      <c r="CW543" s="54"/>
      <c r="CX543" s="54"/>
      <c r="CY543" s="54"/>
      <c r="CZ543" s="54"/>
      <c r="DA543" s="54"/>
      <c r="DB543" s="54"/>
      <c r="DC543" s="54"/>
      <c r="DD543" s="54"/>
      <c r="DE543" s="54"/>
      <c r="DF543" s="54"/>
      <c r="DG543" s="54"/>
      <c r="DH543" s="54"/>
      <c r="DI543" s="54"/>
      <c r="DJ543" s="54"/>
      <c r="DK543" s="54"/>
      <c r="DL543" s="54"/>
      <c r="DM543" s="54"/>
      <c r="DN543" s="54"/>
      <c r="DO543" s="54"/>
      <c r="DP543" s="54"/>
      <c r="DQ543" s="54"/>
      <c r="DR543" s="54"/>
      <c r="DS543" s="54"/>
      <c r="DT543" s="54"/>
      <c r="DU543" s="54"/>
      <c r="DV543" s="54"/>
      <c r="DW543" s="54"/>
      <c r="DX543" s="54"/>
      <c r="DY543" s="54"/>
      <c r="DZ543" s="54"/>
      <c r="EA543" s="54"/>
      <c r="EB543" s="54"/>
      <c r="EC543" s="54"/>
      <c r="ED543" s="54"/>
      <c r="EE543" s="54"/>
      <c r="EF543" s="54"/>
      <c r="EG543" s="54"/>
      <c r="EH543" s="54"/>
      <c r="EI543" s="54"/>
      <c r="EJ543" s="54"/>
      <c r="EK543" s="54"/>
      <c r="EL543" s="54"/>
      <c r="EM543" s="54"/>
      <c r="EN543" s="54"/>
      <c r="EO543" s="54"/>
      <c r="EP543" s="54"/>
      <c r="EQ543" s="54"/>
      <c r="ER543" s="54"/>
    </row>
    <row r="544" spans="1:148" x14ac:dyDescent="0.25">
      <c r="A544" s="76"/>
      <c r="B544" s="54"/>
      <c r="C544" s="54"/>
      <c r="D544" s="54"/>
      <c r="E544" s="54"/>
      <c r="F544" s="5"/>
      <c r="G544" s="8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4"/>
      <c r="BQ544" s="54"/>
      <c r="BR544" s="54"/>
      <c r="BS544" s="54"/>
      <c r="BT544" s="54"/>
      <c r="BU544" s="54"/>
      <c r="BV544" s="54"/>
      <c r="BW544" s="54"/>
      <c r="BX544" s="54"/>
      <c r="BY544" s="54"/>
      <c r="BZ544" s="54"/>
      <c r="CA544" s="54"/>
      <c r="CB544" s="54"/>
      <c r="CC544" s="54"/>
      <c r="CD544" s="54"/>
      <c r="CE544" s="54"/>
      <c r="CF544" s="54"/>
      <c r="CG544" s="54"/>
      <c r="CH544" s="54"/>
      <c r="CI544" s="54"/>
      <c r="CJ544" s="54"/>
      <c r="CK544" s="54"/>
      <c r="CL544" s="54"/>
      <c r="CM544" s="54"/>
      <c r="CN544" s="54"/>
      <c r="CO544" s="54"/>
      <c r="CP544" s="54"/>
      <c r="CQ544" s="54"/>
      <c r="CR544" s="54"/>
      <c r="CS544" s="54"/>
      <c r="CT544" s="54"/>
      <c r="CU544" s="54"/>
      <c r="CV544" s="54"/>
      <c r="CW544" s="54"/>
      <c r="CX544" s="54"/>
      <c r="CY544" s="54"/>
      <c r="CZ544" s="54"/>
      <c r="DA544" s="54"/>
      <c r="DB544" s="54"/>
      <c r="DC544" s="54"/>
      <c r="DD544" s="54"/>
      <c r="DE544" s="54"/>
      <c r="DF544" s="54"/>
      <c r="DG544" s="54"/>
      <c r="DH544" s="54"/>
      <c r="DI544" s="54"/>
      <c r="DJ544" s="54"/>
      <c r="DK544" s="54"/>
      <c r="DL544" s="54"/>
      <c r="DM544" s="54"/>
      <c r="DN544" s="54"/>
      <c r="DO544" s="54"/>
      <c r="DP544" s="54"/>
      <c r="DQ544" s="54"/>
      <c r="DR544" s="54"/>
      <c r="DS544" s="54"/>
      <c r="DT544" s="54"/>
      <c r="DU544" s="54"/>
      <c r="DV544" s="54"/>
      <c r="DW544" s="54"/>
      <c r="DX544" s="54"/>
      <c r="DY544" s="54"/>
      <c r="DZ544" s="54"/>
      <c r="EA544" s="54"/>
      <c r="EB544" s="54"/>
      <c r="EC544" s="54"/>
      <c r="ED544" s="54"/>
      <c r="EE544" s="54"/>
      <c r="EF544" s="54"/>
      <c r="EG544" s="54"/>
      <c r="EH544" s="54"/>
      <c r="EI544" s="54"/>
      <c r="EJ544" s="54"/>
      <c r="EK544" s="54"/>
      <c r="EL544" s="54"/>
      <c r="EM544" s="54"/>
      <c r="EN544" s="54"/>
      <c r="EO544" s="54"/>
      <c r="EP544" s="54"/>
      <c r="EQ544" s="54"/>
      <c r="ER544" s="54"/>
    </row>
    <row r="545" spans="1:148" x14ac:dyDescent="0.25">
      <c r="A545" s="76"/>
      <c r="B545" s="54"/>
      <c r="C545" s="54"/>
      <c r="D545" s="54"/>
      <c r="E545" s="54"/>
      <c r="F545" s="5"/>
      <c r="G545" s="8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4"/>
      <c r="BQ545" s="54"/>
      <c r="BR545" s="54"/>
      <c r="BS545" s="54"/>
      <c r="BT545" s="54"/>
      <c r="BU545" s="54"/>
      <c r="BV545" s="54"/>
      <c r="BW545" s="54"/>
      <c r="BX545" s="54"/>
      <c r="BY545" s="54"/>
      <c r="BZ545" s="54"/>
      <c r="CA545" s="54"/>
      <c r="CB545" s="54"/>
      <c r="CC545" s="54"/>
      <c r="CD545" s="54"/>
      <c r="CE545" s="54"/>
      <c r="CF545" s="54"/>
      <c r="CG545" s="54"/>
      <c r="CH545" s="54"/>
      <c r="CI545" s="54"/>
      <c r="CJ545" s="54"/>
      <c r="CK545" s="54"/>
      <c r="CL545" s="54"/>
      <c r="CM545" s="54"/>
      <c r="CN545" s="54"/>
      <c r="CO545" s="54"/>
      <c r="CP545" s="54"/>
      <c r="CQ545" s="54"/>
      <c r="CR545" s="54"/>
      <c r="CS545" s="54"/>
      <c r="CT545" s="54"/>
      <c r="CU545" s="54"/>
      <c r="CV545" s="54"/>
      <c r="CW545" s="54"/>
      <c r="CX545" s="54"/>
      <c r="CY545" s="54"/>
      <c r="CZ545" s="54"/>
      <c r="DA545" s="54"/>
      <c r="DB545" s="54"/>
      <c r="DC545" s="54"/>
      <c r="DD545" s="54"/>
      <c r="DE545" s="54"/>
      <c r="DF545" s="54"/>
      <c r="DG545" s="54"/>
      <c r="DH545" s="54"/>
      <c r="DI545" s="54"/>
      <c r="DJ545" s="54"/>
      <c r="DK545" s="54"/>
      <c r="DL545" s="54"/>
      <c r="DM545" s="54"/>
      <c r="DN545" s="54"/>
      <c r="DO545" s="54"/>
      <c r="DP545" s="54"/>
      <c r="DQ545" s="54"/>
      <c r="DR545" s="54"/>
      <c r="DS545" s="54"/>
      <c r="DT545" s="54"/>
      <c r="DU545" s="54"/>
      <c r="DV545" s="54"/>
      <c r="DW545" s="54"/>
      <c r="DX545" s="54"/>
      <c r="DY545" s="54"/>
      <c r="DZ545" s="54"/>
      <c r="EA545" s="54"/>
      <c r="EB545" s="54"/>
      <c r="EC545" s="54"/>
      <c r="ED545" s="54"/>
      <c r="EE545" s="54"/>
      <c r="EF545" s="54"/>
      <c r="EG545" s="54"/>
      <c r="EH545" s="54"/>
      <c r="EI545" s="54"/>
      <c r="EJ545" s="54"/>
      <c r="EK545" s="54"/>
      <c r="EL545" s="54"/>
      <c r="EM545" s="54"/>
      <c r="EN545" s="54"/>
      <c r="EO545" s="54"/>
      <c r="EP545" s="54"/>
      <c r="EQ545" s="54"/>
      <c r="ER545" s="54"/>
    </row>
    <row r="546" spans="1:148" x14ac:dyDescent="0.25">
      <c r="A546" s="76"/>
      <c r="B546" s="54"/>
      <c r="C546" s="54"/>
      <c r="D546" s="54"/>
      <c r="E546" s="54"/>
      <c r="F546" s="5"/>
      <c r="G546" s="8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4"/>
      <c r="BQ546" s="54"/>
      <c r="BR546" s="54"/>
      <c r="BS546" s="54"/>
      <c r="BT546" s="54"/>
      <c r="BU546" s="54"/>
      <c r="BV546" s="54"/>
      <c r="BW546" s="54"/>
      <c r="BX546" s="54"/>
      <c r="BY546" s="54"/>
      <c r="BZ546" s="54"/>
      <c r="CA546" s="54"/>
      <c r="CB546" s="54"/>
      <c r="CC546" s="54"/>
      <c r="CD546" s="54"/>
      <c r="CE546" s="54"/>
      <c r="CF546" s="54"/>
      <c r="CG546" s="54"/>
      <c r="CH546" s="54"/>
      <c r="CI546" s="54"/>
      <c r="CJ546" s="54"/>
      <c r="CK546" s="54"/>
      <c r="CL546" s="54"/>
      <c r="CM546" s="54"/>
      <c r="CN546" s="54"/>
      <c r="CO546" s="54"/>
      <c r="CP546" s="54"/>
      <c r="CQ546" s="54"/>
      <c r="CR546" s="54"/>
      <c r="CS546" s="54"/>
      <c r="CT546" s="54"/>
      <c r="CU546" s="54"/>
      <c r="CV546" s="54"/>
      <c r="CW546" s="54"/>
      <c r="CX546" s="54"/>
      <c r="CY546" s="54"/>
      <c r="CZ546" s="54"/>
      <c r="DA546" s="54"/>
      <c r="DB546" s="54"/>
      <c r="DC546" s="54"/>
      <c r="DD546" s="54"/>
      <c r="DE546" s="54"/>
      <c r="DF546" s="54"/>
      <c r="DG546" s="54"/>
      <c r="DH546" s="54"/>
      <c r="DI546" s="54"/>
      <c r="DJ546" s="54"/>
      <c r="DK546" s="54"/>
      <c r="DL546" s="54"/>
      <c r="DM546" s="54"/>
      <c r="DN546" s="54"/>
      <c r="DO546" s="54"/>
      <c r="DP546" s="54"/>
      <c r="DQ546" s="54"/>
      <c r="DR546" s="54"/>
      <c r="DS546" s="54"/>
      <c r="DT546" s="54"/>
      <c r="DU546" s="54"/>
      <c r="DV546" s="54"/>
      <c r="DW546" s="54"/>
      <c r="DX546" s="54"/>
      <c r="DY546" s="54"/>
      <c r="DZ546" s="54"/>
      <c r="EA546" s="54"/>
      <c r="EB546" s="54"/>
      <c r="EC546" s="54"/>
      <c r="ED546" s="54"/>
      <c r="EE546" s="54"/>
      <c r="EF546" s="54"/>
      <c r="EG546" s="54"/>
      <c r="EH546" s="54"/>
      <c r="EI546" s="54"/>
      <c r="EJ546" s="54"/>
      <c r="EK546" s="54"/>
      <c r="EL546" s="54"/>
      <c r="EM546" s="54"/>
      <c r="EN546" s="54"/>
      <c r="EO546" s="54"/>
      <c r="EP546" s="54"/>
      <c r="EQ546" s="54"/>
      <c r="ER546" s="54"/>
    </row>
    <row r="547" spans="1:148" x14ac:dyDescent="0.25">
      <c r="A547" s="76"/>
      <c r="B547" s="54"/>
      <c r="C547" s="54"/>
      <c r="D547" s="54"/>
      <c r="E547" s="54"/>
      <c r="F547" s="5"/>
      <c r="G547" s="8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4"/>
      <c r="BQ547" s="54"/>
      <c r="BR547" s="54"/>
      <c r="BS547" s="54"/>
      <c r="BT547" s="54"/>
      <c r="BU547" s="54"/>
      <c r="BV547" s="54"/>
      <c r="BW547" s="54"/>
      <c r="BX547" s="54"/>
      <c r="BY547" s="54"/>
      <c r="BZ547" s="54"/>
      <c r="CA547" s="54"/>
      <c r="CB547" s="54"/>
      <c r="CC547" s="54"/>
      <c r="CD547" s="54"/>
      <c r="CE547" s="54"/>
      <c r="CF547" s="54"/>
      <c r="CG547" s="54"/>
      <c r="CH547" s="54"/>
      <c r="CI547" s="54"/>
      <c r="CJ547" s="54"/>
      <c r="CK547" s="54"/>
      <c r="CL547" s="54"/>
      <c r="CM547" s="54"/>
      <c r="CN547" s="54"/>
      <c r="CO547" s="54"/>
      <c r="CP547" s="54"/>
      <c r="CQ547" s="54"/>
      <c r="CR547" s="54"/>
      <c r="CS547" s="54"/>
      <c r="CT547" s="54"/>
      <c r="CU547" s="54"/>
      <c r="CV547" s="54"/>
      <c r="CW547" s="54"/>
      <c r="CX547" s="54"/>
      <c r="CY547" s="54"/>
      <c r="CZ547" s="54"/>
      <c r="DA547" s="54"/>
      <c r="DB547" s="54"/>
      <c r="DC547" s="54"/>
      <c r="DD547" s="54"/>
      <c r="DE547" s="54"/>
      <c r="DF547" s="54"/>
      <c r="DG547" s="54"/>
      <c r="DH547" s="54"/>
      <c r="DI547" s="54"/>
      <c r="DJ547" s="54"/>
      <c r="DK547" s="54"/>
      <c r="DL547" s="54"/>
      <c r="DM547" s="54"/>
      <c r="DN547" s="54"/>
      <c r="DO547" s="54"/>
      <c r="DP547" s="54"/>
      <c r="DQ547" s="54"/>
      <c r="DR547" s="54"/>
      <c r="DS547" s="54"/>
      <c r="DT547" s="54"/>
      <c r="DU547" s="54"/>
      <c r="DV547" s="54"/>
      <c r="DW547" s="54"/>
      <c r="DX547" s="54"/>
      <c r="DY547" s="54"/>
      <c r="DZ547" s="54"/>
      <c r="EA547" s="54"/>
      <c r="EB547" s="54"/>
      <c r="EC547" s="54"/>
      <c r="ED547" s="54"/>
      <c r="EE547" s="54"/>
      <c r="EF547" s="54"/>
      <c r="EG547" s="54"/>
      <c r="EH547" s="54"/>
      <c r="EI547" s="54"/>
      <c r="EJ547" s="54"/>
      <c r="EK547" s="54"/>
      <c r="EL547" s="54"/>
      <c r="EM547" s="54"/>
      <c r="EN547" s="54"/>
      <c r="EO547" s="54"/>
      <c r="EP547" s="54"/>
      <c r="EQ547" s="54"/>
      <c r="ER547" s="54"/>
    </row>
    <row r="548" spans="1:148" x14ac:dyDescent="0.25">
      <c r="A548" s="76"/>
      <c r="B548" s="54"/>
      <c r="C548" s="54"/>
      <c r="D548" s="54"/>
      <c r="E548" s="54"/>
      <c r="F548" s="5"/>
      <c r="G548" s="8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4"/>
      <c r="BQ548" s="54"/>
      <c r="BR548" s="54"/>
      <c r="BS548" s="54"/>
      <c r="BT548" s="54"/>
      <c r="BU548" s="54"/>
      <c r="BV548" s="54"/>
      <c r="BW548" s="54"/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  <c r="CH548" s="54"/>
      <c r="CI548" s="54"/>
      <c r="CJ548" s="54"/>
      <c r="CK548" s="54"/>
      <c r="CL548" s="54"/>
      <c r="CM548" s="54"/>
      <c r="CN548" s="54"/>
      <c r="CO548" s="54"/>
      <c r="CP548" s="54"/>
      <c r="CQ548" s="54"/>
      <c r="CR548" s="54"/>
      <c r="CS548" s="54"/>
      <c r="CT548" s="54"/>
      <c r="CU548" s="54"/>
      <c r="CV548" s="54"/>
      <c r="CW548" s="54"/>
      <c r="CX548" s="54"/>
      <c r="CY548" s="54"/>
      <c r="CZ548" s="54"/>
      <c r="DA548" s="54"/>
      <c r="DB548" s="54"/>
      <c r="DC548" s="54"/>
      <c r="DD548" s="54"/>
      <c r="DE548" s="54"/>
      <c r="DF548" s="54"/>
      <c r="DG548" s="54"/>
      <c r="DH548" s="54"/>
      <c r="DI548" s="54"/>
      <c r="DJ548" s="54"/>
      <c r="DK548" s="54"/>
      <c r="DL548" s="54"/>
      <c r="DM548" s="54"/>
      <c r="DN548" s="54"/>
      <c r="DO548" s="54"/>
      <c r="DP548" s="54"/>
      <c r="DQ548" s="54"/>
      <c r="DR548" s="54"/>
      <c r="DS548" s="54"/>
      <c r="DT548" s="54"/>
      <c r="DU548" s="54"/>
      <c r="DV548" s="54"/>
      <c r="DW548" s="54"/>
      <c r="DX548" s="54"/>
      <c r="DY548" s="54"/>
      <c r="DZ548" s="54"/>
      <c r="EA548" s="54"/>
      <c r="EB548" s="54"/>
      <c r="EC548" s="54"/>
      <c r="ED548" s="54"/>
      <c r="EE548" s="54"/>
      <c r="EF548" s="54"/>
      <c r="EG548" s="54"/>
      <c r="EH548" s="54"/>
      <c r="EI548" s="54"/>
      <c r="EJ548" s="54"/>
      <c r="EK548" s="54"/>
      <c r="EL548" s="54"/>
      <c r="EM548" s="54"/>
      <c r="EN548" s="54"/>
      <c r="EO548" s="54"/>
      <c r="EP548" s="54"/>
      <c r="EQ548" s="54"/>
      <c r="ER548" s="54"/>
    </row>
    <row r="549" spans="1:148" x14ac:dyDescent="0.25">
      <c r="A549" s="76"/>
      <c r="B549" s="54"/>
      <c r="C549" s="54"/>
      <c r="D549" s="54"/>
      <c r="E549" s="54"/>
      <c r="F549" s="5"/>
      <c r="G549" s="8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4"/>
      <c r="BQ549" s="54"/>
      <c r="BR549" s="54"/>
      <c r="BS549" s="54"/>
      <c r="BT549" s="54"/>
      <c r="BU549" s="54"/>
      <c r="BV549" s="54"/>
      <c r="BW549" s="54"/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  <c r="CH549" s="54"/>
      <c r="CI549" s="54"/>
      <c r="CJ549" s="54"/>
      <c r="CK549" s="54"/>
      <c r="CL549" s="54"/>
      <c r="CM549" s="54"/>
      <c r="CN549" s="54"/>
      <c r="CO549" s="54"/>
      <c r="CP549" s="54"/>
      <c r="CQ549" s="54"/>
      <c r="CR549" s="54"/>
      <c r="CS549" s="54"/>
      <c r="CT549" s="54"/>
      <c r="CU549" s="54"/>
      <c r="CV549" s="54"/>
      <c r="CW549" s="54"/>
      <c r="CX549" s="54"/>
      <c r="CY549" s="54"/>
      <c r="CZ549" s="54"/>
      <c r="DA549" s="54"/>
      <c r="DB549" s="54"/>
      <c r="DC549" s="54"/>
      <c r="DD549" s="54"/>
      <c r="DE549" s="54"/>
      <c r="DF549" s="54"/>
      <c r="DG549" s="54"/>
      <c r="DH549" s="54"/>
      <c r="DI549" s="54"/>
      <c r="DJ549" s="54"/>
      <c r="DK549" s="54"/>
      <c r="DL549" s="54"/>
      <c r="DM549" s="54"/>
      <c r="DN549" s="54"/>
      <c r="DO549" s="54"/>
      <c r="DP549" s="54"/>
      <c r="DQ549" s="54"/>
      <c r="DR549" s="54"/>
      <c r="DS549" s="54"/>
      <c r="DT549" s="54"/>
      <c r="DU549" s="54"/>
      <c r="DV549" s="54"/>
      <c r="DW549" s="54"/>
      <c r="DX549" s="54"/>
      <c r="DY549" s="54"/>
      <c r="DZ549" s="54"/>
      <c r="EA549" s="54"/>
      <c r="EB549" s="54"/>
      <c r="EC549" s="54"/>
      <c r="ED549" s="54"/>
      <c r="EE549" s="54"/>
      <c r="EF549" s="54"/>
      <c r="EG549" s="54"/>
      <c r="EH549" s="54"/>
      <c r="EI549" s="54"/>
      <c r="EJ549" s="54"/>
      <c r="EK549" s="54"/>
      <c r="EL549" s="54"/>
      <c r="EM549" s="54"/>
      <c r="EN549" s="54"/>
      <c r="EO549" s="54"/>
      <c r="EP549" s="54"/>
      <c r="EQ549" s="54"/>
      <c r="ER549" s="54"/>
    </row>
    <row r="550" spans="1:148" x14ac:dyDescent="0.25">
      <c r="A550" s="76"/>
      <c r="B550" s="54"/>
      <c r="C550" s="54"/>
      <c r="D550" s="54"/>
      <c r="E550" s="54"/>
      <c r="F550" s="5"/>
      <c r="G550" s="8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4"/>
      <c r="BQ550" s="54"/>
      <c r="BR550" s="54"/>
      <c r="BS550" s="54"/>
      <c r="BT550" s="54"/>
      <c r="BU550" s="54"/>
      <c r="BV550" s="54"/>
      <c r="BW550" s="54"/>
      <c r="BX550" s="54"/>
      <c r="BY550" s="54"/>
      <c r="BZ550" s="54"/>
      <c r="CA550" s="54"/>
      <c r="CB550" s="54"/>
      <c r="CC550" s="54"/>
      <c r="CD550" s="54"/>
      <c r="CE550" s="54"/>
      <c r="CF550" s="54"/>
      <c r="CG550" s="54"/>
      <c r="CH550" s="54"/>
      <c r="CI550" s="54"/>
      <c r="CJ550" s="54"/>
      <c r="CK550" s="54"/>
      <c r="CL550" s="54"/>
      <c r="CM550" s="54"/>
      <c r="CN550" s="54"/>
      <c r="CO550" s="54"/>
      <c r="CP550" s="54"/>
      <c r="CQ550" s="54"/>
      <c r="CR550" s="54"/>
      <c r="CS550" s="54"/>
      <c r="CT550" s="54"/>
      <c r="CU550" s="54"/>
      <c r="CV550" s="54"/>
      <c r="CW550" s="54"/>
      <c r="CX550" s="54"/>
      <c r="CY550" s="54"/>
      <c r="CZ550" s="54"/>
      <c r="DA550" s="54"/>
      <c r="DB550" s="54"/>
      <c r="DC550" s="54"/>
      <c r="DD550" s="54"/>
      <c r="DE550" s="54"/>
      <c r="DF550" s="54"/>
      <c r="DG550" s="54"/>
      <c r="DH550" s="54"/>
      <c r="DI550" s="54"/>
      <c r="DJ550" s="54"/>
      <c r="DK550" s="54"/>
      <c r="DL550" s="54"/>
      <c r="DM550" s="54"/>
      <c r="DN550" s="54"/>
      <c r="DO550" s="54"/>
      <c r="DP550" s="54"/>
      <c r="DQ550" s="54"/>
      <c r="DR550" s="54"/>
      <c r="DS550" s="54"/>
      <c r="DT550" s="54"/>
      <c r="DU550" s="54"/>
      <c r="DV550" s="54"/>
      <c r="DW550" s="54"/>
      <c r="DX550" s="54"/>
      <c r="DY550" s="54"/>
      <c r="DZ550" s="54"/>
      <c r="EA550" s="54"/>
      <c r="EB550" s="54"/>
      <c r="EC550" s="54"/>
      <c r="ED550" s="54"/>
      <c r="EE550" s="54"/>
      <c r="EF550" s="54"/>
      <c r="EG550" s="54"/>
      <c r="EH550" s="54"/>
      <c r="EI550" s="54"/>
      <c r="EJ550" s="54"/>
      <c r="EK550" s="54"/>
      <c r="EL550" s="54"/>
      <c r="EM550" s="54"/>
      <c r="EN550" s="54"/>
      <c r="EO550" s="54"/>
      <c r="EP550" s="54"/>
      <c r="EQ550" s="54"/>
      <c r="ER550" s="54"/>
    </row>
    <row r="551" spans="1:148" x14ac:dyDescent="0.25">
      <c r="A551" s="76"/>
      <c r="B551" s="54"/>
      <c r="C551" s="54"/>
      <c r="D551" s="54"/>
      <c r="E551" s="54"/>
      <c r="F551" s="5"/>
      <c r="G551" s="8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4"/>
      <c r="BQ551" s="54"/>
      <c r="BR551" s="54"/>
      <c r="BS551" s="54"/>
      <c r="BT551" s="54"/>
      <c r="BU551" s="54"/>
      <c r="BV551" s="54"/>
      <c r="BW551" s="54"/>
      <c r="BX551" s="54"/>
      <c r="BY551" s="54"/>
      <c r="BZ551" s="54"/>
      <c r="CA551" s="54"/>
      <c r="CB551" s="54"/>
      <c r="CC551" s="54"/>
      <c r="CD551" s="54"/>
      <c r="CE551" s="54"/>
      <c r="CF551" s="54"/>
      <c r="CG551" s="54"/>
      <c r="CH551" s="54"/>
      <c r="CI551" s="54"/>
      <c r="CJ551" s="54"/>
      <c r="CK551" s="54"/>
      <c r="CL551" s="54"/>
      <c r="CM551" s="54"/>
      <c r="CN551" s="54"/>
      <c r="CO551" s="54"/>
      <c r="CP551" s="54"/>
      <c r="CQ551" s="54"/>
      <c r="CR551" s="54"/>
      <c r="CS551" s="54"/>
      <c r="CT551" s="54"/>
      <c r="CU551" s="54"/>
      <c r="CV551" s="54"/>
      <c r="CW551" s="54"/>
      <c r="CX551" s="54"/>
      <c r="CY551" s="54"/>
      <c r="CZ551" s="54"/>
      <c r="DA551" s="54"/>
      <c r="DB551" s="54"/>
      <c r="DC551" s="54"/>
      <c r="DD551" s="54"/>
      <c r="DE551" s="54"/>
      <c r="DF551" s="54"/>
      <c r="DG551" s="54"/>
      <c r="DH551" s="54"/>
      <c r="DI551" s="54"/>
      <c r="DJ551" s="54"/>
      <c r="DK551" s="54"/>
      <c r="DL551" s="54"/>
      <c r="DM551" s="54"/>
      <c r="DN551" s="54"/>
      <c r="DO551" s="54"/>
      <c r="DP551" s="54"/>
      <c r="DQ551" s="54"/>
      <c r="DR551" s="54"/>
      <c r="DS551" s="54"/>
      <c r="DT551" s="54"/>
      <c r="DU551" s="54"/>
      <c r="DV551" s="54"/>
      <c r="DW551" s="54"/>
      <c r="DX551" s="54"/>
      <c r="DY551" s="54"/>
      <c r="DZ551" s="54"/>
      <c r="EA551" s="54"/>
      <c r="EB551" s="54"/>
      <c r="EC551" s="54"/>
      <c r="ED551" s="54"/>
      <c r="EE551" s="54"/>
      <c r="EF551" s="54"/>
      <c r="EG551" s="54"/>
      <c r="EH551" s="54"/>
      <c r="EI551" s="54"/>
      <c r="EJ551" s="54"/>
      <c r="EK551" s="54"/>
      <c r="EL551" s="54"/>
      <c r="EM551" s="54"/>
      <c r="EN551" s="54"/>
      <c r="EO551" s="54"/>
      <c r="EP551" s="54"/>
      <c r="EQ551" s="54"/>
      <c r="ER551" s="54"/>
    </row>
    <row r="552" spans="1:148" x14ac:dyDescent="0.25">
      <c r="A552" s="76"/>
      <c r="B552" s="54"/>
      <c r="C552" s="54"/>
      <c r="D552" s="54"/>
      <c r="E552" s="54"/>
      <c r="F552" s="5"/>
      <c r="G552" s="8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4"/>
      <c r="BQ552" s="54"/>
      <c r="BR552" s="54"/>
      <c r="BS552" s="54"/>
      <c r="BT552" s="54"/>
      <c r="BU552" s="54"/>
      <c r="BV552" s="54"/>
      <c r="BW552" s="54"/>
      <c r="BX552" s="54"/>
      <c r="BY552" s="54"/>
      <c r="BZ552" s="54"/>
      <c r="CA552" s="54"/>
      <c r="CB552" s="54"/>
      <c r="CC552" s="54"/>
      <c r="CD552" s="54"/>
      <c r="CE552" s="54"/>
      <c r="CF552" s="54"/>
      <c r="CG552" s="54"/>
      <c r="CH552" s="54"/>
      <c r="CI552" s="54"/>
      <c r="CJ552" s="54"/>
      <c r="CK552" s="54"/>
      <c r="CL552" s="54"/>
      <c r="CM552" s="54"/>
      <c r="CN552" s="54"/>
      <c r="CO552" s="54"/>
      <c r="CP552" s="54"/>
      <c r="CQ552" s="54"/>
      <c r="CR552" s="54"/>
      <c r="CS552" s="54"/>
      <c r="CT552" s="54"/>
      <c r="CU552" s="54"/>
      <c r="CV552" s="54"/>
      <c r="CW552" s="54"/>
      <c r="CX552" s="54"/>
      <c r="CY552" s="54"/>
      <c r="CZ552" s="54"/>
      <c r="DA552" s="54"/>
      <c r="DB552" s="54"/>
      <c r="DC552" s="54"/>
      <c r="DD552" s="54"/>
      <c r="DE552" s="54"/>
      <c r="DF552" s="54"/>
      <c r="DG552" s="54"/>
      <c r="DH552" s="54"/>
      <c r="DI552" s="54"/>
      <c r="DJ552" s="54"/>
      <c r="DK552" s="54"/>
      <c r="DL552" s="54"/>
      <c r="DM552" s="54"/>
      <c r="DN552" s="54"/>
      <c r="DO552" s="54"/>
      <c r="DP552" s="54"/>
      <c r="DQ552" s="54"/>
      <c r="DR552" s="54"/>
      <c r="DS552" s="54"/>
      <c r="DT552" s="54"/>
      <c r="DU552" s="54"/>
      <c r="DV552" s="54"/>
      <c r="DW552" s="54"/>
      <c r="DX552" s="54"/>
      <c r="DY552" s="54"/>
      <c r="DZ552" s="54"/>
      <c r="EA552" s="54"/>
      <c r="EB552" s="54"/>
      <c r="EC552" s="54"/>
      <c r="ED552" s="54"/>
      <c r="EE552" s="54"/>
      <c r="EF552" s="54"/>
      <c r="EG552" s="54"/>
      <c r="EH552" s="54"/>
      <c r="EI552" s="54"/>
      <c r="EJ552" s="54"/>
      <c r="EK552" s="54"/>
      <c r="EL552" s="54"/>
      <c r="EM552" s="54"/>
      <c r="EN552" s="54"/>
      <c r="EO552" s="54"/>
      <c r="EP552" s="54"/>
      <c r="EQ552" s="54"/>
      <c r="ER552" s="54"/>
    </row>
    <row r="553" spans="1:148" x14ac:dyDescent="0.25">
      <c r="A553" s="76"/>
      <c r="B553" s="54"/>
      <c r="C553" s="54"/>
      <c r="D553" s="54"/>
      <c r="E553" s="54"/>
      <c r="F553" s="5"/>
      <c r="G553" s="8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4"/>
      <c r="BQ553" s="54"/>
      <c r="BR553" s="54"/>
      <c r="BS553" s="54"/>
      <c r="BT553" s="54"/>
      <c r="BU553" s="54"/>
      <c r="BV553" s="54"/>
      <c r="BW553" s="54"/>
      <c r="BX553" s="54"/>
      <c r="BY553" s="54"/>
      <c r="BZ553" s="54"/>
      <c r="CA553" s="54"/>
      <c r="CB553" s="54"/>
      <c r="CC553" s="54"/>
      <c r="CD553" s="54"/>
      <c r="CE553" s="54"/>
      <c r="CF553" s="54"/>
      <c r="CG553" s="54"/>
      <c r="CH553" s="54"/>
      <c r="CI553" s="54"/>
      <c r="CJ553" s="54"/>
      <c r="CK553" s="54"/>
      <c r="CL553" s="54"/>
      <c r="CM553" s="54"/>
      <c r="CN553" s="54"/>
      <c r="CO553" s="54"/>
      <c r="CP553" s="54"/>
      <c r="CQ553" s="54"/>
      <c r="CR553" s="54"/>
      <c r="CS553" s="54"/>
      <c r="CT553" s="54"/>
      <c r="CU553" s="54"/>
      <c r="CV553" s="54"/>
      <c r="CW553" s="54"/>
      <c r="CX553" s="54"/>
      <c r="CY553" s="54"/>
      <c r="CZ553" s="54"/>
      <c r="DA553" s="54"/>
      <c r="DB553" s="54"/>
      <c r="DC553" s="54"/>
      <c r="DD553" s="54"/>
      <c r="DE553" s="54"/>
      <c r="DF553" s="54"/>
      <c r="DG553" s="54"/>
      <c r="DH553" s="54"/>
      <c r="DI553" s="54"/>
      <c r="DJ553" s="54"/>
      <c r="DK553" s="54"/>
      <c r="DL553" s="54"/>
      <c r="DM553" s="54"/>
      <c r="DN553" s="54"/>
      <c r="DO553" s="54"/>
      <c r="DP553" s="54"/>
      <c r="DQ553" s="54"/>
      <c r="DR553" s="54"/>
      <c r="DS553" s="54"/>
      <c r="DT553" s="54"/>
      <c r="DU553" s="54"/>
      <c r="DV553" s="54"/>
      <c r="DW553" s="54"/>
      <c r="DX553" s="54"/>
      <c r="DY553" s="54"/>
      <c r="DZ553" s="54"/>
      <c r="EA553" s="54"/>
      <c r="EB553" s="54"/>
      <c r="EC553" s="54"/>
      <c r="ED553" s="54"/>
      <c r="EE553" s="54"/>
      <c r="EF553" s="54"/>
      <c r="EG553" s="54"/>
      <c r="EH553" s="54"/>
      <c r="EI553" s="54"/>
      <c r="EJ553" s="54"/>
      <c r="EK553" s="54"/>
      <c r="EL553" s="54"/>
      <c r="EM553" s="54"/>
      <c r="EN553" s="54"/>
      <c r="EO553" s="54"/>
      <c r="EP553" s="54"/>
      <c r="EQ553" s="54"/>
      <c r="ER553" s="54"/>
    </row>
    <row r="554" spans="1:148" x14ac:dyDescent="0.25">
      <c r="A554" s="76"/>
      <c r="B554" s="54"/>
      <c r="C554" s="54"/>
      <c r="D554" s="54"/>
      <c r="E554" s="54"/>
      <c r="F554" s="5"/>
      <c r="G554" s="8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4"/>
      <c r="BQ554" s="54"/>
      <c r="BR554" s="54"/>
      <c r="BS554" s="54"/>
      <c r="BT554" s="54"/>
      <c r="BU554" s="54"/>
      <c r="BV554" s="54"/>
      <c r="BW554" s="54"/>
      <c r="BX554" s="54"/>
      <c r="BY554" s="54"/>
      <c r="BZ554" s="54"/>
      <c r="CA554" s="54"/>
      <c r="CB554" s="54"/>
      <c r="CC554" s="54"/>
      <c r="CD554" s="54"/>
      <c r="CE554" s="54"/>
      <c r="CF554" s="54"/>
      <c r="CG554" s="54"/>
      <c r="CH554" s="54"/>
      <c r="CI554" s="54"/>
      <c r="CJ554" s="54"/>
      <c r="CK554" s="54"/>
      <c r="CL554" s="54"/>
      <c r="CM554" s="54"/>
      <c r="CN554" s="54"/>
      <c r="CO554" s="54"/>
      <c r="CP554" s="54"/>
      <c r="CQ554" s="54"/>
      <c r="CR554" s="54"/>
      <c r="CS554" s="54"/>
      <c r="CT554" s="54"/>
      <c r="CU554" s="54"/>
      <c r="CV554" s="54"/>
      <c r="CW554" s="54"/>
      <c r="CX554" s="54"/>
      <c r="CY554" s="54"/>
      <c r="CZ554" s="54"/>
      <c r="DA554" s="54"/>
      <c r="DB554" s="54"/>
      <c r="DC554" s="54"/>
      <c r="DD554" s="54"/>
      <c r="DE554" s="54"/>
      <c r="DF554" s="54"/>
      <c r="DG554" s="54"/>
      <c r="DH554" s="54"/>
      <c r="DI554" s="54"/>
      <c r="DJ554" s="54"/>
      <c r="DK554" s="54"/>
      <c r="DL554" s="54"/>
      <c r="DM554" s="54"/>
      <c r="DN554" s="54"/>
      <c r="DO554" s="54"/>
      <c r="DP554" s="54"/>
      <c r="DQ554" s="54"/>
      <c r="DR554" s="54"/>
      <c r="DS554" s="54"/>
      <c r="DT554" s="54"/>
      <c r="DU554" s="54"/>
      <c r="DV554" s="54"/>
      <c r="DW554" s="54"/>
      <c r="DX554" s="54"/>
      <c r="DY554" s="54"/>
      <c r="DZ554" s="54"/>
      <c r="EA554" s="54"/>
      <c r="EB554" s="54"/>
      <c r="EC554" s="54"/>
      <c r="ED554" s="54"/>
      <c r="EE554" s="54"/>
      <c r="EF554" s="54"/>
      <c r="EG554" s="54"/>
      <c r="EH554" s="54"/>
      <c r="EI554" s="54"/>
      <c r="EJ554" s="54"/>
      <c r="EK554" s="54"/>
      <c r="EL554" s="54"/>
      <c r="EM554" s="54"/>
      <c r="EN554" s="54"/>
      <c r="EO554" s="54"/>
      <c r="EP554" s="54"/>
      <c r="EQ554" s="54"/>
      <c r="ER554" s="54"/>
    </row>
    <row r="555" spans="1:148" x14ac:dyDescent="0.25">
      <c r="A555" s="76"/>
      <c r="B555" s="54"/>
      <c r="C555" s="54"/>
      <c r="D555" s="54"/>
      <c r="E555" s="54"/>
      <c r="F555" s="5"/>
      <c r="G555" s="8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4"/>
      <c r="BQ555" s="54"/>
      <c r="BR555" s="54"/>
      <c r="BS555" s="54"/>
      <c r="BT555" s="54"/>
      <c r="BU555" s="54"/>
      <c r="BV555" s="54"/>
      <c r="BW555" s="54"/>
      <c r="BX555" s="54"/>
      <c r="BY555" s="54"/>
      <c r="BZ555" s="54"/>
      <c r="CA555" s="54"/>
      <c r="CB555" s="54"/>
      <c r="CC555" s="54"/>
      <c r="CD555" s="54"/>
      <c r="CE555" s="54"/>
      <c r="CF555" s="54"/>
      <c r="CG555" s="54"/>
      <c r="CH555" s="54"/>
      <c r="CI555" s="54"/>
      <c r="CJ555" s="54"/>
      <c r="CK555" s="54"/>
      <c r="CL555" s="54"/>
      <c r="CM555" s="54"/>
      <c r="CN555" s="54"/>
      <c r="CO555" s="54"/>
      <c r="CP555" s="54"/>
      <c r="CQ555" s="54"/>
      <c r="CR555" s="54"/>
      <c r="CS555" s="54"/>
      <c r="CT555" s="54"/>
      <c r="CU555" s="54"/>
      <c r="CV555" s="54"/>
      <c r="CW555" s="54"/>
      <c r="CX555" s="54"/>
      <c r="CY555" s="54"/>
      <c r="CZ555" s="54"/>
      <c r="DA555" s="54"/>
      <c r="DB555" s="54"/>
      <c r="DC555" s="54"/>
      <c r="DD555" s="54"/>
      <c r="DE555" s="54"/>
      <c r="DF555" s="54"/>
      <c r="DG555" s="54"/>
      <c r="DH555" s="54"/>
      <c r="DI555" s="54"/>
      <c r="DJ555" s="54"/>
      <c r="DK555" s="54"/>
      <c r="DL555" s="54"/>
      <c r="DM555" s="54"/>
      <c r="DN555" s="54"/>
      <c r="DO555" s="54"/>
      <c r="DP555" s="54"/>
      <c r="DQ555" s="54"/>
      <c r="DR555" s="54"/>
      <c r="DS555" s="54"/>
      <c r="DT555" s="54"/>
      <c r="DU555" s="54"/>
      <c r="DV555" s="54"/>
      <c r="DW555" s="54"/>
      <c r="DX555" s="54"/>
      <c r="DY555" s="54"/>
      <c r="DZ555" s="54"/>
      <c r="EA555" s="54"/>
      <c r="EB555" s="54"/>
      <c r="EC555" s="54"/>
      <c r="ED555" s="54"/>
      <c r="EE555" s="54"/>
      <c r="EF555" s="54"/>
      <c r="EG555" s="54"/>
      <c r="EH555" s="54"/>
      <c r="EI555" s="54"/>
      <c r="EJ555" s="54"/>
      <c r="EK555" s="54"/>
      <c r="EL555" s="54"/>
      <c r="EM555" s="54"/>
      <c r="EN555" s="54"/>
      <c r="EO555" s="54"/>
      <c r="EP555" s="54"/>
      <c r="EQ555" s="54"/>
      <c r="ER555" s="54"/>
    </row>
    <row r="556" spans="1:148" x14ac:dyDescent="0.25">
      <c r="A556" s="76"/>
      <c r="B556" s="54"/>
      <c r="C556" s="54"/>
      <c r="D556" s="54"/>
      <c r="E556" s="54"/>
      <c r="F556" s="5"/>
      <c r="G556" s="8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4"/>
      <c r="BQ556" s="54"/>
      <c r="BR556" s="54"/>
      <c r="BS556" s="54"/>
      <c r="BT556" s="54"/>
      <c r="BU556" s="54"/>
      <c r="BV556" s="54"/>
      <c r="BW556" s="54"/>
      <c r="BX556" s="54"/>
      <c r="BY556" s="54"/>
      <c r="BZ556" s="54"/>
      <c r="CA556" s="54"/>
      <c r="CB556" s="54"/>
      <c r="CC556" s="54"/>
      <c r="CD556" s="54"/>
      <c r="CE556" s="54"/>
      <c r="CF556" s="54"/>
      <c r="CG556" s="54"/>
      <c r="CH556" s="54"/>
      <c r="CI556" s="54"/>
      <c r="CJ556" s="54"/>
      <c r="CK556" s="54"/>
      <c r="CL556" s="54"/>
      <c r="CM556" s="54"/>
      <c r="CN556" s="54"/>
      <c r="CO556" s="54"/>
      <c r="CP556" s="54"/>
      <c r="CQ556" s="54"/>
      <c r="CR556" s="54"/>
      <c r="CS556" s="54"/>
      <c r="CT556" s="54"/>
      <c r="CU556" s="54"/>
      <c r="CV556" s="54"/>
      <c r="CW556" s="54"/>
      <c r="CX556" s="54"/>
      <c r="CY556" s="54"/>
      <c r="CZ556" s="54"/>
      <c r="DA556" s="54"/>
      <c r="DB556" s="54"/>
      <c r="DC556" s="54"/>
      <c r="DD556" s="54"/>
      <c r="DE556" s="54"/>
      <c r="DF556" s="54"/>
      <c r="DG556" s="54"/>
      <c r="DH556" s="54"/>
      <c r="DI556" s="54"/>
      <c r="DJ556" s="54"/>
      <c r="DK556" s="54"/>
      <c r="DL556" s="54"/>
      <c r="DM556" s="54"/>
      <c r="DN556" s="54"/>
      <c r="DO556" s="54"/>
      <c r="DP556" s="54"/>
      <c r="DQ556" s="54"/>
      <c r="DR556" s="54"/>
      <c r="DS556" s="54"/>
      <c r="DT556" s="54"/>
      <c r="DU556" s="54"/>
      <c r="DV556" s="54"/>
      <c r="DW556" s="54"/>
      <c r="DX556" s="54"/>
      <c r="DY556" s="54"/>
      <c r="DZ556" s="54"/>
      <c r="EA556" s="54"/>
      <c r="EB556" s="54"/>
      <c r="EC556" s="54"/>
      <c r="ED556" s="54"/>
      <c r="EE556" s="54"/>
      <c r="EF556" s="54"/>
      <c r="EG556" s="54"/>
      <c r="EH556" s="54"/>
      <c r="EI556" s="54"/>
      <c r="EJ556" s="54"/>
      <c r="EK556" s="54"/>
      <c r="EL556" s="54"/>
      <c r="EM556" s="54"/>
      <c r="EN556" s="54"/>
      <c r="EO556" s="54"/>
      <c r="EP556" s="54"/>
      <c r="EQ556" s="54"/>
      <c r="ER556" s="54"/>
    </row>
    <row r="557" spans="1:148" x14ac:dyDescent="0.25">
      <c r="A557" s="76"/>
      <c r="B557" s="54"/>
      <c r="C557" s="54"/>
      <c r="D557" s="54"/>
      <c r="E557" s="54"/>
      <c r="F557" s="5"/>
      <c r="G557" s="8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4"/>
      <c r="BQ557" s="54"/>
      <c r="BR557" s="54"/>
      <c r="BS557" s="54"/>
      <c r="BT557" s="54"/>
      <c r="BU557" s="54"/>
      <c r="BV557" s="54"/>
      <c r="BW557" s="54"/>
      <c r="BX557" s="54"/>
      <c r="BY557" s="54"/>
      <c r="BZ557" s="54"/>
      <c r="CA557" s="54"/>
      <c r="CB557" s="54"/>
      <c r="CC557" s="54"/>
      <c r="CD557" s="54"/>
      <c r="CE557" s="54"/>
      <c r="CF557" s="54"/>
      <c r="CG557" s="54"/>
      <c r="CH557" s="54"/>
      <c r="CI557" s="54"/>
      <c r="CJ557" s="54"/>
      <c r="CK557" s="54"/>
      <c r="CL557" s="54"/>
      <c r="CM557" s="54"/>
      <c r="CN557" s="54"/>
      <c r="CO557" s="54"/>
      <c r="CP557" s="54"/>
      <c r="CQ557" s="54"/>
      <c r="CR557" s="54"/>
      <c r="CS557" s="54"/>
      <c r="CT557" s="54"/>
      <c r="CU557" s="54"/>
      <c r="CV557" s="54"/>
      <c r="CW557" s="54"/>
      <c r="CX557" s="54"/>
      <c r="CY557" s="54"/>
      <c r="CZ557" s="54"/>
      <c r="DA557" s="54"/>
      <c r="DB557" s="54"/>
      <c r="DC557" s="54"/>
      <c r="DD557" s="54"/>
      <c r="DE557" s="54"/>
      <c r="DF557" s="54"/>
      <c r="DG557" s="54"/>
      <c r="DH557" s="54"/>
      <c r="DI557" s="54"/>
      <c r="DJ557" s="54"/>
      <c r="DK557" s="54"/>
      <c r="DL557" s="54"/>
      <c r="DM557" s="54"/>
      <c r="DN557" s="54"/>
      <c r="DO557" s="54"/>
      <c r="DP557" s="54"/>
      <c r="DQ557" s="54"/>
      <c r="DR557" s="54"/>
      <c r="DS557" s="54"/>
      <c r="DT557" s="54"/>
      <c r="DU557" s="54"/>
      <c r="DV557" s="54"/>
      <c r="DW557" s="54"/>
      <c r="DX557" s="54"/>
      <c r="DY557" s="54"/>
      <c r="DZ557" s="54"/>
      <c r="EA557" s="54"/>
      <c r="EB557" s="54"/>
      <c r="EC557" s="54"/>
      <c r="ED557" s="54"/>
      <c r="EE557" s="54"/>
      <c r="EF557" s="54"/>
      <c r="EG557" s="54"/>
      <c r="EH557" s="54"/>
      <c r="EI557" s="54"/>
      <c r="EJ557" s="54"/>
      <c r="EK557" s="54"/>
      <c r="EL557" s="54"/>
      <c r="EM557" s="54"/>
      <c r="EN557" s="54"/>
      <c r="EO557" s="54"/>
      <c r="EP557" s="54"/>
      <c r="EQ557" s="54"/>
      <c r="ER557" s="54"/>
    </row>
    <row r="558" spans="1:148" x14ac:dyDescent="0.25">
      <c r="A558" s="76"/>
      <c r="B558" s="54"/>
      <c r="C558" s="54"/>
      <c r="D558" s="54"/>
      <c r="E558" s="54"/>
      <c r="F558" s="5"/>
      <c r="G558" s="8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4"/>
      <c r="BQ558" s="54"/>
      <c r="BR558" s="54"/>
      <c r="BS558" s="54"/>
      <c r="BT558" s="54"/>
      <c r="BU558" s="54"/>
      <c r="BV558" s="54"/>
      <c r="BW558" s="54"/>
      <c r="BX558" s="54"/>
      <c r="BY558" s="54"/>
      <c r="BZ558" s="54"/>
      <c r="CA558" s="54"/>
      <c r="CB558" s="54"/>
      <c r="CC558" s="54"/>
      <c r="CD558" s="54"/>
      <c r="CE558" s="54"/>
      <c r="CF558" s="54"/>
      <c r="CG558" s="54"/>
      <c r="CH558" s="54"/>
      <c r="CI558" s="54"/>
      <c r="CJ558" s="54"/>
      <c r="CK558" s="54"/>
      <c r="CL558" s="54"/>
      <c r="CM558" s="54"/>
      <c r="CN558" s="54"/>
      <c r="CO558" s="54"/>
      <c r="CP558" s="54"/>
      <c r="CQ558" s="54"/>
      <c r="CR558" s="54"/>
      <c r="CS558" s="54"/>
      <c r="CT558" s="54"/>
      <c r="CU558" s="54"/>
      <c r="CV558" s="54"/>
      <c r="CW558" s="54"/>
      <c r="CX558" s="54"/>
      <c r="CY558" s="54"/>
      <c r="CZ558" s="54"/>
      <c r="DA558" s="54"/>
      <c r="DB558" s="54"/>
      <c r="DC558" s="54"/>
      <c r="DD558" s="54"/>
      <c r="DE558" s="54"/>
      <c r="DF558" s="54"/>
      <c r="DG558" s="54"/>
      <c r="DH558" s="54"/>
      <c r="DI558" s="54"/>
      <c r="DJ558" s="54"/>
      <c r="DK558" s="54"/>
      <c r="DL558" s="54"/>
      <c r="DM558" s="54"/>
      <c r="DN558" s="54"/>
      <c r="DO558" s="54"/>
      <c r="DP558" s="54"/>
      <c r="DQ558" s="54"/>
      <c r="DR558" s="54"/>
      <c r="DS558" s="54"/>
      <c r="DT558" s="54"/>
      <c r="DU558" s="54"/>
      <c r="DV558" s="54"/>
      <c r="DW558" s="54"/>
      <c r="DX558" s="54"/>
      <c r="DY558" s="54"/>
      <c r="DZ558" s="54"/>
      <c r="EA558" s="54"/>
      <c r="EB558" s="54"/>
      <c r="EC558" s="54"/>
      <c r="ED558" s="54"/>
      <c r="EE558" s="54"/>
      <c r="EF558" s="54"/>
      <c r="EG558" s="54"/>
      <c r="EH558" s="54"/>
      <c r="EI558" s="54"/>
      <c r="EJ558" s="54"/>
      <c r="EK558" s="54"/>
      <c r="EL558" s="54"/>
      <c r="EM558" s="54"/>
      <c r="EN558" s="54"/>
      <c r="EO558" s="54"/>
      <c r="EP558" s="54"/>
      <c r="EQ558" s="54"/>
      <c r="ER558" s="54"/>
    </row>
    <row r="559" spans="1:148" x14ac:dyDescent="0.25">
      <c r="A559" s="76"/>
      <c r="B559" s="54"/>
      <c r="C559" s="54"/>
      <c r="D559" s="54"/>
      <c r="E559" s="54"/>
      <c r="F559" s="5"/>
      <c r="G559" s="8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4"/>
      <c r="BQ559" s="54"/>
      <c r="BR559" s="54"/>
      <c r="BS559" s="54"/>
      <c r="BT559" s="54"/>
      <c r="BU559" s="54"/>
      <c r="BV559" s="54"/>
      <c r="BW559" s="54"/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  <c r="CH559" s="54"/>
      <c r="CI559" s="54"/>
      <c r="CJ559" s="54"/>
      <c r="CK559" s="54"/>
      <c r="CL559" s="54"/>
      <c r="CM559" s="54"/>
      <c r="CN559" s="54"/>
      <c r="CO559" s="54"/>
      <c r="CP559" s="54"/>
      <c r="CQ559" s="54"/>
      <c r="CR559" s="54"/>
      <c r="CS559" s="54"/>
      <c r="CT559" s="54"/>
      <c r="CU559" s="54"/>
      <c r="CV559" s="54"/>
      <c r="CW559" s="54"/>
      <c r="CX559" s="54"/>
      <c r="CY559" s="54"/>
      <c r="CZ559" s="54"/>
      <c r="DA559" s="54"/>
      <c r="DB559" s="54"/>
      <c r="DC559" s="54"/>
      <c r="DD559" s="54"/>
      <c r="DE559" s="54"/>
      <c r="DF559" s="54"/>
      <c r="DG559" s="54"/>
      <c r="DH559" s="54"/>
      <c r="DI559" s="54"/>
      <c r="DJ559" s="54"/>
      <c r="DK559" s="54"/>
      <c r="DL559" s="54"/>
      <c r="DM559" s="54"/>
      <c r="DN559" s="54"/>
      <c r="DO559" s="54"/>
      <c r="DP559" s="54"/>
      <c r="DQ559" s="54"/>
      <c r="DR559" s="54"/>
      <c r="DS559" s="54"/>
      <c r="DT559" s="54"/>
      <c r="DU559" s="54"/>
      <c r="DV559" s="54"/>
      <c r="DW559" s="54"/>
      <c r="DX559" s="54"/>
      <c r="DY559" s="54"/>
      <c r="DZ559" s="54"/>
      <c r="EA559" s="54"/>
      <c r="EB559" s="54"/>
      <c r="EC559" s="54"/>
      <c r="ED559" s="54"/>
      <c r="EE559" s="54"/>
      <c r="EF559" s="54"/>
      <c r="EG559" s="54"/>
      <c r="EH559" s="54"/>
      <c r="EI559" s="54"/>
      <c r="EJ559" s="54"/>
      <c r="EK559" s="54"/>
      <c r="EL559" s="54"/>
      <c r="EM559" s="54"/>
      <c r="EN559" s="54"/>
      <c r="EO559" s="54"/>
      <c r="EP559" s="54"/>
      <c r="EQ559" s="54"/>
      <c r="ER559" s="54"/>
    </row>
    <row r="560" spans="1:148" x14ac:dyDescent="0.25">
      <c r="A560" s="76"/>
      <c r="B560" s="54"/>
      <c r="C560" s="54"/>
      <c r="D560" s="54"/>
      <c r="E560" s="54"/>
      <c r="F560" s="5"/>
      <c r="G560" s="8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4"/>
      <c r="BQ560" s="54"/>
      <c r="BR560" s="54"/>
      <c r="BS560" s="54"/>
      <c r="BT560" s="54"/>
      <c r="BU560" s="54"/>
      <c r="BV560" s="54"/>
      <c r="BW560" s="54"/>
      <c r="BX560" s="54"/>
      <c r="BY560" s="54"/>
      <c r="BZ560" s="54"/>
      <c r="CA560" s="54"/>
      <c r="CB560" s="54"/>
      <c r="CC560" s="54"/>
      <c r="CD560" s="54"/>
      <c r="CE560" s="54"/>
      <c r="CF560" s="54"/>
      <c r="CG560" s="54"/>
      <c r="CH560" s="54"/>
      <c r="CI560" s="54"/>
      <c r="CJ560" s="54"/>
      <c r="CK560" s="54"/>
      <c r="CL560" s="54"/>
      <c r="CM560" s="54"/>
      <c r="CN560" s="54"/>
      <c r="CO560" s="54"/>
      <c r="CP560" s="54"/>
      <c r="CQ560" s="54"/>
      <c r="CR560" s="54"/>
      <c r="CS560" s="54"/>
      <c r="CT560" s="54"/>
      <c r="CU560" s="54"/>
      <c r="CV560" s="54"/>
      <c r="CW560" s="54"/>
      <c r="CX560" s="54"/>
      <c r="CY560" s="54"/>
      <c r="CZ560" s="54"/>
      <c r="DA560" s="54"/>
      <c r="DB560" s="54"/>
      <c r="DC560" s="54"/>
      <c r="DD560" s="54"/>
      <c r="DE560" s="54"/>
      <c r="DF560" s="54"/>
      <c r="DG560" s="54"/>
      <c r="DH560" s="54"/>
      <c r="DI560" s="54"/>
      <c r="DJ560" s="54"/>
      <c r="DK560" s="54"/>
      <c r="DL560" s="54"/>
      <c r="DM560" s="54"/>
      <c r="DN560" s="54"/>
      <c r="DO560" s="54"/>
      <c r="DP560" s="54"/>
      <c r="DQ560" s="54"/>
      <c r="DR560" s="54"/>
      <c r="DS560" s="54"/>
      <c r="DT560" s="54"/>
      <c r="DU560" s="54"/>
      <c r="DV560" s="54"/>
      <c r="DW560" s="54"/>
      <c r="DX560" s="54"/>
      <c r="DY560" s="54"/>
      <c r="DZ560" s="54"/>
      <c r="EA560" s="54"/>
      <c r="EB560" s="54"/>
      <c r="EC560" s="54"/>
      <c r="ED560" s="54"/>
      <c r="EE560" s="54"/>
      <c r="EF560" s="54"/>
      <c r="EG560" s="54"/>
      <c r="EH560" s="54"/>
      <c r="EI560" s="54"/>
      <c r="EJ560" s="54"/>
      <c r="EK560" s="54"/>
      <c r="EL560" s="54"/>
      <c r="EM560" s="54"/>
      <c r="EN560" s="54"/>
      <c r="EO560" s="54"/>
      <c r="EP560" s="54"/>
      <c r="EQ560" s="54"/>
      <c r="ER560" s="54"/>
    </row>
    <row r="561" spans="1:148" x14ac:dyDescent="0.25">
      <c r="A561" s="76"/>
      <c r="B561" s="54"/>
      <c r="C561" s="54"/>
      <c r="D561" s="54"/>
      <c r="E561" s="54"/>
      <c r="F561" s="5"/>
      <c r="G561" s="8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4"/>
      <c r="BQ561" s="54"/>
      <c r="BR561" s="54"/>
      <c r="BS561" s="54"/>
      <c r="BT561" s="54"/>
      <c r="BU561" s="54"/>
      <c r="BV561" s="54"/>
      <c r="BW561" s="54"/>
      <c r="BX561" s="54"/>
      <c r="BY561" s="54"/>
      <c r="BZ561" s="54"/>
      <c r="CA561" s="54"/>
      <c r="CB561" s="54"/>
      <c r="CC561" s="54"/>
      <c r="CD561" s="54"/>
      <c r="CE561" s="54"/>
      <c r="CF561" s="54"/>
      <c r="CG561" s="54"/>
      <c r="CH561" s="54"/>
      <c r="CI561" s="54"/>
      <c r="CJ561" s="54"/>
      <c r="CK561" s="54"/>
      <c r="CL561" s="54"/>
      <c r="CM561" s="54"/>
      <c r="CN561" s="54"/>
      <c r="CO561" s="54"/>
      <c r="CP561" s="54"/>
      <c r="CQ561" s="54"/>
      <c r="CR561" s="54"/>
      <c r="CS561" s="54"/>
      <c r="CT561" s="54"/>
      <c r="CU561" s="54"/>
      <c r="CV561" s="54"/>
      <c r="CW561" s="54"/>
      <c r="CX561" s="54"/>
      <c r="CY561" s="54"/>
      <c r="CZ561" s="54"/>
      <c r="DA561" s="54"/>
      <c r="DB561" s="54"/>
      <c r="DC561" s="54"/>
      <c r="DD561" s="54"/>
      <c r="DE561" s="54"/>
      <c r="DF561" s="54"/>
      <c r="DG561" s="54"/>
      <c r="DH561" s="54"/>
      <c r="DI561" s="54"/>
      <c r="DJ561" s="54"/>
      <c r="DK561" s="54"/>
      <c r="DL561" s="54"/>
      <c r="DM561" s="54"/>
      <c r="DN561" s="54"/>
      <c r="DO561" s="54"/>
      <c r="DP561" s="54"/>
      <c r="DQ561" s="54"/>
      <c r="DR561" s="54"/>
      <c r="DS561" s="54"/>
      <c r="DT561" s="54"/>
      <c r="DU561" s="54"/>
      <c r="DV561" s="54"/>
      <c r="DW561" s="54"/>
      <c r="DX561" s="54"/>
      <c r="DY561" s="54"/>
      <c r="DZ561" s="54"/>
      <c r="EA561" s="54"/>
      <c r="EB561" s="54"/>
      <c r="EC561" s="54"/>
      <c r="ED561" s="54"/>
      <c r="EE561" s="54"/>
      <c r="EF561" s="54"/>
      <c r="EG561" s="54"/>
      <c r="EH561" s="54"/>
      <c r="EI561" s="54"/>
      <c r="EJ561" s="54"/>
      <c r="EK561" s="54"/>
      <c r="EL561" s="54"/>
      <c r="EM561" s="54"/>
      <c r="EN561" s="54"/>
      <c r="EO561" s="54"/>
      <c r="EP561" s="54"/>
      <c r="EQ561" s="54"/>
      <c r="ER561" s="54"/>
    </row>
    <row r="562" spans="1:148" x14ac:dyDescent="0.25">
      <c r="A562" s="76"/>
      <c r="B562" s="54"/>
      <c r="C562" s="54"/>
      <c r="D562" s="54"/>
      <c r="E562" s="54"/>
      <c r="F562" s="5"/>
      <c r="G562" s="8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4"/>
      <c r="BQ562" s="54"/>
      <c r="BR562" s="54"/>
      <c r="BS562" s="54"/>
      <c r="BT562" s="54"/>
      <c r="BU562" s="54"/>
      <c r="BV562" s="54"/>
      <c r="BW562" s="54"/>
      <c r="BX562" s="54"/>
      <c r="BY562" s="54"/>
      <c r="BZ562" s="54"/>
      <c r="CA562" s="54"/>
      <c r="CB562" s="54"/>
      <c r="CC562" s="54"/>
      <c r="CD562" s="54"/>
      <c r="CE562" s="54"/>
      <c r="CF562" s="54"/>
      <c r="CG562" s="54"/>
      <c r="CH562" s="54"/>
      <c r="CI562" s="54"/>
      <c r="CJ562" s="54"/>
      <c r="CK562" s="54"/>
      <c r="CL562" s="54"/>
      <c r="CM562" s="54"/>
      <c r="CN562" s="54"/>
      <c r="CO562" s="54"/>
      <c r="CP562" s="54"/>
      <c r="CQ562" s="54"/>
      <c r="CR562" s="54"/>
      <c r="CS562" s="54"/>
      <c r="CT562" s="54"/>
      <c r="CU562" s="54"/>
      <c r="CV562" s="54"/>
      <c r="CW562" s="54"/>
      <c r="CX562" s="54"/>
      <c r="CY562" s="54"/>
      <c r="CZ562" s="54"/>
      <c r="DA562" s="54"/>
      <c r="DB562" s="54"/>
      <c r="DC562" s="54"/>
      <c r="DD562" s="54"/>
      <c r="DE562" s="54"/>
      <c r="DF562" s="54"/>
      <c r="DG562" s="54"/>
      <c r="DH562" s="54"/>
      <c r="DI562" s="54"/>
      <c r="DJ562" s="54"/>
      <c r="DK562" s="54"/>
      <c r="DL562" s="54"/>
      <c r="DM562" s="54"/>
      <c r="DN562" s="54"/>
      <c r="DO562" s="54"/>
      <c r="DP562" s="54"/>
      <c r="DQ562" s="54"/>
      <c r="DR562" s="54"/>
      <c r="DS562" s="54"/>
      <c r="DT562" s="54"/>
      <c r="DU562" s="54"/>
      <c r="DV562" s="54"/>
      <c r="DW562" s="54"/>
      <c r="DX562" s="54"/>
      <c r="DY562" s="54"/>
      <c r="DZ562" s="54"/>
      <c r="EA562" s="54"/>
      <c r="EB562" s="54"/>
      <c r="EC562" s="54"/>
      <c r="ED562" s="54"/>
      <c r="EE562" s="54"/>
      <c r="EF562" s="54"/>
      <c r="EG562" s="54"/>
      <c r="EH562" s="54"/>
      <c r="EI562" s="54"/>
      <c r="EJ562" s="54"/>
      <c r="EK562" s="54"/>
      <c r="EL562" s="54"/>
      <c r="EM562" s="54"/>
      <c r="EN562" s="54"/>
      <c r="EO562" s="54"/>
      <c r="EP562" s="54"/>
      <c r="EQ562" s="54"/>
      <c r="ER562" s="54"/>
    </row>
    <row r="563" spans="1:148" x14ac:dyDescent="0.25">
      <c r="A563" s="76"/>
      <c r="B563" s="54"/>
      <c r="C563" s="54"/>
      <c r="D563" s="54"/>
      <c r="E563" s="54"/>
      <c r="F563" s="5"/>
      <c r="G563" s="8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4"/>
      <c r="BQ563" s="54"/>
      <c r="BR563" s="54"/>
      <c r="BS563" s="54"/>
      <c r="BT563" s="54"/>
      <c r="BU563" s="54"/>
      <c r="BV563" s="54"/>
      <c r="BW563" s="54"/>
      <c r="BX563" s="54"/>
      <c r="BY563" s="54"/>
      <c r="BZ563" s="54"/>
      <c r="CA563" s="54"/>
      <c r="CB563" s="54"/>
      <c r="CC563" s="54"/>
      <c r="CD563" s="54"/>
      <c r="CE563" s="54"/>
      <c r="CF563" s="54"/>
      <c r="CG563" s="54"/>
      <c r="CH563" s="54"/>
      <c r="CI563" s="54"/>
      <c r="CJ563" s="54"/>
      <c r="CK563" s="54"/>
      <c r="CL563" s="54"/>
      <c r="CM563" s="54"/>
      <c r="CN563" s="54"/>
      <c r="CO563" s="54"/>
      <c r="CP563" s="54"/>
      <c r="CQ563" s="54"/>
      <c r="CR563" s="54"/>
      <c r="CS563" s="54"/>
      <c r="CT563" s="54"/>
      <c r="CU563" s="54"/>
      <c r="CV563" s="54"/>
      <c r="CW563" s="54"/>
      <c r="CX563" s="54"/>
      <c r="CY563" s="54"/>
      <c r="CZ563" s="54"/>
      <c r="DA563" s="54"/>
      <c r="DB563" s="54"/>
      <c r="DC563" s="54"/>
      <c r="DD563" s="54"/>
      <c r="DE563" s="54"/>
      <c r="DF563" s="54"/>
      <c r="DG563" s="54"/>
      <c r="DH563" s="54"/>
      <c r="DI563" s="54"/>
      <c r="DJ563" s="54"/>
      <c r="DK563" s="54"/>
      <c r="DL563" s="54"/>
      <c r="DM563" s="54"/>
      <c r="DN563" s="54"/>
      <c r="DO563" s="54"/>
      <c r="DP563" s="54"/>
      <c r="DQ563" s="54"/>
      <c r="DR563" s="54"/>
      <c r="DS563" s="54"/>
      <c r="DT563" s="54"/>
      <c r="DU563" s="54"/>
      <c r="DV563" s="54"/>
      <c r="DW563" s="54"/>
      <c r="DX563" s="54"/>
      <c r="DY563" s="54"/>
      <c r="DZ563" s="54"/>
      <c r="EA563" s="54"/>
      <c r="EB563" s="54"/>
      <c r="EC563" s="54"/>
      <c r="ED563" s="54"/>
      <c r="EE563" s="54"/>
      <c r="EF563" s="54"/>
      <c r="EG563" s="54"/>
      <c r="EH563" s="54"/>
      <c r="EI563" s="54"/>
      <c r="EJ563" s="54"/>
      <c r="EK563" s="54"/>
      <c r="EL563" s="54"/>
      <c r="EM563" s="54"/>
      <c r="EN563" s="54"/>
      <c r="EO563" s="54"/>
      <c r="EP563" s="54"/>
      <c r="EQ563" s="54"/>
      <c r="ER563" s="54"/>
    </row>
    <row r="564" spans="1:148" x14ac:dyDescent="0.25">
      <c r="A564" s="76"/>
      <c r="B564" s="54"/>
      <c r="C564" s="54"/>
      <c r="D564" s="54"/>
      <c r="E564" s="54"/>
      <c r="F564" s="5"/>
      <c r="G564" s="8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4"/>
      <c r="BQ564" s="54"/>
      <c r="BR564" s="54"/>
      <c r="BS564" s="54"/>
      <c r="BT564" s="54"/>
      <c r="BU564" s="54"/>
      <c r="BV564" s="54"/>
      <c r="BW564" s="54"/>
      <c r="BX564" s="54"/>
      <c r="BY564" s="54"/>
      <c r="BZ564" s="54"/>
      <c r="CA564" s="54"/>
      <c r="CB564" s="54"/>
      <c r="CC564" s="54"/>
      <c r="CD564" s="54"/>
      <c r="CE564" s="54"/>
      <c r="CF564" s="54"/>
      <c r="CG564" s="54"/>
      <c r="CH564" s="54"/>
      <c r="CI564" s="54"/>
      <c r="CJ564" s="54"/>
      <c r="CK564" s="54"/>
      <c r="CL564" s="54"/>
      <c r="CM564" s="54"/>
      <c r="CN564" s="54"/>
      <c r="CO564" s="54"/>
      <c r="CP564" s="54"/>
      <c r="CQ564" s="54"/>
      <c r="CR564" s="54"/>
      <c r="CS564" s="54"/>
      <c r="CT564" s="54"/>
      <c r="CU564" s="54"/>
      <c r="CV564" s="54"/>
      <c r="CW564" s="54"/>
      <c r="CX564" s="54"/>
      <c r="CY564" s="54"/>
      <c r="CZ564" s="54"/>
      <c r="DA564" s="54"/>
      <c r="DB564" s="54"/>
      <c r="DC564" s="54"/>
      <c r="DD564" s="54"/>
      <c r="DE564" s="54"/>
      <c r="DF564" s="54"/>
      <c r="DG564" s="54"/>
      <c r="DH564" s="54"/>
      <c r="DI564" s="54"/>
      <c r="DJ564" s="54"/>
      <c r="DK564" s="54"/>
      <c r="DL564" s="54"/>
      <c r="DM564" s="54"/>
      <c r="DN564" s="54"/>
      <c r="DO564" s="54"/>
      <c r="DP564" s="54"/>
      <c r="DQ564" s="54"/>
      <c r="DR564" s="54"/>
      <c r="DS564" s="54"/>
      <c r="DT564" s="54"/>
      <c r="DU564" s="54"/>
      <c r="DV564" s="54"/>
      <c r="DW564" s="54"/>
      <c r="DX564" s="54"/>
      <c r="DY564" s="54"/>
      <c r="DZ564" s="54"/>
      <c r="EA564" s="54"/>
      <c r="EB564" s="54"/>
      <c r="EC564" s="54"/>
      <c r="ED564" s="54"/>
      <c r="EE564" s="54"/>
      <c r="EF564" s="54"/>
      <c r="EG564" s="54"/>
      <c r="EH564" s="54"/>
      <c r="EI564" s="54"/>
      <c r="EJ564" s="54"/>
      <c r="EK564" s="54"/>
      <c r="EL564" s="54"/>
      <c r="EM564" s="54"/>
      <c r="EN564" s="54"/>
      <c r="EO564" s="54"/>
      <c r="EP564" s="54"/>
      <c r="EQ564" s="54"/>
      <c r="ER564" s="54"/>
    </row>
    <row r="565" spans="1:148" x14ac:dyDescent="0.25">
      <c r="A565" s="76"/>
      <c r="B565" s="54"/>
      <c r="C565" s="54"/>
      <c r="D565" s="54"/>
      <c r="E565" s="54"/>
      <c r="F565" s="5"/>
      <c r="G565" s="8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  <c r="BV565" s="54"/>
      <c r="BW565" s="54"/>
      <c r="BX565" s="54"/>
      <c r="BY565" s="54"/>
      <c r="BZ565" s="54"/>
      <c r="CA565" s="54"/>
      <c r="CB565" s="54"/>
      <c r="CC565" s="54"/>
      <c r="CD565" s="54"/>
      <c r="CE565" s="54"/>
      <c r="CF565" s="54"/>
      <c r="CG565" s="54"/>
      <c r="CH565" s="54"/>
      <c r="CI565" s="54"/>
      <c r="CJ565" s="54"/>
      <c r="CK565" s="54"/>
      <c r="CL565" s="54"/>
      <c r="CM565" s="54"/>
      <c r="CN565" s="54"/>
      <c r="CO565" s="54"/>
      <c r="CP565" s="54"/>
      <c r="CQ565" s="54"/>
      <c r="CR565" s="54"/>
      <c r="CS565" s="54"/>
      <c r="CT565" s="54"/>
      <c r="CU565" s="54"/>
      <c r="CV565" s="54"/>
      <c r="CW565" s="54"/>
      <c r="CX565" s="54"/>
      <c r="CY565" s="54"/>
      <c r="CZ565" s="54"/>
      <c r="DA565" s="54"/>
      <c r="DB565" s="54"/>
      <c r="DC565" s="54"/>
      <c r="DD565" s="54"/>
      <c r="DE565" s="54"/>
      <c r="DF565" s="54"/>
      <c r="DG565" s="54"/>
      <c r="DH565" s="54"/>
      <c r="DI565" s="54"/>
      <c r="DJ565" s="54"/>
      <c r="DK565" s="54"/>
      <c r="DL565" s="54"/>
      <c r="DM565" s="54"/>
      <c r="DN565" s="54"/>
      <c r="DO565" s="54"/>
      <c r="DP565" s="54"/>
      <c r="DQ565" s="54"/>
      <c r="DR565" s="54"/>
      <c r="DS565" s="54"/>
      <c r="DT565" s="54"/>
      <c r="DU565" s="54"/>
      <c r="DV565" s="54"/>
      <c r="DW565" s="54"/>
      <c r="DX565" s="54"/>
      <c r="DY565" s="54"/>
      <c r="DZ565" s="54"/>
      <c r="EA565" s="54"/>
      <c r="EB565" s="54"/>
      <c r="EC565" s="54"/>
      <c r="ED565" s="54"/>
      <c r="EE565" s="54"/>
      <c r="EF565" s="54"/>
      <c r="EG565" s="54"/>
      <c r="EH565" s="54"/>
      <c r="EI565" s="54"/>
      <c r="EJ565" s="54"/>
      <c r="EK565" s="54"/>
      <c r="EL565" s="54"/>
      <c r="EM565" s="54"/>
      <c r="EN565" s="54"/>
      <c r="EO565" s="54"/>
      <c r="EP565" s="54"/>
      <c r="EQ565" s="54"/>
      <c r="ER565" s="54"/>
    </row>
    <row r="566" spans="1:148" x14ac:dyDescent="0.25">
      <c r="A566" s="76"/>
      <c r="B566" s="54"/>
      <c r="C566" s="54"/>
      <c r="D566" s="54"/>
      <c r="E566" s="54"/>
      <c r="F566" s="5"/>
      <c r="G566" s="8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  <c r="BV566" s="54"/>
      <c r="BW566" s="54"/>
      <c r="BX566" s="54"/>
      <c r="BY566" s="54"/>
      <c r="BZ566" s="54"/>
      <c r="CA566" s="54"/>
      <c r="CB566" s="54"/>
      <c r="CC566" s="54"/>
      <c r="CD566" s="54"/>
      <c r="CE566" s="54"/>
      <c r="CF566" s="54"/>
      <c r="CG566" s="54"/>
      <c r="CH566" s="54"/>
      <c r="CI566" s="54"/>
      <c r="CJ566" s="54"/>
      <c r="CK566" s="54"/>
      <c r="CL566" s="54"/>
      <c r="CM566" s="54"/>
      <c r="CN566" s="54"/>
      <c r="CO566" s="54"/>
      <c r="CP566" s="54"/>
      <c r="CQ566" s="54"/>
      <c r="CR566" s="54"/>
      <c r="CS566" s="54"/>
      <c r="CT566" s="54"/>
      <c r="CU566" s="54"/>
      <c r="CV566" s="54"/>
      <c r="CW566" s="54"/>
      <c r="CX566" s="54"/>
      <c r="CY566" s="54"/>
      <c r="CZ566" s="54"/>
      <c r="DA566" s="54"/>
      <c r="DB566" s="54"/>
      <c r="DC566" s="54"/>
      <c r="DD566" s="54"/>
      <c r="DE566" s="54"/>
      <c r="DF566" s="54"/>
      <c r="DG566" s="54"/>
      <c r="DH566" s="54"/>
      <c r="DI566" s="54"/>
      <c r="DJ566" s="54"/>
      <c r="DK566" s="54"/>
      <c r="DL566" s="54"/>
      <c r="DM566" s="54"/>
      <c r="DN566" s="54"/>
      <c r="DO566" s="54"/>
      <c r="DP566" s="54"/>
      <c r="DQ566" s="54"/>
      <c r="DR566" s="54"/>
      <c r="DS566" s="54"/>
      <c r="DT566" s="54"/>
      <c r="DU566" s="54"/>
      <c r="DV566" s="54"/>
      <c r="DW566" s="54"/>
      <c r="DX566" s="54"/>
      <c r="DY566" s="54"/>
      <c r="DZ566" s="54"/>
      <c r="EA566" s="54"/>
      <c r="EB566" s="54"/>
      <c r="EC566" s="54"/>
      <c r="ED566" s="54"/>
      <c r="EE566" s="54"/>
      <c r="EF566" s="54"/>
      <c r="EG566" s="54"/>
      <c r="EH566" s="54"/>
      <c r="EI566" s="54"/>
      <c r="EJ566" s="54"/>
      <c r="EK566" s="54"/>
      <c r="EL566" s="54"/>
      <c r="EM566" s="54"/>
      <c r="EN566" s="54"/>
      <c r="EO566" s="54"/>
      <c r="EP566" s="54"/>
      <c r="EQ566" s="54"/>
      <c r="ER566" s="54"/>
    </row>
    <row r="567" spans="1:148" x14ac:dyDescent="0.25">
      <c r="A567" s="76"/>
      <c r="B567" s="54"/>
      <c r="C567" s="54"/>
      <c r="D567" s="54"/>
      <c r="E567" s="54"/>
      <c r="F567" s="5"/>
      <c r="G567" s="8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4"/>
      <c r="BQ567" s="54"/>
      <c r="BR567" s="54"/>
      <c r="BS567" s="54"/>
      <c r="BT567" s="54"/>
      <c r="BU567" s="54"/>
      <c r="BV567" s="54"/>
      <c r="BW567" s="54"/>
      <c r="BX567" s="54"/>
      <c r="BY567" s="54"/>
      <c r="BZ567" s="54"/>
      <c r="CA567" s="54"/>
      <c r="CB567" s="54"/>
      <c r="CC567" s="54"/>
      <c r="CD567" s="54"/>
      <c r="CE567" s="54"/>
      <c r="CF567" s="54"/>
      <c r="CG567" s="54"/>
      <c r="CH567" s="54"/>
      <c r="CI567" s="54"/>
      <c r="CJ567" s="54"/>
      <c r="CK567" s="54"/>
      <c r="CL567" s="54"/>
      <c r="CM567" s="54"/>
      <c r="CN567" s="54"/>
      <c r="CO567" s="54"/>
      <c r="CP567" s="54"/>
      <c r="CQ567" s="54"/>
      <c r="CR567" s="54"/>
      <c r="CS567" s="54"/>
      <c r="CT567" s="54"/>
      <c r="CU567" s="54"/>
      <c r="CV567" s="54"/>
      <c r="CW567" s="54"/>
      <c r="CX567" s="54"/>
      <c r="CY567" s="54"/>
      <c r="CZ567" s="54"/>
      <c r="DA567" s="54"/>
      <c r="DB567" s="54"/>
      <c r="DC567" s="54"/>
      <c r="DD567" s="54"/>
      <c r="DE567" s="54"/>
      <c r="DF567" s="54"/>
      <c r="DG567" s="54"/>
      <c r="DH567" s="54"/>
      <c r="DI567" s="54"/>
      <c r="DJ567" s="54"/>
      <c r="DK567" s="54"/>
      <c r="DL567" s="54"/>
      <c r="DM567" s="54"/>
      <c r="DN567" s="54"/>
      <c r="DO567" s="54"/>
      <c r="DP567" s="54"/>
      <c r="DQ567" s="54"/>
      <c r="DR567" s="54"/>
      <c r="DS567" s="54"/>
      <c r="DT567" s="54"/>
      <c r="DU567" s="54"/>
      <c r="DV567" s="54"/>
      <c r="DW567" s="54"/>
      <c r="DX567" s="54"/>
      <c r="DY567" s="54"/>
      <c r="DZ567" s="54"/>
      <c r="EA567" s="54"/>
      <c r="EB567" s="54"/>
      <c r="EC567" s="54"/>
      <c r="ED567" s="54"/>
      <c r="EE567" s="54"/>
      <c r="EF567" s="54"/>
      <c r="EG567" s="54"/>
      <c r="EH567" s="54"/>
      <c r="EI567" s="54"/>
      <c r="EJ567" s="54"/>
      <c r="EK567" s="54"/>
      <c r="EL567" s="54"/>
      <c r="EM567" s="54"/>
      <c r="EN567" s="54"/>
      <c r="EO567" s="54"/>
      <c r="EP567" s="54"/>
      <c r="EQ567" s="54"/>
      <c r="ER567" s="54"/>
    </row>
    <row r="568" spans="1:148" x14ac:dyDescent="0.25">
      <c r="A568" s="76"/>
      <c r="B568" s="54"/>
      <c r="C568" s="54"/>
      <c r="D568" s="54"/>
      <c r="E568" s="54"/>
      <c r="F568" s="5"/>
      <c r="G568" s="8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4"/>
      <c r="BQ568" s="54"/>
      <c r="BR568" s="54"/>
      <c r="BS568" s="54"/>
      <c r="BT568" s="54"/>
      <c r="BU568" s="54"/>
      <c r="BV568" s="54"/>
      <c r="BW568" s="54"/>
      <c r="BX568" s="54"/>
      <c r="BY568" s="54"/>
      <c r="BZ568" s="54"/>
      <c r="CA568" s="54"/>
      <c r="CB568" s="54"/>
      <c r="CC568" s="54"/>
      <c r="CD568" s="54"/>
      <c r="CE568" s="54"/>
      <c r="CF568" s="54"/>
      <c r="CG568" s="54"/>
      <c r="CH568" s="54"/>
      <c r="CI568" s="54"/>
      <c r="CJ568" s="54"/>
      <c r="CK568" s="54"/>
      <c r="CL568" s="54"/>
      <c r="CM568" s="54"/>
      <c r="CN568" s="54"/>
      <c r="CO568" s="54"/>
      <c r="CP568" s="54"/>
      <c r="CQ568" s="54"/>
      <c r="CR568" s="54"/>
      <c r="CS568" s="54"/>
      <c r="CT568" s="54"/>
      <c r="CU568" s="54"/>
      <c r="CV568" s="54"/>
      <c r="CW568" s="54"/>
      <c r="CX568" s="54"/>
      <c r="CY568" s="54"/>
      <c r="CZ568" s="54"/>
      <c r="DA568" s="54"/>
      <c r="DB568" s="54"/>
      <c r="DC568" s="54"/>
      <c r="DD568" s="54"/>
      <c r="DE568" s="54"/>
      <c r="DF568" s="54"/>
      <c r="DG568" s="54"/>
      <c r="DH568" s="54"/>
      <c r="DI568" s="54"/>
      <c r="DJ568" s="54"/>
      <c r="DK568" s="54"/>
      <c r="DL568" s="54"/>
      <c r="DM568" s="54"/>
      <c r="DN568" s="54"/>
      <c r="DO568" s="54"/>
      <c r="DP568" s="54"/>
      <c r="DQ568" s="54"/>
      <c r="DR568" s="54"/>
      <c r="DS568" s="54"/>
      <c r="DT568" s="54"/>
      <c r="DU568" s="54"/>
      <c r="DV568" s="54"/>
      <c r="DW568" s="54"/>
      <c r="DX568" s="54"/>
      <c r="DY568" s="54"/>
      <c r="DZ568" s="54"/>
      <c r="EA568" s="54"/>
      <c r="EB568" s="54"/>
      <c r="EC568" s="54"/>
      <c r="ED568" s="54"/>
      <c r="EE568" s="54"/>
      <c r="EF568" s="54"/>
      <c r="EG568" s="54"/>
      <c r="EH568" s="54"/>
      <c r="EI568" s="54"/>
      <c r="EJ568" s="54"/>
      <c r="EK568" s="54"/>
      <c r="EL568" s="54"/>
      <c r="EM568" s="54"/>
      <c r="EN568" s="54"/>
      <c r="EO568" s="54"/>
      <c r="EP568" s="54"/>
      <c r="EQ568" s="54"/>
      <c r="ER568" s="54"/>
    </row>
    <row r="569" spans="1:148" x14ac:dyDescent="0.25">
      <c r="A569" s="76"/>
      <c r="B569" s="54"/>
      <c r="C569" s="54"/>
      <c r="D569" s="54"/>
      <c r="E569" s="54"/>
      <c r="F569" s="5"/>
      <c r="G569" s="8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4"/>
      <c r="BQ569" s="54"/>
      <c r="BR569" s="54"/>
      <c r="BS569" s="54"/>
      <c r="BT569" s="54"/>
      <c r="BU569" s="54"/>
      <c r="BV569" s="54"/>
      <c r="BW569" s="54"/>
      <c r="BX569" s="54"/>
      <c r="BY569" s="54"/>
      <c r="BZ569" s="54"/>
      <c r="CA569" s="54"/>
      <c r="CB569" s="54"/>
      <c r="CC569" s="54"/>
      <c r="CD569" s="54"/>
      <c r="CE569" s="54"/>
      <c r="CF569" s="54"/>
      <c r="CG569" s="54"/>
      <c r="CH569" s="54"/>
      <c r="CI569" s="54"/>
      <c r="CJ569" s="54"/>
      <c r="CK569" s="54"/>
      <c r="CL569" s="54"/>
      <c r="CM569" s="54"/>
      <c r="CN569" s="54"/>
      <c r="CO569" s="54"/>
      <c r="CP569" s="54"/>
      <c r="CQ569" s="54"/>
      <c r="CR569" s="54"/>
      <c r="CS569" s="54"/>
      <c r="CT569" s="54"/>
      <c r="CU569" s="54"/>
      <c r="CV569" s="54"/>
      <c r="CW569" s="54"/>
      <c r="CX569" s="54"/>
      <c r="CY569" s="54"/>
      <c r="CZ569" s="54"/>
      <c r="DA569" s="54"/>
      <c r="DB569" s="54"/>
      <c r="DC569" s="54"/>
      <c r="DD569" s="54"/>
      <c r="DE569" s="54"/>
      <c r="DF569" s="54"/>
      <c r="DG569" s="54"/>
      <c r="DH569" s="54"/>
      <c r="DI569" s="54"/>
      <c r="DJ569" s="54"/>
      <c r="DK569" s="54"/>
      <c r="DL569" s="54"/>
      <c r="DM569" s="54"/>
      <c r="DN569" s="54"/>
      <c r="DO569" s="54"/>
      <c r="DP569" s="54"/>
      <c r="DQ569" s="54"/>
      <c r="DR569" s="54"/>
      <c r="DS569" s="54"/>
      <c r="DT569" s="54"/>
      <c r="DU569" s="54"/>
      <c r="DV569" s="54"/>
      <c r="DW569" s="54"/>
      <c r="DX569" s="54"/>
      <c r="DY569" s="54"/>
      <c r="DZ569" s="54"/>
      <c r="EA569" s="54"/>
      <c r="EB569" s="54"/>
      <c r="EC569" s="54"/>
      <c r="ED569" s="54"/>
      <c r="EE569" s="54"/>
      <c r="EF569" s="54"/>
      <c r="EG569" s="54"/>
      <c r="EH569" s="54"/>
      <c r="EI569" s="54"/>
      <c r="EJ569" s="54"/>
      <c r="EK569" s="54"/>
      <c r="EL569" s="54"/>
      <c r="EM569" s="54"/>
      <c r="EN569" s="54"/>
      <c r="EO569" s="54"/>
      <c r="EP569" s="54"/>
      <c r="EQ569" s="54"/>
      <c r="ER569" s="54"/>
    </row>
    <row r="570" spans="1:148" x14ac:dyDescent="0.25">
      <c r="A570" s="76"/>
      <c r="B570" s="54"/>
      <c r="C570" s="54"/>
      <c r="D570" s="54"/>
      <c r="E570" s="54"/>
      <c r="F570" s="5"/>
      <c r="G570" s="8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4"/>
      <c r="BQ570" s="54"/>
      <c r="BR570" s="54"/>
      <c r="BS570" s="54"/>
      <c r="BT570" s="54"/>
      <c r="BU570" s="54"/>
      <c r="BV570" s="54"/>
      <c r="BW570" s="54"/>
      <c r="BX570" s="54"/>
      <c r="BY570" s="54"/>
      <c r="BZ570" s="54"/>
      <c r="CA570" s="54"/>
      <c r="CB570" s="54"/>
      <c r="CC570" s="54"/>
      <c r="CD570" s="54"/>
      <c r="CE570" s="54"/>
      <c r="CF570" s="54"/>
      <c r="CG570" s="54"/>
      <c r="CH570" s="54"/>
      <c r="CI570" s="54"/>
      <c r="CJ570" s="54"/>
      <c r="CK570" s="54"/>
      <c r="CL570" s="54"/>
      <c r="CM570" s="54"/>
      <c r="CN570" s="54"/>
      <c r="CO570" s="54"/>
      <c r="CP570" s="54"/>
      <c r="CQ570" s="54"/>
      <c r="CR570" s="54"/>
      <c r="CS570" s="54"/>
      <c r="CT570" s="54"/>
      <c r="CU570" s="54"/>
      <c r="CV570" s="54"/>
      <c r="CW570" s="54"/>
      <c r="CX570" s="54"/>
      <c r="CY570" s="54"/>
      <c r="CZ570" s="54"/>
      <c r="DA570" s="54"/>
      <c r="DB570" s="54"/>
      <c r="DC570" s="54"/>
      <c r="DD570" s="54"/>
      <c r="DE570" s="54"/>
      <c r="DF570" s="54"/>
      <c r="DG570" s="54"/>
      <c r="DH570" s="54"/>
      <c r="DI570" s="54"/>
      <c r="DJ570" s="54"/>
      <c r="DK570" s="54"/>
      <c r="DL570" s="54"/>
      <c r="DM570" s="54"/>
      <c r="DN570" s="54"/>
      <c r="DO570" s="54"/>
      <c r="DP570" s="54"/>
      <c r="DQ570" s="54"/>
      <c r="DR570" s="54"/>
      <c r="DS570" s="54"/>
      <c r="DT570" s="54"/>
      <c r="DU570" s="54"/>
      <c r="DV570" s="54"/>
      <c r="DW570" s="54"/>
      <c r="DX570" s="54"/>
      <c r="DY570" s="54"/>
      <c r="DZ570" s="54"/>
      <c r="EA570" s="54"/>
      <c r="EB570" s="54"/>
      <c r="EC570" s="54"/>
      <c r="ED570" s="54"/>
      <c r="EE570" s="54"/>
      <c r="EF570" s="54"/>
      <c r="EG570" s="54"/>
      <c r="EH570" s="54"/>
      <c r="EI570" s="54"/>
      <c r="EJ570" s="54"/>
      <c r="EK570" s="54"/>
      <c r="EL570" s="54"/>
      <c r="EM570" s="54"/>
      <c r="EN570" s="54"/>
      <c r="EO570" s="54"/>
      <c r="EP570" s="54"/>
      <c r="EQ570" s="54"/>
      <c r="ER570" s="54"/>
    </row>
    <row r="571" spans="1:148" x14ac:dyDescent="0.25">
      <c r="A571" s="76"/>
      <c r="B571" s="54"/>
      <c r="C571" s="54"/>
      <c r="D571" s="54"/>
      <c r="E571" s="54"/>
      <c r="F571" s="5"/>
      <c r="G571" s="8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4"/>
      <c r="BQ571" s="54"/>
      <c r="BR571" s="54"/>
      <c r="BS571" s="54"/>
      <c r="BT571" s="54"/>
      <c r="BU571" s="54"/>
      <c r="BV571" s="54"/>
      <c r="BW571" s="54"/>
      <c r="BX571" s="54"/>
      <c r="BY571" s="54"/>
      <c r="BZ571" s="54"/>
      <c r="CA571" s="54"/>
      <c r="CB571" s="54"/>
      <c r="CC571" s="54"/>
      <c r="CD571" s="54"/>
      <c r="CE571" s="54"/>
      <c r="CF571" s="54"/>
      <c r="CG571" s="54"/>
      <c r="CH571" s="54"/>
      <c r="CI571" s="54"/>
      <c r="CJ571" s="54"/>
      <c r="CK571" s="54"/>
      <c r="CL571" s="54"/>
      <c r="CM571" s="54"/>
      <c r="CN571" s="54"/>
      <c r="CO571" s="54"/>
      <c r="CP571" s="54"/>
      <c r="CQ571" s="54"/>
      <c r="CR571" s="54"/>
      <c r="CS571" s="54"/>
      <c r="CT571" s="54"/>
      <c r="CU571" s="54"/>
      <c r="CV571" s="54"/>
      <c r="CW571" s="54"/>
      <c r="CX571" s="54"/>
      <c r="CY571" s="54"/>
      <c r="CZ571" s="54"/>
      <c r="DA571" s="54"/>
      <c r="DB571" s="54"/>
      <c r="DC571" s="54"/>
      <c r="DD571" s="54"/>
      <c r="DE571" s="54"/>
      <c r="DF571" s="54"/>
      <c r="DG571" s="54"/>
      <c r="DH571" s="54"/>
      <c r="DI571" s="54"/>
      <c r="DJ571" s="54"/>
      <c r="DK571" s="54"/>
      <c r="DL571" s="54"/>
      <c r="DM571" s="54"/>
      <c r="DN571" s="54"/>
      <c r="DO571" s="54"/>
      <c r="DP571" s="54"/>
      <c r="DQ571" s="54"/>
      <c r="DR571" s="54"/>
      <c r="DS571" s="54"/>
      <c r="DT571" s="54"/>
      <c r="DU571" s="54"/>
      <c r="DV571" s="54"/>
      <c r="DW571" s="54"/>
      <c r="DX571" s="54"/>
      <c r="DY571" s="54"/>
      <c r="DZ571" s="54"/>
      <c r="EA571" s="54"/>
      <c r="EB571" s="54"/>
      <c r="EC571" s="54"/>
      <c r="ED571" s="54"/>
      <c r="EE571" s="54"/>
      <c r="EF571" s="54"/>
      <c r="EG571" s="54"/>
      <c r="EH571" s="54"/>
      <c r="EI571" s="54"/>
      <c r="EJ571" s="54"/>
      <c r="EK571" s="54"/>
      <c r="EL571" s="54"/>
      <c r="EM571" s="54"/>
      <c r="EN571" s="54"/>
      <c r="EO571" s="54"/>
      <c r="EP571" s="54"/>
      <c r="EQ571" s="54"/>
      <c r="ER571" s="54"/>
    </row>
    <row r="572" spans="1:148" x14ac:dyDescent="0.25">
      <c r="A572" s="76"/>
      <c r="B572" s="54"/>
      <c r="C572" s="54"/>
      <c r="D572" s="54"/>
      <c r="E572" s="54"/>
      <c r="F572" s="5"/>
      <c r="G572" s="8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4"/>
      <c r="BQ572" s="54"/>
      <c r="BR572" s="54"/>
      <c r="BS572" s="54"/>
      <c r="BT572" s="54"/>
      <c r="BU572" s="54"/>
      <c r="BV572" s="54"/>
      <c r="BW572" s="54"/>
      <c r="BX572" s="54"/>
      <c r="BY572" s="54"/>
      <c r="BZ572" s="54"/>
      <c r="CA572" s="54"/>
      <c r="CB572" s="54"/>
      <c r="CC572" s="54"/>
      <c r="CD572" s="54"/>
      <c r="CE572" s="54"/>
      <c r="CF572" s="54"/>
      <c r="CG572" s="54"/>
      <c r="CH572" s="54"/>
      <c r="CI572" s="54"/>
      <c r="CJ572" s="54"/>
      <c r="CK572" s="54"/>
      <c r="CL572" s="54"/>
      <c r="CM572" s="54"/>
      <c r="CN572" s="54"/>
      <c r="CO572" s="54"/>
      <c r="CP572" s="54"/>
      <c r="CQ572" s="54"/>
      <c r="CR572" s="54"/>
      <c r="CS572" s="54"/>
      <c r="CT572" s="54"/>
      <c r="CU572" s="54"/>
      <c r="CV572" s="54"/>
      <c r="CW572" s="54"/>
      <c r="CX572" s="54"/>
      <c r="CY572" s="54"/>
      <c r="CZ572" s="54"/>
      <c r="DA572" s="54"/>
      <c r="DB572" s="54"/>
      <c r="DC572" s="54"/>
      <c r="DD572" s="54"/>
      <c r="DE572" s="54"/>
      <c r="DF572" s="54"/>
      <c r="DG572" s="54"/>
      <c r="DH572" s="54"/>
      <c r="DI572" s="54"/>
      <c r="DJ572" s="54"/>
      <c r="DK572" s="54"/>
      <c r="DL572" s="54"/>
      <c r="DM572" s="54"/>
      <c r="DN572" s="54"/>
      <c r="DO572" s="54"/>
      <c r="DP572" s="54"/>
      <c r="DQ572" s="54"/>
      <c r="DR572" s="54"/>
      <c r="DS572" s="54"/>
      <c r="DT572" s="54"/>
      <c r="DU572" s="54"/>
      <c r="DV572" s="54"/>
      <c r="DW572" s="54"/>
      <c r="DX572" s="54"/>
      <c r="DY572" s="54"/>
      <c r="DZ572" s="54"/>
      <c r="EA572" s="54"/>
      <c r="EB572" s="54"/>
      <c r="EC572" s="54"/>
      <c r="ED572" s="54"/>
      <c r="EE572" s="54"/>
      <c r="EF572" s="54"/>
      <c r="EG572" s="54"/>
      <c r="EH572" s="54"/>
      <c r="EI572" s="54"/>
      <c r="EJ572" s="54"/>
      <c r="EK572" s="54"/>
      <c r="EL572" s="54"/>
      <c r="EM572" s="54"/>
      <c r="EN572" s="54"/>
      <c r="EO572" s="54"/>
      <c r="EP572" s="54"/>
      <c r="EQ572" s="54"/>
      <c r="ER572" s="54"/>
    </row>
    <row r="573" spans="1:148" x14ac:dyDescent="0.25">
      <c r="A573" s="76"/>
      <c r="B573" s="54"/>
      <c r="C573" s="54"/>
      <c r="D573" s="54"/>
      <c r="E573" s="54"/>
      <c r="F573" s="5"/>
      <c r="G573" s="8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  <c r="BV573" s="54"/>
      <c r="BW573" s="54"/>
      <c r="BX573" s="54"/>
      <c r="BY573" s="54"/>
      <c r="BZ573" s="54"/>
      <c r="CA573" s="54"/>
      <c r="CB573" s="54"/>
      <c r="CC573" s="54"/>
      <c r="CD573" s="54"/>
      <c r="CE573" s="54"/>
      <c r="CF573" s="54"/>
      <c r="CG573" s="54"/>
      <c r="CH573" s="54"/>
      <c r="CI573" s="54"/>
      <c r="CJ573" s="54"/>
      <c r="CK573" s="54"/>
      <c r="CL573" s="54"/>
      <c r="CM573" s="54"/>
      <c r="CN573" s="54"/>
      <c r="CO573" s="54"/>
      <c r="CP573" s="54"/>
      <c r="CQ573" s="54"/>
      <c r="CR573" s="54"/>
      <c r="CS573" s="54"/>
      <c r="CT573" s="54"/>
      <c r="CU573" s="54"/>
      <c r="CV573" s="54"/>
      <c r="CW573" s="54"/>
      <c r="CX573" s="54"/>
      <c r="CY573" s="54"/>
      <c r="CZ573" s="54"/>
      <c r="DA573" s="54"/>
      <c r="DB573" s="54"/>
      <c r="DC573" s="54"/>
      <c r="DD573" s="54"/>
      <c r="DE573" s="54"/>
      <c r="DF573" s="54"/>
      <c r="DG573" s="54"/>
      <c r="DH573" s="54"/>
      <c r="DI573" s="54"/>
      <c r="DJ573" s="54"/>
      <c r="DK573" s="54"/>
      <c r="DL573" s="54"/>
      <c r="DM573" s="54"/>
      <c r="DN573" s="54"/>
      <c r="DO573" s="54"/>
      <c r="DP573" s="54"/>
      <c r="DQ573" s="54"/>
      <c r="DR573" s="54"/>
      <c r="DS573" s="54"/>
      <c r="DT573" s="54"/>
      <c r="DU573" s="54"/>
      <c r="DV573" s="54"/>
      <c r="DW573" s="54"/>
      <c r="DX573" s="54"/>
      <c r="DY573" s="54"/>
      <c r="DZ573" s="54"/>
      <c r="EA573" s="54"/>
      <c r="EB573" s="54"/>
      <c r="EC573" s="54"/>
      <c r="ED573" s="54"/>
      <c r="EE573" s="54"/>
      <c r="EF573" s="54"/>
      <c r="EG573" s="54"/>
      <c r="EH573" s="54"/>
      <c r="EI573" s="54"/>
      <c r="EJ573" s="54"/>
      <c r="EK573" s="54"/>
      <c r="EL573" s="54"/>
      <c r="EM573" s="54"/>
      <c r="EN573" s="54"/>
      <c r="EO573" s="54"/>
      <c r="EP573" s="54"/>
      <c r="EQ573" s="54"/>
      <c r="ER573" s="54"/>
    </row>
    <row r="574" spans="1:148" x14ac:dyDescent="0.25">
      <c r="A574" s="76"/>
      <c r="B574" s="54"/>
      <c r="C574" s="54"/>
      <c r="D574" s="54"/>
      <c r="E574" s="54"/>
      <c r="F574" s="5"/>
      <c r="G574" s="8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4"/>
      <c r="BQ574" s="54"/>
      <c r="BR574" s="54"/>
      <c r="BS574" s="54"/>
      <c r="BT574" s="54"/>
      <c r="BU574" s="54"/>
      <c r="BV574" s="54"/>
      <c r="BW574" s="54"/>
      <c r="BX574" s="54"/>
      <c r="BY574" s="54"/>
      <c r="BZ574" s="54"/>
      <c r="CA574" s="54"/>
      <c r="CB574" s="54"/>
      <c r="CC574" s="54"/>
      <c r="CD574" s="54"/>
      <c r="CE574" s="54"/>
      <c r="CF574" s="54"/>
      <c r="CG574" s="54"/>
      <c r="CH574" s="54"/>
      <c r="CI574" s="54"/>
      <c r="CJ574" s="54"/>
      <c r="CK574" s="54"/>
      <c r="CL574" s="54"/>
      <c r="CM574" s="54"/>
      <c r="CN574" s="54"/>
      <c r="CO574" s="54"/>
      <c r="CP574" s="54"/>
      <c r="CQ574" s="54"/>
      <c r="CR574" s="54"/>
      <c r="CS574" s="54"/>
      <c r="CT574" s="54"/>
      <c r="CU574" s="54"/>
      <c r="CV574" s="54"/>
      <c r="CW574" s="54"/>
      <c r="CX574" s="54"/>
      <c r="CY574" s="54"/>
      <c r="CZ574" s="54"/>
      <c r="DA574" s="54"/>
      <c r="DB574" s="54"/>
      <c r="DC574" s="54"/>
      <c r="DD574" s="54"/>
      <c r="DE574" s="54"/>
      <c r="DF574" s="54"/>
      <c r="DG574" s="54"/>
      <c r="DH574" s="54"/>
      <c r="DI574" s="54"/>
      <c r="DJ574" s="54"/>
      <c r="DK574" s="54"/>
      <c r="DL574" s="54"/>
      <c r="DM574" s="54"/>
      <c r="DN574" s="54"/>
      <c r="DO574" s="54"/>
      <c r="DP574" s="54"/>
      <c r="DQ574" s="54"/>
      <c r="DR574" s="54"/>
      <c r="DS574" s="54"/>
      <c r="DT574" s="54"/>
      <c r="DU574" s="54"/>
      <c r="DV574" s="54"/>
      <c r="DW574" s="54"/>
      <c r="DX574" s="54"/>
      <c r="DY574" s="54"/>
      <c r="DZ574" s="54"/>
      <c r="EA574" s="54"/>
      <c r="EB574" s="54"/>
      <c r="EC574" s="54"/>
      <c r="ED574" s="54"/>
      <c r="EE574" s="54"/>
      <c r="EF574" s="54"/>
      <c r="EG574" s="54"/>
      <c r="EH574" s="54"/>
      <c r="EI574" s="54"/>
      <c r="EJ574" s="54"/>
      <c r="EK574" s="54"/>
      <c r="EL574" s="54"/>
      <c r="EM574" s="54"/>
      <c r="EN574" s="54"/>
      <c r="EO574" s="54"/>
      <c r="EP574" s="54"/>
      <c r="EQ574" s="54"/>
      <c r="ER574" s="54"/>
    </row>
    <row r="575" spans="1:148" x14ac:dyDescent="0.25">
      <c r="A575" s="76"/>
      <c r="B575" s="54"/>
      <c r="C575" s="54"/>
      <c r="D575" s="54"/>
      <c r="E575" s="54"/>
      <c r="F575" s="5"/>
      <c r="G575" s="8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4"/>
      <c r="BQ575" s="54"/>
      <c r="BR575" s="54"/>
      <c r="BS575" s="54"/>
      <c r="BT575" s="54"/>
      <c r="BU575" s="54"/>
      <c r="BV575" s="54"/>
      <c r="BW575" s="54"/>
      <c r="BX575" s="54"/>
      <c r="BY575" s="54"/>
      <c r="BZ575" s="54"/>
      <c r="CA575" s="54"/>
      <c r="CB575" s="54"/>
      <c r="CC575" s="54"/>
      <c r="CD575" s="54"/>
      <c r="CE575" s="54"/>
      <c r="CF575" s="54"/>
      <c r="CG575" s="54"/>
      <c r="CH575" s="54"/>
      <c r="CI575" s="54"/>
      <c r="CJ575" s="54"/>
      <c r="CK575" s="54"/>
      <c r="CL575" s="54"/>
      <c r="CM575" s="54"/>
      <c r="CN575" s="54"/>
      <c r="CO575" s="54"/>
      <c r="CP575" s="54"/>
      <c r="CQ575" s="54"/>
      <c r="CR575" s="54"/>
      <c r="CS575" s="54"/>
      <c r="CT575" s="54"/>
      <c r="CU575" s="54"/>
      <c r="CV575" s="54"/>
      <c r="CW575" s="54"/>
      <c r="CX575" s="54"/>
      <c r="CY575" s="54"/>
      <c r="CZ575" s="54"/>
      <c r="DA575" s="54"/>
      <c r="DB575" s="54"/>
      <c r="DC575" s="54"/>
      <c r="DD575" s="54"/>
      <c r="DE575" s="54"/>
      <c r="DF575" s="54"/>
      <c r="DG575" s="54"/>
      <c r="DH575" s="54"/>
      <c r="DI575" s="54"/>
      <c r="DJ575" s="54"/>
      <c r="DK575" s="54"/>
      <c r="DL575" s="54"/>
      <c r="DM575" s="54"/>
      <c r="DN575" s="54"/>
      <c r="DO575" s="54"/>
      <c r="DP575" s="54"/>
      <c r="DQ575" s="54"/>
      <c r="DR575" s="54"/>
      <c r="DS575" s="54"/>
      <c r="DT575" s="54"/>
      <c r="DU575" s="54"/>
      <c r="DV575" s="54"/>
      <c r="DW575" s="54"/>
      <c r="DX575" s="54"/>
      <c r="DY575" s="54"/>
      <c r="DZ575" s="54"/>
      <c r="EA575" s="54"/>
      <c r="EB575" s="54"/>
      <c r="EC575" s="54"/>
      <c r="ED575" s="54"/>
      <c r="EE575" s="54"/>
      <c r="EF575" s="54"/>
      <c r="EG575" s="54"/>
      <c r="EH575" s="54"/>
      <c r="EI575" s="54"/>
      <c r="EJ575" s="54"/>
      <c r="EK575" s="54"/>
      <c r="EL575" s="54"/>
      <c r="EM575" s="54"/>
      <c r="EN575" s="54"/>
      <c r="EO575" s="54"/>
      <c r="EP575" s="54"/>
      <c r="EQ575" s="54"/>
      <c r="ER575" s="54"/>
    </row>
    <row r="576" spans="1:148" x14ac:dyDescent="0.25">
      <c r="A576" s="76"/>
      <c r="B576" s="54"/>
      <c r="C576" s="54"/>
      <c r="D576" s="54"/>
      <c r="E576" s="54"/>
      <c r="F576" s="5"/>
      <c r="G576" s="8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4"/>
      <c r="BQ576" s="54"/>
      <c r="BR576" s="54"/>
      <c r="BS576" s="54"/>
      <c r="BT576" s="54"/>
      <c r="BU576" s="54"/>
      <c r="BV576" s="54"/>
      <c r="BW576" s="54"/>
      <c r="BX576" s="54"/>
      <c r="BY576" s="54"/>
      <c r="BZ576" s="54"/>
      <c r="CA576" s="54"/>
      <c r="CB576" s="54"/>
      <c r="CC576" s="54"/>
      <c r="CD576" s="54"/>
      <c r="CE576" s="54"/>
      <c r="CF576" s="54"/>
      <c r="CG576" s="54"/>
      <c r="CH576" s="54"/>
      <c r="CI576" s="54"/>
      <c r="CJ576" s="54"/>
      <c r="CK576" s="54"/>
      <c r="CL576" s="54"/>
      <c r="CM576" s="54"/>
      <c r="CN576" s="54"/>
      <c r="CO576" s="54"/>
      <c r="CP576" s="54"/>
      <c r="CQ576" s="54"/>
      <c r="CR576" s="54"/>
      <c r="CS576" s="54"/>
      <c r="CT576" s="54"/>
      <c r="CU576" s="54"/>
      <c r="CV576" s="54"/>
      <c r="CW576" s="54"/>
      <c r="CX576" s="54"/>
      <c r="CY576" s="54"/>
      <c r="CZ576" s="54"/>
      <c r="DA576" s="54"/>
      <c r="DB576" s="54"/>
      <c r="DC576" s="54"/>
      <c r="DD576" s="54"/>
      <c r="DE576" s="54"/>
      <c r="DF576" s="54"/>
      <c r="DG576" s="54"/>
      <c r="DH576" s="54"/>
      <c r="DI576" s="54"/>
      <c r="DJ576" s="54"/>
      <c r="DK576" s="54"/>
      <c r="DL576" s="54"/>
      <c r="DM576" s="54"/>
      <c r="DN576" s="54"/>
      <c r="DO576" s="54"/>
      <c r="DP576" s="54"/>
      <c r="DQ576" s="54"/>
      <c r="DR576" s="54"/>
      <c r="DS576" s="54"/>
      <c r="DT576" s="54"/>
      <c r="DU576" s="54"/>
      <c r="DV576" s="54"/>
      <c r="DW576" s="54"/>
      <c r="DX576" s="54"/>
      <c r="DY576" s="54"/>
      <c r="DZ576" s="54"/>
      <c r="EA576" s="54"/>
      <c r="EB576" s="54"/>
      <c r="EC576" s="54"/>
      <c r="ED576" s="54"/>
      <c r="EE576" s="54"/>
      <c r="EF576" s="54"/>
      <c r="EG576" s="54"/>
      <c r="EH576" s="54"/>
      <c r="EI576" s="54"/>
      <c r="EJ576" s="54"/>
      <c r="EK576" s="54"/>
      <c r="EL576" s="54"/>
      <c r="EM576" s="54"/>
      <c r="EN576" s="54"/>
      <c r="EO576" s="54"/>
      <c r="EP576" s="54"/>
      <c r="EQ576" s="54"/>
      <c r="ER576" s="54"/>
    </row>
    <row r="577" spans="1:148" x14ac:dyDescent="0.25">
      <c r="A577" s="76"/>
      <c r="B577" s="54"/>
      <c r="C577" s="54"/>
      <c r="D577" s="54"/>
      <c r="E577" s="54"/>
      <c r="F577" s="5"/>
      <c r="G577" s="8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4"/>
      <c r="BQ577" s="54"/>
      <c r="BR577" s="54"/>
      <c r="BS577" s="54"/>
      <c r="BT577" s="54"/>
      <c r="BU577" s="54"/>
      <c r="BV577" s="54"/>
      <c r="BW577" s="54"/>
      <c r="BX577" s="54"/>
      <c r="BY577" s="54"/>
      <c r="BZ577" s="54"/>
      <c r="CA577" s="54"/>
      <c r="CB577" s="54"/>
      <c r="CC577" s="54"/>
      <c r="CD577" s="54"/>
      <c r="CE577" s="54"/>
      <c r="CF577" s="54"/>
      <c r="CG577" s="54"/>
      <c r="CH577" s="54"/>
      <c r="CI577" s="54"/>
      <c r="CJ577" s="54"/>
      <c r="CK577" s="54"/>
      <c r="CL577" s="54"/>
      <c r="CM577" s="54"/>
      <c r="CN577" s="54"/>
      <c r="CO577" s="54"/>
      <c r="CP577" s="54"/>
      <c r="CQ577" s="54"/>
      <c r="CR577" s="54"/>
      <c r="CS577" s="54"/>
      <c r="CT577" s="54"/>
      <c r="CU577" s="54"/>
      <c r="CV577" s="54"/>
      <c r="CW577" s="54"/>
      <c r="CX577" s="54"/>
      <c r="CY577" s="54"/>
      <c r="CZ577" s="54"/>
      <c r="DA577" s="54"/>
      <c r="DB577" s="54"/>
      <c r="DC577" s="54"/>
      <c r="DD577" s="54"/>
      <c r="DE577" s="54"/>
      <c r="DF577" s="54"/>
      <c r="DG577" s="54"/>
      <c r="DH577" s="54"/>
      <c r="DI577" s="54"/>
      <c r="DJ577" s="54"/>
      <c r="DK577" s="54"/>
      <c r="DL577" s="54"/>
      <c r="DM577" s="54"/>
      <c r="DN577" s="54"/>
      <c r="DO577" s="54"/>
      <c r="DP577" s="54"/>
      <c r="DQ577" s="54"/>
      <c r="DR577" s="54"/>
      <c r="DS577" s="54"/>
      <c r="DT577" s="54"/>
      <c r="DU577" s="54"/>
      <c r="DV577" s="54"/>
      <c r="DW577" s="54"/>
      <c r="DX577" s="54"/>
      <c r="DY577" s="54"/>
      <c r="DZ577" s="54"/>
      <c r="EA577" s="54"/>
      <c r="EB577" s="54"/>
      <c r="EC577" s="54"/>
      <c r="ED577" s="54"/>
      <c r="EE577" s="54"/>
      <c r="EF577" s="54"/>
      <c r="EG577" s="54"/>
      <c r="EH577" s="54"/>
      <c r="EI577" s="54"/>
      <c r="EJ577" s="54"/>
      <c r="EK577" s="54"/>
      <c r="EL577" s="54"/>
      <c r="EM577" s="54"/>
      <c r="EN577" s="54"/>
      <c r="EO577" s="54"/>
      <c r="EP577" s="54"/>
      <c r="EQ577" s="54"/>
      <c r="ER577" s="54"/>
    </row>
    <row r="578" spans="1:148" x14ac:dyDescent="0.25">
      <c r="A578" s="76"/>
      <c r="B578" s="54"/>
      <c r="C578" s="54"/>
      <c r="D578" s="54"/>
      <c r="E578" s="54"/>
      <c r="F578" s="5"/>
      <c r="G578" s="8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4"/>
      <c r="BQ578" s="54"/>
      <c r="BR578" s="54"/>
      <c r="BS578" s="54"/>
      <c r="BT578" s="54"/>
      <c r="BU578" s="54"/>
      <c r="BV578" s="54"/>
      <c r="BW578" s="54"/>
      <c r="BX578" s="54"/>
      <c r="BY578" s="54"/>
      <c r="BZ578" s="54"/>
      <c r="CA578" s="54"/>
      <c r="CB578" s="54"/>
      <c r="CC578" s="54"/>
      <c r="CD578" s="54"/>
      <c r="CE578" s="54"/>
      <c r="CF578" s="54"/>
      <c r="CG578" s="54"/>
      <c r="CH578" s="54"/>
      <c r="CI578" s="54"/>
      <c r="CJ578" s="54"/>
      <c r="CK578" s="54"/>
      <c r="CL578" s="54"/>
      <c r="CM578" s="54"/>
      <c r="CN578" s="54"/>
      <c r="CO578" s="54"/>
      <c r="CP578" s="54"/>
      <c r="CQ578" s="54"/>
      <c r="CR578" s="54"/>
      <c r="CS578" s="54"/>
      <c r="CT578" s="54"/>
      <c r="CU578" s="54"/>
      <c r="CV578" s="54"/>
      <c r="CW578" s="54"/>
      <c r="CX578" s="54"/>
      <c r="CY578" s="54"/>
      <c r="CZ578" s="54"/>
      <c r="DA578" s="54"/>
      <c r="DB578" s="54"/>
      <c r="DC578" s="54"/>
      <c r="DD578" s="54"/>
      <c r="DE578" s="54"/>
      <c r="DF578" s="54"/>
      <c r="DG578" s="54"/>
      <c r="DH578" s="54"/>
      <c r="DI578" s="54"/>
      <c r="DJ578" s="54"/>
      <c r="DK578" s="54"/>
      <c r="DL578" s="54"/>
      <c r="DM578" s="54"/>
      <c r="DN578" s="54"/>
      <c r="DO578" s="54"/>
      <c r="DP578" s="54"/>
      <c r="DQ578" s="54"/>
      <c r="DR578" s="54"/>
      <c r="DS578" s="54"/>
      <c r="DT578" s="54"/>
      <c r="DU578" s="54"/>
      <c r="DV578" s="54"/>
      <c r="DW578" s="54"/>
      <c r="DX578" s="54"/>
      <c r="DY578" s="54"/>
      <c r="DZ578" s="54"/>
      <c r="EA578" s="54"/>
      <c r="EB578" s="54"/>
      <c r="EC578" s="54"/>
      <c r="ED578" s="54"/>
      <c r="EE578" s="54"/>
      <c r="EF578" s="54"/>
      <c r="EG578" s="54"/>
      <c r="EH578" s="54"/>
      <c r="EI578" s="54"/>
      <c r="EJ578" s="54"/>
      <c r="EK578" s="54"/>
      <c r="EL578" s="54"/>
      <c r="EM578" s="54"/>
      <c r="EN578" s="54"/>
      <c r="EO578" s="54"/>
      <c r="EP578" s="54"/>
      <c r="EQ578" s="54"/>
      <c r="ER578" s="54"/>
    </row>
    <row r="579" spans="1:148" x14ac:dyDescent="0.25">
      <c r="A579" s="76"/>
      <c r="B579" s="54"/>
      <c r="C579" s="54"/>
      <c r="D579" s="54"/>
      <c r="E579" s="54"/>
      <c r="F579" s="5"/>
      <c r="G579" s="8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4"/>
      <c r="BQ579" s="54"/>
      <c r="BR579" s="54"/>
      <c r="BS579" s="54"/>
      <c r="BT579" s="54"/>
      <c r="BU579" s="54"/>
      <c r="BV579" s="54"/>
      <c r="BW579" s="54"/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  <c r="CH579" s="54"/>
      <c r="CI579" s="54"/>
      <c r="CJ579" s="54"/>
      <c r="CK579" s="54"/>
      <c r="CL579" s="54"/>
      <c r="CM579" s="54"/>
      <c r="CN579" s="54"/>
      <c r="CO579" s="54"/>
      <c r="CP579" s="54"/>
      <c r="CQ579" s="54"/>
      <c r="CR579" s="54"/>
      <c r="CS579" s="54"/>
      <c r="CT579" s="54"/>
      <c r="CU579" s="54"/>
      <c r="CV579" s="54"/>
      <c r="CW579" s="54"/>
      <c r="CX579" s="54"/>
      <c r="CY579" s="54"/>
      <c r="CZ579" s="54"/>
      <c r="DA579" s="54"/>
      <c r="DB579" s="54"/>
      <c r="DC579" s="54"/>
      <c r="DD579" s="54"/>
      <c r="DE579" s="54"/>
      <c r="DF579" s="54"/>
      <c r="DG579" s="54"/>
      <c r="DH579" s="54"/>
      <c r="DI579" s="54"/>
      <c r="DJ579" s="54"/>
      <c r="DK579" s="54"/>
      <c r="DL579" s="54"/>
      <c r="DM579" s="54"/>
      <c r="DN579" s="54"/>
      <c r="DO579" s="54"/>
      <c r="DP579" s="54"/>
      <c r="DQ579" s="54"/>
      <c r="DR579" s="54"/>
      <c r="DS579" s="54"/>
      <c r="DT579" s="54"/>
      <c r="DU579" s="54"/>
      <c r="DV579" s="54"/>
      <c r="DW579" s="54"/>
      <c r="DX579" s="54"/>
      <c r="DY579" s="54"/>
      <c r="DZ579" s="54"/>
      <c r="EA579" s="54"/>
      <c r="EB579" s="54"/>
      <c r="EC579" s="54"/>
      <c r="ED579" s="54"/>
      <c r="EE579" s="54"/>
      <c r="EF579" s="54"/>
      <c r="EG579" s="54"/>
      <c r="EH579" s="54"/>
      <c r="EI579" s="54"/>
      <c r="EJ579" s="54"/>
      <c r="EK579" s="54"/>
      <c r="EL579" s="54"/>
      <c r="EM579" s="54"/>
      <c r="EN579" s="54"/>
      <c r="EO579" s="54"/>
      <c r="EP579" s="54"/>
      <c r="EQ579" s="54"/>
      <c r="ER579" s="54"/>
    </row>
    <row r="580" spans="1:148" x14ac:dyDescent="0.25">
      <c r="A580" s="76"/>
      <c r="B580" s="54"/>
      <c r="C580" s="54"/>
      <c r="D580" s="54"/>
      <c r="E580" s="54"/>
      <c r="F580" s="5"/>
      <c r="G580" s="8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4"/>
      <c r="BQ580" s="54"/>
      <c r="BR580" s="54"/>
      <c r="BS580" s="54"/>
      <c r="BT580" s="54"/>
      <c r="BU580" s="54"/>
      <c r="BV580" s="54"/>
      <c r="BW580" s="54"/>
      <c r="BX580" s="54"/>
      <c r="BY580" s="54"/>
      <c r="BZ580" s="54"/>
      <c r="CA580" s="54"/>
      <c r="CB580" s="54"/>
      <c r="CC580" s="54"/>
      <c r="CD580" s="54"/>
      <c r="CE580" s="54"/>
      <c r="CF580" s="54"/>
      <c r="CG580" s="54"/>
      <c r="CH580" s="54"/>
      <c r="CI580" s="54"/>
      <c r="CJ580" s="54"/>
      <c r="CK580" s="54"/>
      <c r="CL580" s="54"/>
      <c r="CM580" s="54"/>
      <c r="CN580" s="54"/>
      <c r="CO580" s="54"/>
      <c r="CP580" s="54"/>
      <c r="CQ580" s="54"/>
      <c r="CR580" s="54"/>
      <c r="CS580" s="54"/>
      <c r="CT580" s="54"/>
      <c r="CU580" s="54"/>
      <c r="CV580" s="54"/>
      <c r="CW580" s="54"/>
      <c r="CX580" s="54"/>
      <c r="CY580" s="54"/>
      <c r="CZ580" s="54"/>
      <c r="DA580" s="54"/>
      <c r="DB580" s="54"/>
      <c r="DC580" s="54"/>
      <c r="DD580" s="54"/>
      <c r="DE580" s="54"/>
      <c r="DF580" s="54"/>
      <c r="DG580" s="54"/>
      <c r="DH580" s="54"/>
      <c r="DI580" s="54"/>
      <c r="DJ580" s="54"/>
      <c r="DK580" s="54"/>
      <c r="DL580" s="54"/>
      <c r="DM580" s="54"/>
      <c r="DN580" s="54"/>
      <c r="DO580" s="54"/>
      <c r="DP580" s="54"/>
      <c r="DQ580" s="54"/>
      <c r="DR580" s="54"/>
      <c r="DS580" s="54"/>
      <c r="DT580" s="54"/>
      <c r="DU580" s="54"/>
      <c r="DV580" s="54"/>
      <c r="DW580" s="54"/>
      <c r="DX580" s="54"/>
      <c r="DY580" s="54"/>
      <c r="DZ580" s="54"/>
      <c r="EA580" s="54"/>
      <c r="EB580" s="54"/>
      <c r="EC580" s="54"/>
      <c r="ED580" s="54"/>
      <c r="EE580" s="54"/>
      <c r="EF580" s="54"/>
      <c r="EG580" s="54"/>
      <c r="EH580" s="54"/>
      <c r="EI580" s="54"/>
      <c r="EJ580" s="54"/>
      <c r="EK580" s="54"/>
      <c r="EL580" s="54"/>
      <c r="EM580" s="54"/>
      <c r="EN580" s="54"/>
      <c r="EO580" s="54"/>
      <c r="EP580" s="54"/>
      <c r="EQ580" s="54"/>
      <c r="ER580" s="54"/>
    </row>
    <row r="581" spans="1:148" x14ac:dyDescent="0.25">
      <c r="A581" s="76"/>
      <c r="B581" s="54"/>
      <c r="C581" s="54"/>
      <c r="D581" s="54"/>
      <c r="E581" s="54"/>
      <c r="F581" s="5"/>
      <c r="G581" s="8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4"/>
      <c r="BQ581" s="54"/>
      <c r="BR581" s="54"/>
      <c r="BS581" s="54"/>
      <c r="BT581" s="54"/>
      <c r="BU581" s="54"/>
      <c r="BV581" s="54"/>
      <c r="BW581" s="54"/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  <c r="CH581" s="54"/>
      <c r="CI581" s="54"/>
      <c r="CJ581" s="54"/>
      <c r="CK581" s="54"/>
      <c r="CL581" s="54"/>
      <c r="CM581" s="54"/>
      <c r="CN581" s="54"/>
      <c r="CO581" s="54"/>
      <c r="CP581" s="54"/>
      <c r="CQ581" s="54"/>
      <c r="CR581" s="54"/>
      <c r="CS581" s="54"/>
      <c r="CT581" s="54"/>
      <c r="CU581" s="54"/>
      <c r="CV581" s="54"/>
      <c r="CW581" s="54"/>
      <c r="CX581" s="54"/>
      <c r="CY581" s="54"/>
      <c r="CZ581" s="54"/>
      <c r="DA581" s="54"/>
      <c r="DB581" s="54"/>
      <c r="DC581" s="54"/>
      <c r="DD581" s="54"/>
      <c r="DE581" s="54"/>
      <c r="DF581" s="54"/>
      <c r="DG581" s="54"/>
      <c r="DH581" s="54"/>
      <c r="DI581" s="54"/>
      <c r="DJ581" s="54"/>
      <c r="DK581" s="54"/>
      <c r="DL581" s="54"/>
      <c r="DM581" s="54"/>
      <c r="DN581" s="54"/>
      <c r="DO581" s="54"/>
      <c r="DP581" s="54"/>
      <c r="DQ581" s="54"/>
      <c r="DR581" s="54"/>
      <c r="DS581" s="54"/>
      <c r="DT581" s="54"/>
      <c r="DU581" s="54"/>
      <c r="DV581" s="54"/>
      <c r="DW581" s="54"/>
      <c r="DX581" s="54"/>
      <c r="DY581" s="54"/>
      <c r="DZ581" s="54"/>
      <c r="EA581" s="54"/>
      <c r="EB581" s="54"/>
      <c r="EC581" s="54"/>
      <c r="ED581" s="54"/>
      <c r="EE581" s="54"/>
      <c r="EF581" s="54"/>
      <c r="EG581" s="54"/>
      <c r="EH581" s="54"/>
      <c r="EI581" s="54"/>
      <c r="EJ581" s="54"/>
      <c r="EK581" s="54"/>
      <c r="EL581" s="54"/>
      <c r="EM581" s="54"/>
      <c r="EN581" s="54"/>
      <c r="EO581" s="54"/>
      <c r="EP581" s="54"/>
      <c r="EQ581" s="54"/>
      <c r="ER581" s="54"/>
    </row>
    <row r="582" spans="1:148" x14ac:dyDescent="0.25">
      <c r="A582" s="76"/>
      <c r="B582" s="54"/>
      <c r="C582" s="54"/>
      <c r="D582" s="54"/>
      <c r="E582" s="54"/>
      <c r="F582" s="5"/>
      <c r="G582" s="8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4"/>
      <c r="BQ582" s="54"/>
      <c r="BR582" s="54"/>
      <c r="BS582" s="54"/>
      <c r="BT582" s="54"/>
      <c r="BU582" s="54"/>
      <c r="BV582" s="54"/>
      <c r="BW582" s="54"/>
      <c r="BX582" s="54"/>
      <c r="BY582" s="54"/>
      <c r="BZ582" s="54"/>
      <c r="CA582" s="54"/>
      <c r="CB582" s="54"/>
      <c r="CC582" s="54"/>
      <c r="CD582" s="54"/>
      <c r="CE582" s="54"/>
      <c r="CF582" s="54"/>
      <c r="CG582" s="54"/>
      <c r="CH582" s="54"/>
      <c r="CI582" s="54"/>
      <c r="CJ582" s="54"/>
      <c r="CK582" s="54"/>
      <c r="CL582" s="54"/>
      <c r="CM582" s="54"/>
      <c r="CN582" s="54"/>
      <c r="CO582" s="54"/>
      <c r="CP582" s="54"/>
      <c r="CQ582" s="54"/>
      <c r="CR582" s="54"/>
      <c r="CS582" s="54"/>
      <c r="CT582" s="54"/>
      <c r="CU582" s="54"/>
      <c r="CV582" s="54"/>
      <c r="CW582" s="54"/>
      <c r="CX582" s="54"/>
      <c r="CY582" s="54"/>
      <c r="CZ582" s="54"/>
      <c r="DA582" s="54"/>
      <c r="DB582" s="54"/>
      <c r="DC582" s="54"/>
      <c r="DD582" s="54"/>
      <c r="DE582" s="54"/>
      <c r="DF582" s="54"/>
      <c r="DG582" s="54"/>
      <c r="DH582" s="54"/>
      <c r="DI582" s="54"/>
      <c r="DJ582" s="54"/>
      <c r="DK582" s="54"/>
      <c r="DL582" s="54"/>
      <c r="DM582" s="54"/>
      <c r="DN582" s="54"/>
      <c r="DO582" s="54"/>
      <c r="DP582" s="54"/>
      <c r="DQ582" s="54"/>
      <c r="DR582" s="54"/>
      <c r="DS582" s="54"/>
      <c r="DT582" s="54"/>
      <c r="DU582" s="54"/>
      <c r="DV582" s="54"/>
      <c r="DW582" s="54"/>
      <c r="DX582" s="54"/>
      <c r="DY582" s="54"/>
      <c r="DZ582" s="54"/>
      <c r="EA582" s="54"/>
      <c r="EB582" s="54"/>
      <c r="EC582" s="54"/>
      <c r="ED582" s="54"/>
      <c r="EE582" s="54"/>
      <c r="EF582" s="54"/>
      <c r="EG582" s="54"/>
      <c r="EH582" s="54"/>
      <c r="EI582" s="54"/>
      <c r="EJ582" s="54"/>
      <c r="EK582" s="54"/>
      <c r="EL582" s="54"/>
      <c r="EM582" s="54"/>
      <c r="EN582" s="54"/>
      <c r="EO582" s="54"/>
      <c r="EP582" s="54"/>
      <c r="EQ582" s="54"/>
      <c r="ER582" s="54"/>
    </row>
    <row r="583" spans="1:148" x14ac:dyDescent="0.25">
      <c r="A583" s="76"/>
      <c r="B583" s="54"/>
      <c r="C583" s="54"/>
      <c r="D583" s="54"/>
      <c r="E583" s="54"/>
      <c r="F583" s="5"/>
      <c r="G583" s="8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4"/>
      <c r="BQ583" s="54"/>
      <c r="BR583" s="54"/>
      <c r="BS583" s="54"/>
      <c r="BT583" s="54"/>
      <c r="BU583" s="54"/>
      <c r="BV583" s="54"/>
      <c r="BW583" s="54"/>
      <c r="BX583" s="54"/>
      <c r="BY583" s="54"/>
      <c r="BZ583" s="54"/>
      <c r="CA583" s="54"/>
      <c r="CB583" s="54"/>
      <c r="CC583" s="54"/>
      <c r="CD583" s="54"/>
      <c r="CE583" s="54"/>
      <c r="CF583" s="54"/>
      <c r="CG583" s="54"/>
      <c r="CH583" s="54"/>
      <c r="CI583" s="54"/>
      <c r="CJ583" s="54"/>
      <c r="CK583" s="54"/>
      <c r="CL583" s="54"/>
      <c r="CM583" s="54"/>
      <c r="CN583" s="54"/>
      <c r="CO583" s="54"/>
      <c r="CP583" s="54"/>
      <c r="CQ583" s="54"/>
      <c r="CR583" s="54"/>
      <c r="CS583" s="54"/>
      <c r="CT583" s="54"/>
      <c r="CU583" s="54"/>
      <c r="CV583" s="54"/>
      <c r="CW583" s="54"/>
      <c r="CX583" s="54"/>
      <c r="CY583" s="54"/>
      <c r="CZ583" s="54"/>
      <c r="DA583" s="54"/>
      <c r="DB583" s="54"/>
      <c r="DC583" s="54"/>
      <c r="DD583" s="54"/>
      <c r="DE583" s="54"/>
      <c r="DF583" s="54"/>
      <c r="DG583" s="54"/>
      <c r="DH583" s="54"/>
      <c r="DI583" s="54"/>
      <c r="DJ583" s="54"/>
      <c r="DK583" s="54"/>
      <c r="DL583" s="54"/>
      <c r="DM583" s="54"/>
      <c r="DN583" s="54"/>
      <c r="DO583" s="54"/>
      <c r="DP583" s="54"/>
      <c r="DQ583" s="54"/>
      <c r="DR583" s="54"/>
      <c r="DS583" s="54"/>
      <c r="DT583" s="54"/>
      <c r="DU583" s="54"/>
      <c r="DV583" s="54"/>
      <c r="DW583" s="54"/>
      <c r="DX583" s="54"/>
      <c r="DY583" s="54"/>
      <c r="DZ583" s="54"/>
      <c r="EA583" s="54"/>
      <c r="EB583" s="54"/>
      <c r="EC583" s="54"/>
      <c r="ED583" s="54"/>
      <c r="EE583" s="54"/>
      <c r="EF583" s="54"/>
      <c r="EG583" s="54"/>
      <c r="EH583" s="54"/>
      <c r="EI583" s="54"/>
      <c r="EJ583" s="54"/>
      <c r="EK583" s="54"/>
      <c r="EL583" s="54"/>
      <c r="EM583" s="54"/>
      <c r="EN583" s="54"/>
      <c r="EO583" s="54"/>
      <c r="EP583" s="54"/>
      <c r="EQ583" s="54"/>
      <c r="ER583" s="54"/>
    </row>
    <row r="584" spans="1:148" x14ac:dyDescent="0.25">
      <c r="A584" s="76"/>
      <c r="B584" s="54"/>
      <c r="C584" s="54"/>
      <c r="D584" s="54"/>
      <c r="E584" s="54"/>
      <c r="F584" s="5"/>
      <c r="G584" s="8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4"/>
      <c r="BQ584" s="54"/>
      <c r="BR584" s="54"/>
      <c r="BS584" s="54"/>
      <c r="BT584" s="54"/>
      <c r="BU584" s="54"/>
      <c r="BV584" s="54"/>
      <c r="BW584" s="54"/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  <c r="CH584" s="54"/>
      <c r="CI584" s="54"/>
      <c r="CJ584" s="54"/>
      <c r="CK584" s="54"/>
      <c r="CL584" s="54"/>
      <c r="CM584" s="54"/>
      <c r="CN584" s="54"/>
      <c r="CO584" s="54"/>
      <c r="CP584" s="54"/>
      <c r="CQ584" s="54"/>
      <c r="CR584" s="54"/>
      <c r="CS584" s="54"/>
      <c r="CT584" s="54"/>
      <c r="CU584" s="54"/>
      <c r="CV584" s="54"/>
      <c r="CW584" s="54"/>
      <c r="CX584" s="54"/>
      <c r="CY584" s="54"/>
      <c r="CZ584" s="54"/>
      <c r="DA584" s="54"/>
      <c r="DB584" s="54"/>
      <c r="DC584" s="54"/>
      <c r="DD584" s="54"/>
      <c r="DE584" s="54"/>
      <c r="DF584" s="54"/>
      <c r="DG584" s="54"/>
      <c r="DH584" s="54"/>
      <c r="DI584" s="54"/>
      <c r="DJ584" s="54"/>
      <c r="DK584" s="54"/>
      <c r="DL584" s="54"/>
      <c r="DM584" s="54"/>
      <c r="DN584" s="54"/>
      <c r="DO584" s="54"/>
      <c r="DP584" s="54"/>
      <c r="DQ584" s="54"/>
      <c r="DR584" s="54"/>
      <c r="DS584" s="54"/>
      <c r="DT584" s="54"/>
      <c r="DU584" s="54"/>
      <c r="DV584" s="54"/>
      <c r="DW584" s="54"/>
      <c r="DX584" s="54"/>
      <c r="DY584" s="54"/>
      <c r="DZ584" s="54"/>
      <c r="EA584" s="54"/>
      <c r="EB584" s="54"/>
      <c r="EC584" s="54"/>
      <c r="ED584" s="54"/>
      <c r="EE584" s="54"/>
      <c r="EF584" s="54"/>
      <c r="EG584" s="54"/>
      <c r="EH584" s="54"/>
      <c r="EI584" s="54"/>
      <c r="EJ584" s="54"/>
      <c r="EK584" s="54"/>
      <c r="EL584" s="54"/>
      <c r="EM584" s="54"/>
      <c r="EN584" s="54"/>
      <c r="EO584" s="54"/>
      <c r="EP584" s="54"/>
      <c r="EQ584" s="54"/>
      <c r="ER584" s="54"/>
    </row>
    <row r="585" spans="1:148" x14ac:dyDescent="0.25">
      <c r="A585" s="76"/>
      <c r="B585" s="54"/>
      <c r="C585" s="54"/>
      <c r="D585" s="54"/>
      <c r="E585" s="54"/>
      <c r="F585" s="5"/>
      <c r="G585" s="8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4"/>
      <c r="BQ585" s="54"/>
      <c r="BR585" s="54"/>
      <c r="BS585" s="54"/>
      <c r="BT585" s="54"/>
      <c r="BU585" s="54"/>
      <c r="BV585" s="54"/>
      <c r="BW585" s="54"/>
      <c r="BX585" s="54"/>
      <c r="BY585" s="54"/>
      <c r="BZ585" s="54"/>
      <c r="CA585" s="54"/>
      <c r="CB585" s="54"/>
      <c r="CC585" s="54"/>
      <c r="CD585" s="54"/>
      <c r="CE585" s="54"/>
      <c r="CF585" s="54"/>
      <c r="CG585" s="54"/>
      <c r="CH585" s="54"/>
      <c r="CI585" s="54"/>
      <c r="CJ585" s="54"/>
      <c r="CK585" s="54"/>
      <c r="CL585" s="54"/>
      <c r="CM585" s="54"/>
      <c r="CN585" s="54"/>
      <c r="CO585" s="54"/>
      <c r="CP585" s="54"/>
      <c r="CQ585" s="54"/>
      <c r="CR585" s="54"/>
      <c r="CS585" s="54"/>
      <c r="CT585" s="54"/>
      <c r="CU585" s="54"/>
      <c r="CV585" s="54"/>
      <c r="CW585" s="54"/>
      <c r="CX585" s="54"/>
      <c r="CY585" s="54"/>
      <c r="CZ585" s="54"/>
      <c r="DA585" s="54"/>
      <c r="DB585" s="54"/>
      <c r="DC585" s="54"/>
      <c r="DD585" s="54"/>
      <c r="DE585" s="54"/>
      <c r="DF585" s="54"/>
      <c r="DG585" s="54"/>
      <c r="DH585" s="54"/>
      <c r="DI585" s="54"/>
      <c r="DJ585" s="54"/>
      <c r="DK585" s="54"/>
      <c r="DL585" s="54"/>
      <c r="DM585" s="54"/>
      <c r="DN585" s="54"/>
      <c r="DO585" s="54"/>
      <c r="DP585" s="54"/>
      <c r="DQ585" s="54"/>
      <c r="DR585" s="54"/>
      <c r="DS585" s="54"/>
      <c r="DT585" s="54"/>
      <c r="DU585" s="54"/>
      <c r="DV585" s="54"/>
      <c r="DW585" s="54"/>
      <c r="DX585" s="54"/>
      <c r="DY585" s="54"/>
      <c r="DZ585" s="54"/>
      <c r="EA585" s="54"/>
      <c r="EB585" s="54"/>
      <c r="EC585" s="54"/>
      <c r="ED585" s="54"/>
      <c r="EE585" s="54"/>
      <c r="EF585" s="54"/>
      <c r="EG585" s="54"/>
      <c r="EH585" s="54"/>
      <c r="EI585" s="54"/>
      <c r="EJ585" s="54"/>
      <c r="EK585" s="54"/>
      <c r="EL585" s="54"/>
      <c r="EM585" s="54"/>
      <c r="EN585" s="54"/>
      <c r="EO585" s="54"/>
      <c r="EP585" s="54"/>
      <c r="EQ585" s="54"/>
      <c r="ER585" s="54"/>
    </row>
    <row r="586" spans="1:148" x14ac:dyDescent="0.25">
      <c r="A586" s="76"/>
      <c r="B586" s="54"/>
      <c r="C586" s="54"/>
      <c r="D586" s="54"/>
      <c r="E586" s="54"/>
      <c r="F586" s="5"/>
      <c r="G586" s="8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4"/>
      <c r="BQ586" s="54"/>
      <c r="BR586" s="54"/>
      <c r="BS586" s="54"/>
      <c r="BT586" s="54"/>
      <c r="BU586" s="54"/>
      <c r="BV586" s="54"/>
      <c r="BW586" s="54"/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  <c r="CH586" s="54"/>
      <c r="CI586" s="54"/>
      <c r="CJ586" s="54"/>
      <c r="CK586" s="54"/>
      <c r="CL586" s="54"/>
      <c r="CM586" s="54"/>
      <c r="CN586" s="54"/>
      <c r="CO586" s="54"/>
      <c r="CP586" s="54"/>
      <c r="CQ586" s="54"/>
      <c r="CR586" s="54"/>
      <c r="CS586" s="54"/>
      <c r="CT586" s="54"/>
      <c r="CU586" s="54"/>
      <c r="CV586" s="54"/>
      <c r="CW586" s="54"/>
      <c r="CX586" s="54"/>
      <c r="CY586" s="54"/>
      <c r="CZ586" s="54"/>
      <c r="DA586" s="54"/>
      <c r="DB586" s="54"/>
      <c r="DC586" s="54"/>
      <c r="DD586" s="54"/>
      <c r="DE586" s="54"/>
      <c r="DF586" s="54"/>
      <c r="DG586" s="54"/>
      <c r="DH586" s="54"/>
      <c r="DI586" s="54"/>
      <c r="DJ586" s="54"/>
      <c r="DK586" s="54"/>
      <c r="DL586" s="54"/>
      <c r="DM586" s="54"/>
      <c r="DN586" s="54"/>
      <c r="DO586" s="54"/>
      <c r="DP586" s="54"/>
      <c r="DQ586" s="54"/>
      <c r="DR586" s="54"/>
      <c r="DS586" s="54"/>
      <c r="DT586" s="54"/>
      <c r="DU586" s="54"/>
      <c r="DV586" s="54"/>
      <c r="DW586" s="54"/>
      <c r="DX586" s="54"/>
      <c r="DY586" s="54"/>
      <c r="DZ586" s="54"/>
      <c r="EA586" s="54"/>
      <c r="EB586" s="54"/>
      <c r="EC586" s="54"/>
      <c r="ED586" s="54"/>
      <c r="EE586" s="54"/>
      <c r="EF586" s="54"/>
      <c r="EG586" s="54"/>
      <c r="EH586" s="54"/>
      <c r="EI586" s="54"/>
      <c r="EJ586" s="54"/>
      <c r="EK586" s="54"/>
      <c r="EL586" s="54"/>
      <c r="EM586" s="54"/>
      <c r="EN586" s="54"/>
      <c r="EO586" s="54"/>
      <c r="EP586" s="54"/>
      <c r="EQ586" s="54"/>
      <c r="ER586" s="54"/>
    </row>
    <row r="587" spans="1:148" x14ac:dyDescent="0.25">
      <c r="A587" s="76"/>
      <c r="B587" s="54"/>
      <c r="C587" s="54"/>
      <c r="D587" s="54"/>
      <c r="E587" s="54"/>
      <c r="F587" s="5"/>
      <c r="G587" s="8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4"/>
      <c r="BQ587" s="54"/>
      <c r="BR587" s="54"/>
      <c r="BS587" s="54"/>
      <c r="BT587" s="54"/>
      <c r="BU587" s="54"/>
      <c r="BV587" s="54"/>
      <c r="BW587" s="54"/>
      <c r="BX587" s="54"/>
      <c r="BY587" s="54"/>
      <c r="BZ587" s="54"/>
      <c r="CA587" s="54"/>
      <c r="CB587" s="54"/>
      <c r="CC587" s="54"/>
      <c r="CD587" s="54"/>
      <c r="CE587" s="54"/>
      <c r="CF587" s="54"/>
      <c r="CG587" s="54"/>
      <c r="CH587" s="54"/>
      <c r="CI587" s="54"/>
      <c r="CJ587" s="54"/>
      <c r="CK587" s="54"/>
      <c r="CL587" s="54"/>
      <c r="CM587" s="54"/>
      <c r="CN587" s="54"/>
      <c r="CO587" s="54"/>
      <c r="CP587" s="54"/>
      <c r="CQ587" s="54"/>
      <c r="CR587" s="54"/>
      <c r="CS587" s="54"/>
      <c r="CT587" s="54"/>
      <c r="CU587" s="54"/>
      <c r="CV587" s="54"/>
      <c r="CW587" s="54"/>
      <c r="CX587" s="54"/>
      <c r="CY587" s="54"/>
      <c r="CZ587" s="54"/>
      <c r="DA587" s="54"/>
      <c r="DB587" s="54"/>
      <c r="DC587" s="54"/>
      <c r="DD587" s="54"/>
      <c r="DE587" s="54"/>
      <c r="DF587" s="54"/>
      <c r="DG587" s="54"/>
      <c r="DH587" s="54"/>
      <c r="DI587" s="54"/>
      <c r="DJ587" s="54"/>
      <c r="DK587" s="54"/>
      <c r="DL587" s="54"/>
      <c r="DM587" s="54"/>
      <c r="DN587" s="54"/>
      <c r="DO587" s="54"/>
      <c r="DP587" s="54"/>
      <c r="DQ587" s="54"/>
      <c r="DR587" s="54"/>
      <c r="DS587" s="54"/>
      <c r="DT587" s="54"/>
      <c r="DU587" s="54"/>
      <c r="DV587" s="54"/>
      <c r="DW587" s="54"/>
      <c r="DX587" s="54"/>
      <c r="DY587" s="54"/>
      <c r="DZ587" s="54"/>
      <c r="EA587" s="54"/>
      <c r="EB587" s="54"/>
      <c r="EC587" s="54"/>
      <c r="ED587" s="54"/>
      <c r="EE587" s="54"/>
      <c r="EF587" s="54"/>
      <c r="EG587" s="54"/>
      <c r="EH587" s="54"/>
      <c r="EI587" s="54"/>
      <c r="EJ587" s="54"/>
      <c r="EK587" s="54"/>
      <c r="EL587" s="54"/>
      <c r="EM587" s="54"/>
      <c r="EN587" s="54"/>
      <c r="EO587" s="54"/>
      <c r="EP587" s="54"/>
      <c r="EQ587" s="54"/>
      <c r="ER587" s="54"/>
    </row>
    <row r="588" spans="1:148" x14ac:dyDescent="0.25">
      <c r="A588" s="76"/>
      <c r="B588" s="54"/>
      <c r="C588" s="54"/>
      <c r="D588" s="54"/>
      <c r="E588" s="54"/>
      <c r="F588" s="5"/>
      <c r="G588" s="8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4"/>
      <c r="BQ588" s="54"/>
      <c r="BR588" s="54"/>
      <c r="BS588" s="54"/>
      <c r="BT588" s="54"/>
      <c r="BU588" s="54"/>
      <c r="BV588" s="54"/>
      <c r="BW588" s="54"/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  <c r="CH588" s="54"/>
      <c r="CI588" s="54"/>
      <c r="CJ588" s="54"/>
      <c r="CK588" s="54"/>
      <c r="CL588" s="54"/>
      <c r="CM588" s="54"/>
      <c r="CN588" s="54"/>
      <c r="CO588" s="54"/>
      <c r="CP588" s="54"/>
      <c r="CQ588" s="54"/>
      <c r="CR588" s="54"/>
      <c r="CS588" s="54"/>
      <c r="CT588" s="54"/>
      <c r="CU588" s="54"/>
      <c r="CV588" s="54"/>
      <c r="CW588" s="54"/>
      <c r="CX588" s="54"/>
      <c r="CY588" s="54"/>
      <c r="CZ588" s="54"/>
      <c r="DA588" s="54"/>
      <c r="DB588" s="54"/>
      <c r="DC588" s="54"/>
      <c r="DD588" s="54"/>
      <c r="DE588" s="54"/>
      <c r="DF588" s="54"/>
      <c r="DG588" s="54"/>
      <c r="DH588" s="54"/>
      <c r="DI588" s="54"/>
      <c r="DJ588" s="54"/>
      <c r="DK588" s="54"/>
      <c r="DL588" s="54"/>
      <c r="DM588" s="54"/>
      <c r="DN588" s="54"/>
      <c r="DO588" s="54"/>
      <c r="DP588" s="54"/>
      <c r="DQ588" s="54"/>
      <c r="DR588" s="54"/>
      <c r="DS588" s="54"/>
      <c r="DT588" s="54"/>
      <c r="DU588" s="54"/>
      <c r="DV588" s="54"/>
      <c r="DW588" s="54"/>
      <c r="DX588" s="54"/>
      <c r="DY588" s="54"/>
      <c r="DZ588" s="54"/>
      <c r="EA588" s="54"/>
      <c r="EB588" s="54"/>
      <c r="EC588" s="54"/>
      <c r="ED588" s="54"/>
      <c r="EE588" s="54"/>
      <c r="EF588" s="54"/>
      <c r="EG588" s="54"/>
      <c r="EH588" s="54"/>
      <c r="EI588" s="54"/>
      <c r="EJ588" s="54"/>
      <c r="EK588" s="54"/>
      <c r="EL588" s="54"/>
      <c r="EM588" s="54"/>
      <c r="EN588" s="54"/>
      <c r="EO588" s="54"/>
      <c r="EP588" s="54"/>
      <c r="EQ588" s="54"/>
      <c r="ER588" s="54"/>
    </row>
    <row r="589" spans="1:148" x14ac:dyDescent="0.25">
      <c r="A589" s="76"/>
      <c r="B589" s="54"/>
      <c r="C589" s="54"/>
      <c r="D589" s="54"/>
      <c r="E589" s="54"/>
      <c r="F589" s="5"/>
      <c r="G589" s="8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4"/>
      <c r="BQ589" s="54"/>
      <c r="BR589" s="54"/>
      <c r="BS589" s="54"/>
      <c r="BT589" s="54"/>
      <c r="BU589" s="54"/>
      <c r="BV589" s="54"/>
      <c r="BW589" s="54"/>
      <c r="BX589" s="54"/>
      <c r="BY589" s="54"/>
      <c r="BZ589" s="54"/>
      <c r="CA589" s="54"/>
      <c r="CB589" s="54"/>
      <c r="CC589" s="54"/>
      <c r="CD589" s="54"/>
      <c r="CE589" s="54"/>
      <c r="CF589" s="54"/>
      <c r="CG589" s="54"/>
      <c r="CH589" s="54"/>
      <c r="CI589" s="54"/>
      <c r="CJ589" s="54"/>
      <c r="CK589" s="54"/>
      <c r="CL589" s="54"/>
      <c r="CM589" s="54"/>
      <c r="CN589" s="54"/>
      <c r="CO589" s="54"/>
      <c r="CP589" s="54"/>
      <c r="CQ589" s="54"/>
      <c r="CR589" s="54"/>
      <c r="CS589" s="54"/>
      <c r="CT589" s="54"/>
      <c r="CU589" s="54"/>
      <c r="CV589" s="54"/>
      <c r="CW589" s="54"/>
      <c r="CX589" s="54"/>
      <c r="CY589" s="54"/>
      <c r="CZ589" s="54"/>
      <c r="DA589" s="54"/>
      <c r="DB589" s="54"/>
      <c r="DC589" s="54"/>
      <c r="DD589" s="54"/>
      <c r="DE589" s="54"/>
      <c r="DF589" s="54"/>
      <c r="DG589" s="54"/>
      <c r="DH589" s="54"/>
      <c r="DI589" s="54"/>
      <c r="DJ589" s="54"/>
      <c r="DK589" s="54"/>
      <c r="DL589" s="54"/>
      <c r="DM589" s="54"/>
      <c r="DN589" s="54"/>
      <c r="DO589" s="54"/>
      <c r="DP589" s="54"/>
      <c r="DQ589" s="54"/>
      <c r="DR589" s="54"/>
      <c r="DS589" s="54"/>
      <c r="DT589" s="54"/>
      <c r="DU589" s="54"/>
      <c r="DV589" s="54"/>
      <c r="DW589" s="54"/>
      <c r="DX589" s="54"/>
      <c r="DY589" s="54"/>
      <c r="DZ589" s="54"/>
      <c r="EA589" s="54"/>
      <c r="EB589" s="54"/>
      <c r="EC589" s="54"/>
      <c r="ED589" s="54"/>
      <c r="EE589" s="54"/>
      <c r="EF589" s="54"/>
      <c r="EG589" s="54"/>
      <c r="EH589" s="54"/>
      <c r="EI589" s="54"/>
      <c r="EJ589" s="54"/>
      <c r="EK589" s="54"/>
      <c r="EL589" s="54"/>
      <c r="EM589" s="54"/>
      <c r="EN589" s="54"/>
      <c r="EO589" s="54"/>
      <c r="EP589" s="54"/>
      <c r="EQ589" s="54"/>
      <c r="ER589" s="54"/>
    </row>
    <row r="590" spans="1:148" x14ac:dyDescent="0.25">
      <c r="A590" s="76"/>
      <c r="B590" s="54"/>
      <c r="C590" s="54"/>
      <c r="D590" s="54"/>
      <c r="E590" s="54"/>
      <c r="F590" s="5"/>
      <c r="G590" s="8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4"/>
      <c r="BQ590" s="54"/>
      <c r="BR590" s="54"/>
      <c r="BS590" s="54"/>
      <c r="BT590" s="54"/>
      <c r="BU590" s="54"/>
      <c r="BV590" s="54"/>
      <c r="BW590" s="54"/>
      <c r="BX590" s="54"/>
      <c r="BY590" s="54"/>
      <c r="BZ590" s="54"/>
      <c r="CA590" s="54"/>
      <c r="CB590" s="54"/>
      <c r="CC590" s="54"/>
      <c r="CD590" s="54"/>
      <c r="CE590" s="54"/>
      <c r="CF590" s="54"/>
      <c r="CG590" s="54"/>
      <c r="CH590" s="54"/>
      <c r="CI590" s="54"/>
      <c r="CJ590" s="54"/>
      <c r="CK590" s="54"/>
      <c r="CL590" s="54"/>
      <c r="CM590" s="54"/>
      <c r="CN590" s="54"/>
      <c r="CO590" s="54"/>
      <c r="CP590" s="54"/>
      <c r="CQ590" s="54"/>
      <c r="CR590" s="54"/>
      <c r="CS590" s="54"/>
      <c r="CT590" s="54"/>
      <c r="CU590" s="54"/>
      <c r="CV590" s="54"/>
      <c r="CW590" s="54"/>
      <c r="CX590" s="54"/>
      <c r="CY590" s="54"/>
      <c r="CZ590" s="54"/>
      <c r="DA590" s="54"/>
      <c r="DB590" s="54"/>
      <c r="DC590" s="54"/>
      <c r="DD590" s="54"/>
      <c r="DE590" s="54"/>
      <c r="DF590" s="54"/>
      <c r="DG590" s="54"/>
      <c r="DH590" s="54"/>
      <c r="DI590" s="54"/>
      <c r="DJ590" s="54"/>
      <c r="DK590" s="54"/>
      <c r="DL590" s="54"/>
      <c r="DM590" s="54"/>
      <c r="DN590" s="54"/>
      <c r="DO590" s="54"/>
      <c r="DP590" s="54"/>
      <c r="DQ590" s="54"/>
      <c r="DR590" s="54"/>
      <c r="DS590" s="54"/>
      <c r="DT590" s="54"/>
      <c r="DU590" s="54"/>
      <c r="DV590" s="54"/>
      <c r="DW590" s="54"/>
      <c r="DX590" s="54"/>
      <c r="DY590" s="54"/>
      <c r="DZ590" s="54"/>
      <c r="EA590" s="54"/>
      <c r="EB590" s="54"/>
      <c r="EC590" s="54"/>
      <c r="ED590" s="54"/>
      <c r="EE590" s="54"/>
      <c r="EF590" s="54"/>
      <c r="EG590" s="54"/>
      <c r="EH590" s="54"/>
      <c r="EI590" s="54"/>
      <c r="EJ590" s="54"/>
      <c r="EK590" s="54"/>
      <c r="EL590" s="54"/>
      <c r="EM590" s="54"/>
      <c r="EN590" s="54"/>
      <c r="EO590" s="54"/>
      <c r="EP590" s="54"/>
      <c r="EQ590" s="54"/>
      <c r="ER590" s="54"/>
    </row>
    <row r="591" spans="1:148" x14ac:dyDescent="0.25">
      <c r="A591" s="76"/>
      <c r="B591" s="54"/>
      <c r="C591" s="54"/>
      <c r="D591" s="54"/>
      <c r="E591" s="54"/>
      <c r="F591" s="5"/>
      <c r="G591" s="8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4"/>
      <c r="BQ591" s="54"/>
      <c r="BR591" s="54"/>
      <c r="BS591" s="54"/>
      <c r="BT591" s="54"/>
      <c r="BU591" s="54"/>
      <c r="BV591" s="54"/>
      <c r="BW591" s="54"/>
      <c r="BX591" s="54"/>
      <c r="BY591" s="54"/>
      <c r="BZ591" s="54"/>
      <c r="CA591" s="54"/>
      <c r="CB591" s="54"/>
      <c r="CC591" s="54"/>
      <c r="CD591" s="54"/>
      <c r="CE591" s="54"/>
      <c r="CF591" s="54"/>
      <c r="CG591" s="54"/>
      <c r="CH591" s="54"/>
      <c r="CI591" s="54"/>
      <c r="CJ591" s="54"/>
      <c r="CK591" s="54"/>
      <c r="CL591" s="54"/>
      <c r="CM591" s="54"/>
      <c r="CN591" s="54"/>
      <c r="CO591" s="54"/>
      <c r="CP591" s="54"/>
      <c r="CQ591" s="54"/>
      <c r="CR591" s="54"/>
      <c r="CS591" s="54"/>
      <c r="CT591" s="54"/>
      <c r="CU591" s="54"/>
      <c r="CV591" s="54"/>
      <c r="CW591" s="54"/>
      <c r="CX591" s="54"/>
      <c r="CY591" s="54"/>
      <c r="CZ591" s="54"/>
      <c r="DA591" s="54"/>
      <c r="DB591" s="54"/>
      <c r="DC591" s="54"/>
      <c r="DD591" s="54"/>
      <c r="DE591" s="54"/>
      <c r="DF591" s="54"/>
      <c r="DG591" s="54"/>
      <c r="DH591" s="54"/>
      <c r="DI591" s="54"/>
      <c r="DJ591" s="54"/>
      <c r="DK591" s="54"/>
      <c r="DL591" s="54"/>
      <c r="DM591" s="54"/>
      <c r="DN591" s="54"/>
      <c r="DO591" s="54"/>
      <c r="DP591" s="54"/>
      <c r="DQ591" s="54"/>
      <c r="DR591" s="54"/>
      <c r="DS591" s="54"/>
      <c r="DT591" s="54"/>
      <c r="DU591" s="54"/>
      <c r="DV591" s="54"/>
      <c r="DW591" s="54"/>
      <c r="DX591" s="54"/>
      <c r="DY591" s="54"/>
      <c r="DZ591" s="54"/>
      <c r="EA591" s="54"/>
      <c r="EB591" s="54"/>
      <c r="EC591" s="54"/>
      <c r="ED591" s="54"/>
      <c r="EE591" s="54"/>
      <c r="EF591" s="54"/>
      <c r="EG591" s="54"/>
      <c r="EH591" s="54"/>
      <c r="EI591" s="54"/>
      <c r="EJ591" s="54"/>
      <c r="EK591" s="54"/>
      <c r="EL591" s="54"/>
      <c r="EM591" s="54"/>
      <c r="EN591" s="54"/>
      <c r="EO591" s="54"/>
      <c r="EP591" s="54"/>
      <c r="EQ591" s="54"/>
      <c r="ER591" s="54"/>
    </row>
    <row r="592" spans="1:148" x14ac:dyDescent="0.25">
      <c r="A592" s="76"/>
      <c r="B592" s="54"/>
      <c r="C592" s="54"/>
      <c r="D592" s="54"/>
      <c r="E592" s="54"/>
      <c r="F592" s="5"/>
      <c r="G592" s="8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4"/>
      <c r="BQ592" s="54"/>
      <c r="BR592" s="54"/>
      <c r="BS592" s="54"/>
      <c r="BT592" s="54"/>
      <c r="BU592" s="54"/>
      <c r="BV592" s="54"/>
      <c r="BW592" s="54"/>
      <c r="BX592" s="54"/>
      <c r="BY592" s="54"/>
      <c r="BZ592" s="54"/>
      <c r="CA592" s="54"/>
      <c r="CB592" s="54"/>
      <c r="CC592" s="54"/>
      <c r="CD592" s="54"/>
      <c r="CE592" s="54"/>
      <c r="CF592" s="54"/>
      <c r="CG592" s="54"/>
      <c r="CH592" s="54"/>
      <c r="CI592" s="54"/>
      <c r="CJ592" s="54"/>
      <c r="CK592" s="54"/>
      <c r="CL592" s="54"/>
      <c r="CM592" s="54"/>
      <c r="CN592" s="54"/>
      <c r="CO592" s="54"/>
      <c r="CP592" s="54"/>
      <c r="CQ592" s="54"/>
      <c r="CR592" s="54"/>
      <c r="CS592" s="54"/>
      <c r="CT592" s="54"/>
      <c r="CU592" s="54"/>
      <c r="CV592" s="54"/>
      <c r="CW592" s="54"/>
      <c r="CX592" s="54"/>
      <c r="CY592" s="54"/>
      <c r="CZ592" s="54"/>
      <c r="DA592" s="54"/>
      <c r="DB592" s="54"/>
      <c r="DC592" s="54"/>
      <c r="DD592" s="54"/>
      <c r="DE592" s="54"/>
      <c r="DF592" s="54"/>
      <c r="DG592" s="54"/>
      <c r="DH592" s="54"/>
      <c r="DI592" s="54"/>
      <c r="DJ592" s="54"/>
      <c r="DK592" s="54"/>
      <c r="DL592" s="54"/>
      <c r="DM592" s="54"/>
      <c r="DN592" s="54"/>
      <c r="DO592" s="54"/>
      <c r="DP592" s="54"/>
      <c r="DQ592" s="54"/>
      <c r="DR592" s="54"/>
      <c r="DS592" s="54"/>
      <c r="DT592" s="54"/>
      <c r="DU592" s="54"/>
      <c r="DV592" s="54"/>
      <c r="DW592" s="54"/>
      <c r="DX592" s="54"/>
      <c r="DY592" s="54"/>
      <c r="DZ592" s="54"/>
      <c r="EA592" s="54"/>
      <c r="EB592" s="54"/>
      <c r="EC592" s="54"/>
      <c r="ED592" s="54"/>
      <c r="EE592" s="54"/>
      <c r="EF592" s="54"/>
      <c r="EG592" s="54"/>
      <c r="EH592" s="54"/>
      <c r="EI592" s="54"/>
      <c r="EJ592" s="54"/>
      <c r="EK592" s="54"/>
      <c r="EL592" s="54"/>
      <c r="EM592" s="54"/>
      <c r="EN592" s="54"/>
      <c r="EO592" s="54"/>
      <c r="EP592" s="54"/>
      <c r="EQ592" s="54"/>
      <c r="ER592" s="54"/>
    </row>
    <row r="593" spans="1:148" x14ac:dyDescent="0.25">
      <c r="A593" s="76"/>
      <c r="B593" s="54"/>
      <c r="C593" s="54"/>
      <c r="D593" s="54"/>
      <c r="E593" s="54"/>
      <c r="F593" s="5"/>
      <c r="G593" s="8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4"/>
      <c r="BQ593" s="54"/>
      <c r="BR593" s="54"/>
      <c r="BS593" s="54"/>
      <c r="BT593" s="54"/>
      <c r="BU593" s="54"/>
      <c r="BV593" s="54"/>
      <c r="BW593" s="54"/>
      <c r="BX593" s="54"/>
      <c r="BY593" s="54"/>
      <c r="BZ593" s="54"/>
      <c r="CA593" s="54"/>
      <c r="CB593" s="54"/>
      <c r="CC593" s="54"/>
      <c r="CD593" s="54"/>
      <c r="CE593" s="54"/>
      <c r="CF593" s="54"/>
      <c r="CG593" s="54"/>
      <c r="CH593" s="54"/>
      <c r="CI593" s="54"/>
      <c r="CJ593" s="54"/>
      <c r="CK593" s="54"/>
      <c r="CL593" s="54"/>
      <c r="CM593" s="54"/>
      <c r="CN593" s="54"/>
      <c r="CO593" s="54"/>
      <c r="CP593" s="54"/>
      <c r="CQ593" s="54"/>
      <c r="CR593" s="54"/>
      <c r="CS593" s="54"/>
      <c r="CT593" s="54"/>
      <c r="CU593" s="54"/>
      <c r="CV593" s="54"/>
      <c r="CW593" s="54"/>
      <c r="CX593" s="54"/>
      <c r="CY593" s="54"/>
      <c r="CZ593" s="54"/>
      <c r="DA593" s="54"/>
      <c r="DB593" s="54"/>
      <c r="DC593" s="54"/>
      <c r="DD593" s="54"/>
      <c r="DE593" s="54"/>
      <c r="DF593" s="54"/>
      <c r="DG593" s="54"/>
      <c r="DH593" s="54"/>
      <c r="DI593" s="54"/>
      <c r="DJ593" s="54"/>
      <c r="DK593" s="54"/>
      <c r="DL593" s="54"/>
      <c r="DM593" s="54"/>
      <c r="DN593" s="54"/>
      <c r="DO593" s="54"/>
      <c r="DP593" s="54"/>
      <c r="DQ593" s="54"/>
      <c r="DR593" s="54"/>
      <c r="DS593" s="54"/>
      <c r="DT593" s="54"/>
      <c r="DU593" s="54"/>
      <c r="DV593" s="54"/>
      <c r="DW593" s="54"/>
      <c r="DX593" s="54"/>
      <c r="DY593" s="54"/>
      <c r="DZ593" s="54"/>
      <c r="EA593" s="54"/>
      <c r="EB593" s="54"/>
      <c r="EC593" s="54"/>
      <c r="ED593" s="54"/>
      <c r="EE593" s="54"/>
      <c r="EF593" s="54"/>
      <c r="EG593" s="54"/>
      <c r="EH593" s="54"/>
      <c r="EI593" s="54"/>
      <c r="EJ593" s="54"/>
      <c r="EK593" s="54"/>
      <c r="EL593" s="54"/>
      <c r="EM593" s="54"/>
      <c r="EN593" s="54"/>
      <c r="EO593" s="54"/>
      <c r="EP593" s="54"/>
      <c r="EQ593" s="54"/>
      <c r="ER593" s="54"/>
    </row>
    <row r="594" spans="1:148" x14ac:dyDescent="0.25">
      <c r="A594" s="76"/>
      <c r="B594" s="54"/>
      <c r="C594" s="54"/>
      <c r="D594" s="54"/>
      <c r="E594" s="54"/>
      <c r="F594" s="5"/>
      <c r="G594" s="8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4"/>
      <c r="BQ594" s="54"/>
      <c r="BR594" s="54"/>
      <c r="BS594" s="54"/>
      <c r="BT594" s="54"/>
      <c r="BU594" s="54"/>
      <c r="BV594" s="54"/>
      <c r="BW594" s="54"/>
      <c r="BX594" s="54"/>
      <c r="BY594" s="54"/>
      <c r="BZ594" s="54"/>
      <c r="CA594" s="54"/>
      <c r="CB594" s="54"/>
      <c r="CC594" s="54"/>
      <c r="CD594" s="54"/>
      <c r="CE594" s="54"/>
      <c r="CF594" s="54"/>
      <c r="CG594" s="54"/>
      <c r="CH594" s="54"/>
      <c r="CI594" s="54"/>
      <c r="CJ594" s="54"/>
      <c r="CK594" s="54"/>
      <c r="CL594" s="54"/>
      <c r="CM594" s="54"/>
      <c r="CN594" s="54"/>
      <c r="CO594" s="54"/>
      <c r="CP594" s="54"/>
      <c r="CQ594" s="54"/>
      <c r="CR594" s="54"/>
      <c r="CS594" s="54"/>
      <c r="CT594" s="54"/>
      <c r="CU594" s="54"/>
      <c r="CV594" s="54"/>
      <c r="CW594" s="54"/>
      <c r="CX594" s="54"/>
      <c r="CY594" s="54"/>
      <c r="CZ594" s="54"/>
      <c r="DA594" s="54"/>
      <c r="DB594" s="54"/>
      <c r="DC594" s="54"/>
      <c r="DD594" s="54"/>
      <c r="DE594" s="54"/>
      <c r="DF594" s="54"/>
      <c r="DG594" s="54"/>
      <c r="DH594" s="54"/>
      <c r="DI594" s="54"/>
      <c r="DJ594" s="54"/>
      <c r="DK594" s="54"/>
      <c r="DL594" s="54"/>
      <c r="DM594" s="54"/>
      <c r="DN594" s="54"/>
      <c r="DO594" s="54"/>
      <c r="DP594" s="54"/>
      <c r="DQ594" s="54"/>
      <c r="DR594" s="54"/>
      <c r="DS594" s="54"/>
      <c r="DT594" s="54"/>
      <c r="DU594" s="54"/>
      <c r="DV594" s="54"/>
      <c r="DW594" s="54"/>
      <c r="DX594" s="54"/>
      <c r="DY594" s="54"/>
      <c r="DZ594" s="54"/>
      <c r="EA594" s="54"/>
      <c r="EB594" s="54"/>
      <c r="EC594" s="54"/>
      <c r="ED594" s="54"/>
      <c r="EE594" s="54"/>
      <c r="EF594" s="54"/>
      <c r="EG594" s="54"/>
      <c r="EH594" s="54"/>
      <c r="EI594" s="54"/>
      <c r="EJ594" s="54"/>
      <c r="EK594" s="54"/>
      <c r="EL594" s="54"/>
      <c r="EM594" s="54"/>
      <c r="EN594" s="54"/>
      <c r="EO594" s="54"/>
      <c r="EP594" s="54"/>
      <c r="EQ594" s="54"/>
      <c r="ER594" s="54"/>
    </row>
    <row r="595" spans="1:148" x14ac:dyDescent="0.25">
      <c r="A595" s="76"/>
      <c r="B595" s="54"/>
      <c r="C595" s="54"/>
      <c r="D595" s="54"/>
      <c r="E595" s="54"/>
      <c r="F595" s="5"/>
      <c r="G595" s="8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4"/>
      <c r="BQ595" s="54"/>
      <c r="BR595" s="54"/>
      <c r="BS595" s="54"/>
      <c r="BT595" s="54"/>
      <c r="BU595" s="54"/>
      <c r="BV595" s="54"/>
      <c r="BW595" s="54"/>
      <c r="BX595" s="54"/>
      <c r="BY595" s="54"/>
      <c r="BZ595" s="54"/>
      <c r="CA595" s="54"/>
      <c r="CB595" s="54"/>
      <c r="CC595" s="54"/>
      <c r="CD595" s="54"/>
      <c r="CE595" s="54"/>
      <c r="CF595" s="54"/>
      <c r="CG595" s="54"/>
      <c r="CH595" s="54"/>
      <c r="CI595" s="54"/>
      <c r="CJ595" s="54"/>
      <c r="CK595" s="54"/>
      <c r="CL595" s="54"/>
      <c r="CM595" s="54"/>
      <c r="CN595" s="54"/>
      <c r="CO595" s="54"/>
      <c r="CP595" s="54"/>
      <c r="CQ595" s="54"/>
      <c r="CR595" s="54"/>
      <c r="CS595" s="54"/>
      <c r="CT595" s="54"/>
      <c r="CU595" s="54"/>
      <c r="CV595" s="54"/>
      <c r="CW595" s="54"/>
      <c r="CX595" s="54"/>
      <c r="CY595" s="54"/>
      <c r="CZ595" s="54"/>
      <c r="DA595" s="54"/>
      <c r="DB595" s="54"/>
      <c r="DC595" s="54"/>
      <c r="DD595" s="54"/>
      <c r="DE595" s="54"/>
      <c r="DF595" s="54"/>
      <c r="DG595" s="54"/>
      <c r="DH595" s="54"/>
      <c r="DI595" s="54"/>
      <c r="DJ595" s="54"/>
      <c r="DK595" s="54"/>
      <c r="DL595" s="54"/>
      <c r="DM595" s="54"/>
      <c r="DN595" s="54"/>
      <c r="DO595" s="54"/>
      <c r="DP595" s="54"/>
      <c r="DQ595" s="54"/>
      <c r="DR595" s="54"/>
      <c r="DS595" s="54"/>
      <c r="DT595" s="54"/>
      <c r="DU595" s="54"/>
      <c r="DV595" s="54"/>
      <c r="DW595" s="54"/>
      <c r="DX595" s="54"/>
      <c r="DY595" s="54"/>
      <c r="DZ595" s="54"/>
      <c r="EA595" s="54"/>
      <c r="EB595" s="54"/>
      <c r="EC595" s="54"/>
      <c r="ED595" s="54"/>
      <c r="EE595" s="54"/>
      <c r="EF595" s="54"/>
      <c r="EG595" s="54"/>
      <c r="EH595" s="54"/>
      <c r="EI595" s="54"/>
      <c r="EJ595" s="54"/>
      <c r="EK595" s="54"/>
      <c r="EL595" s="54"/>
      <c r="EM595" s="54"/>
      <c r="EN595" s="54"/>
      <c r="EO595" s="54"/>
      <c r="EP595" s="54"/>
      <c r="EQ595" s="54"/>
      <c r="ER595" s="54"/>
    </row>
    <row r="596" spans="1:148" x14ac:dyDescent="0.25">
      <c r="A596" s="76"/>
      <c r="B596" s="54"/>
      <c r="C596" s="54"/>
      <c r="D596" s="54"/>
      <c r="E596" s="54"/>
      <c r="F596" s="5"/>
      <c r="G596" s="8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4"/>
      <c r="BQ596" s="54"/>
      <c r="BR596" s="54"/>
      <c r="BS596" s="54"/>
      <c r="BT596" s="54"/>
      <c r="BU596" s="54"/>
      <c r="BV596" s="54"/>
      <c r="BW596" s="54"/>
      <c r="BX596" s="54"/>
      <c r="BY596" s="54"/>
      <c r="BZ596" s="54"/>
      <c r="CA596" s="54"/>
      <c r="CB596" s="54"/>
      <c r="CC596" s="54"/>
      <c r="CD596" s="54"/>
      <c r="CE596" s="54"/>
      <c r="CF596" s="54"/>
      <c r="CG596" s="54"/>
      <c r="CH596" s="54"/>
      <c r="CI596" s="54"/>
      <c r="CJ596" s="54"/>
      <c r="CK596" s="54"/>
      <c r="CL596" s="54"/>
      <c r="CM596" s="54"/>
      <c r="CN596" s="54"/>
      <c r="CO596" s="54"/>
      <c r="CP596" s="54"/>
      <c r="CQ596" s="54"/>
      <c r="CR596" s="54"/>
      <c r="CS596" s="54"/>
      <c r="CT596" s="54"/>
      <c r="CU596" s="54"/>
      <c r="CV596" s="54"/>
      <c r="CW596" s="54"/>
      <c r="CX596" s="54"/>
      <c r="CY596" s="54"/>
      <c r="CZ596" s="54"/>
      <c r="DA596" s="54"/>
      <c r="DB596" s="54"/>
      <c r="DC596" s="54"/>
      <c r="DD596" s="54"/>
      <c r="DE596" s="54"/>
      <c r="DF596" s="54"/>
      <c r="DG596" s="54"/>
      <c r="DH596" s="54"/>
      <c r="DI596" s="54"/>
      <c r="DJ596" s="54"/>
      <c r="DK596" s="54"/>
      <c r="DL596" s="54"/>
      <c r="DM596" s="54"/>
      <c r="DN596" s="54"/>
      <c r="DO596" s="54"/>
      <c r="DP596" s="54"/>
      <c r="DQ596" s="54"/>
      <c r="DR596" s="54"/>
      <c r="DS596" s="54"/>
      <c r="DT596" s="54"/>
      <c r="DU596" s="54"/>
      <c r="DV596" s="54"/>
      <c r="DW596" s="54"/>
      <c r="DX596" s="54"/>
      <c r="DY596" s="54"/>
      <c r="DZ596" s="54"/>
      <c r="EA596" s="54"/>
      <c r="EB596" s="54"/>
      <c r="EC596" s="54"/>
      <c r="ED596" s="54"/>
      <c r="EE596" s="54"/>
      <c r="EF596" s="54"/>
      <c r="EG596" s="54"/>
      <c r="EH596" s="54"/>
      <c r="EI596" s="54"/>
      <c r="EJ596" s="54"/>
      <c r="EK596" s="54"/>
      <c r="EL596" s="54"/>
      <c r="EM596" s="54"/>
      <c r="EN596" s="54"/>
      <c r="EO596" s="54"/>
      <c r="EP596" s="54"/>
      <c r="EQ596" s="54"/>
      <c r="ER596" s="54"/>
    </row>
    <row r="597" spans="1:148" x14ac:dyDescent="0.25">
      <c r="A597" s="76"/>
      <c r="B597" s="54"/>
      <c r="C597" s="54"/>
      <c r="D597" s="54"/>
      <c r="E597" s="54"/>
      <c r="F597" s="5"/>
      <c r="G597" s="8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4"/>
      <c r="BQ597" s="54"/>
      <c r="BR597" s="54"/>
      <c r="BS597" s="54"/>
      <c r="BT597" s="54"/>
      <c r="BU597" s="54"/>
      <c r="BV597" s="54"/>
      <c r="BW597" s="54"/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  <c r="CH597" s="54"/>
      <c r="CI597" s="54"/>
      <c r="CJ597" s="54"/>
      <c r="CK597" s="54"/>
      <c r="CL597" s="54"/>
      <c r="CM597" s="54"/>
      <c r="CN597" s="54"/>
      <c r="CO597" s="54"/>
      <c r="CP597" s="54"/>
      <c r="CQ597" s="54"/>
      <c r="CR597" s="54"/>
      <c r="CS597" s="54"/>
      <c r="CT597" s="54"/>
      <c r="CU597" s="54"/>
      <c r="CV597" s="54"/>
      <c r="CW597" s="54"/>
      <c r="CX597" s="54"/>
      <c r="CY597" s="54"/>
      <c r="CZ597" s="54"/>
      <c r="DA597" s="54"/>
      <c r="DB597" s="54"/>
      <c r="DC597" s="54"/>
      <c r="DD597" s="54"/>
      <c r="DE597" s="54"/>
      <c r="DF597" s="54"/>
      <c r="DG597" s="54"/>
      <c r="DH597" s="54"/>
      <c r="DI597" s="54"/>
      <c r="DJ597" s="54"/>
      <c r="DK597" s="54"/>
      <c r="DL597" s="54"/>
      <c r="DM597" s="54"/>
      <c r="DN597" s="54"/>
      <c r="DO597" s="54"/>
      <c r="DP597" s="54"/>
      <c r="DQ597" s="54"/>
      <c r="DR597" s="54"/>
      <c r="DS597" s="54"/>
      <c r="DT597" s="54"/>
      <c r="DU597" s="54"/>
      <c r="DV597" s="54"/>
      <c r="DW597" s="54"/>
      <c r="DX597" s="54"/>
      <c r="DY597" s="54"/>
      <c r="DZ597" s="54"/>
      <c r="EA597" s="54"/>
      <c r="EB597" s="54"/>
      <c r="EC597" s="54"/>
      <c r="ED597" s="54"/>
      <c r="EE597" s="54"/>
      <c r="EF597" s="54"/>
      <c r="EG597" s="54"/>
      <c r="EH597" s="54"/>
      <c r="EI597" s="54"/>
      <c r="EJ597" s="54"/>
      <c r="EK597" s="54"/>
      <c r="EL597" s="54"/>
      <c r="EM597" s="54"/>
      <c r="EN597" s="54"/>
      <c r="EO597" s="54"/>
      <c r="EP597" s="54"/>
      <c r="EQ597" s="54"/>
      <c r="ER597" s="54"/>
    </row>
    <row r="598" spans="1:148" x14ac:dyDescent="0.25">
      <c r="A598" s="76"/>
      <c r="B598" s="54"/>
      <c r="C598" s="54"/>
      <c r="D598" s="54"/>
      <c r="E598" s="54"/>
      <c r="F598" s="5"/>
      <c r="G598" s="8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4"/>
      <c r="BQ598" s="54"/>
      <c r="BR598" s="54"/>
      <c r="BS598" s="54"/>
      <c r="BT598" s="54"/>
      <c r="BU598" s="54"/>
      <c r="BV598" s="54"/>
      <c r="BW598" s="54"/>
      <c r="BX598" s="54"/>
      <c r="BY598" s="54"/>
      <c r="BZ598" s="54"/>
      <c r="CA598" s="54"/>
      <c r="CB598" s="54"/>
      <c r="CC598" s="54"/>
      <c r="CD598" s="54"/>
      <c r="CE598" s="54"/>
      <c r="CF598" s="54"/>
      <c r="CG598" s="54"/>
      <c r="CH598" s="54"/>
      <c r="CI598" s="54"/>
      <c r="CJ598" s="54"/>
      <c r="CK598" s="54"/>
      <c r="CL598" s="54"/>
      <c r="CM598" s="54"/>
      <c r="CN598" s="54"/>
      <c r="CO598" s="54"/>
      <c r="CP598" s="54"/>
      <c r="CQ598" s="54"/>
      <c r="CR598" s="54"/>
      <c r="CS598" s="54"/>
      <c r="CT598" s="54"/>
      <c r="CU598" s="54"/>
      <c r="CV598" s="54"/>
      <c r="CW598" s="54"/>
      <c r="CX598" s="54"/>
      <c r="CY598" s="54"/>
      <c r="CZ598" s="54"/>
      <c r="DA598" s="54"/>
      <c r="DB598" s="54"/>
      <c r="DC598" s="54"/>
      <c r="DD598" s="54"/>
      <c r="DE598" s="54"/>
      <c r="DF598" s="54"/>
      <c r="DG598" s="54"/>
      <c r="DH598" s="54"/>
      <c r="DI598" s="54"/>
      <c r="DJ598" s="54"/>
      <c r="DK598" s="54"/>
      <c r="DL598" s="54"/>
      <c r="DM598" s="54"/>
      <c r="DN598" s="54"/>
      <c r="DO598" s="54"/>
      <c r="DP598" s="54"/>
      <c r="DQ598" s="54"/>
      <c r="DR598" s="54"/>
      <c r="DS598" s="54"/>
      <c r="DT598" s="54"/>
      <c r="DU598" s="54"/>
      <c r="DV598" s="54"/>
      <c r="DW598" s="54"/>
      <c r="DX598" s="54"/>
      <c r="DY598" s="54"/>
      <c r="DZ598" s="54"/>
      <c r="EA598" s="54"/>
      <c r="EB598" s="54"/>
      <c r="EC598" s="54"/>
      <c r="ED598" s="54"/>
      <c r="EE598" s="54"/>
      <c r="EF598" s="54"/>
      <c r="EG598" s="54"/>
      <c r="EH598" s="54"/>
      <c r="EI598" s="54"/>
      <c r="EJ598" s="54"/>
      <c r="EK598" s="54"/>
      <c r="EL598" s="54"/>
      <c r="EM598" s="54"/>
      <c r="EN598" s="54"/>
      <c r="EO598" s="54"/>
      <c r="EP598" s="54"/>
      <c r="EQ598" s="54"/>
      <c r="ER598" s="54"/>
    </row>
    <row r="599" spans="1:148" x14ac:dyDescent="0.25">
      <c r="A599" s="76"/>
      <c r="B599" s="54"/>
      <c r="C599" s="54"/>
      <c r="D599" s="54"/>
      <c r="E599" s="54"/>
      <c r="F599" s="5"/>
      <c r="G599" s="8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4"/>
      <c r="BQ599" s="54"/>
      <c r="BR599" s="54"/>
      <c r="BS599" s="54"/>
      <c r="BT599" s="54"/>
      <c r="BU599" s="54"/>
      <c r="BV599" s="54"/>
      <c r="BW599" s="54"/>
      <c r="BX599" s="54"/>
      <c r="BY599" s="54"/>
      <c r="BZ599" s="54"/>
      <c r="CA599" s="54"/>
      <c r="CB599" s="54"/>
      <c r="CC599" s="54"/>
      <c r="CD599" s="54"/>
      <c r="CE599" s="54"/>
      <c r="CF599" s="54"/>
      <c r="CG599" s="54"/>
      <c r="CH599" s="54"/>
      <c r="CI599" s="54"/>
      <c r="CJ599" s="54"/>
      <c r="CK599" s="54"/>
      <c r="CL599" s="54"/>
      <c r="CM599" s="54"/>
      <c r="CN599" s="54"/>
      <c r="CO599" s="54"/>
      <c r="CP599" s="54"/>
      <c r="CQ599" s="54"/>
      <c r="CR599" s="54"/>
      <c r="CS599" s="54"/>
      <c r="CT599" s="54"/>
      <c r="CU599" s="54"/>
      <c r="CV599" s="54"/>
      <c r="CW599" s="54"/>
      <c r="CX599" s="54"/>
      <c r="CY599" s="54"/>
      <c r="CZ599" s="54"/>
      <c r="DA599" s="54"/>
      <c r="DB599" s="54"/>
      <c r="DC599" s="54"/>
      <c r="DD599" s="54"/>
      <c r="DE599" s="54"/>
      <c r="DF599" s="54"/>
      <c r="DG599" s="54"/>
      <c r="DH599" s="54"/>
      <c r="DI599" s="54"/>
      <c r="DJ599" s="54"/>
      <c r="DK599" s="54"/>
      <c r="DL599" s="54"/>
      <c r="DM599" s="54"/>
      <c r="DN599" s="54"/>
      <c r="DO599" s="54"/>
      <c r="DP599" s="54"/>
      <c r="DQ599" s="54"/>
      <c r="DR599" s="54"/>
      <c r="DS599" s="54"/>
      <c r="DT599" s="54"/>
      <c r="DU599" s="54"/>
      <c r="DV599" s="54"/>
      <c r="DW599" s="54"/>
      <c r="DX599" s="54"/>
      <c r="DY599" s="54"/>
      <c r="DZ599" s="54"/>
      <c r="EA599" s="54"/>
      <c r="EB599" s="54"/>
      <c r="EC599" s="54"/>
      <c r="ED599" s="54"/>
      <c r="EE599" s="54"/>
      <c r="EF599" s="54"/>
      <c r="EG599" s="54"/>
      <c r="EH599" s="54"/>
      <c r="EI599" s="54"/>
      <c r="EJ599" s="54"/>
      <c r="EK599" s="54"/>
      <c r="EL599" s="54"/>
      <c r="EM599" s="54"/>
      <c r="EN599" s="54"/>
      <c r="EO599" s="54"/>
      <c r="EP599" s="54"/>
      <c r="EQ599" s="54"/>
      <c r="ER599" s="54"/>
    </row>
    <row r="600" spans="1:148" x14ac:dyDescent="0.25">
      <c r="A600" s="76"/>
      <c r="B600" s="54"/>
      <c r="C600" s="54"/>
      <c r="D600" s="54"/>
      <c r="E600" s="54"/>
      <c r="F600" s="5"/>
      <c r="G600" s="8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4"/>
      <c r="BQ600" s="54"/>
      <c r="BR600" s="54"/>
      <c r="BS600" s="54"/>
      <c r="BT600" s="54"/>
      <c r="BU600" s="54"/>
      <c r="BV600" s="54"/>
      <c r="BW600" s="54"/>
      <c r="BX600" s="54"/>
      <c r="BY600" s="54"/>
      <c r="BZ600" s="54"/>
      <c r="CA600" s="54"/>
      <c r="CB600" s="54"/>
      <c r="CC600" s="54"/>
      <c r="CD600" s="54"/>
      <c r="CE600" s="54"/>
      <c r="CF600" s="54"/>
      <c r="CG600" s="54"/>
      <c r="CH600" s="54"/>
      <c r="CI600" s="54"/>
      <c r="CJ600" s="54"/>
      <c r="CK600" s="54"/>
      <c r="CL600" s="54"/>
      <c r="CM600" s="54"/>
      <c r="CN600" s="54"/>
      <c r="CO600" s="54"/>
      <c r="CP600" s="54"/>
      <c r="CQ600" s="54"/>
      <c r="CR600" s="54"/>
      <c r="CS600" s="54"/>
      <c r="CT600" s="54"/>
      <c r="CU600" s="54"/>
      <c r="CV600" s="54"/>
      <c r="CW600" s="54"/>
      <c r="CX600" s="54"/>
      <c r="CY600" s="54"/>
      <c r="CZ600" s="54"/>
      <c r="DA600" s="54"/>
      <c r="DB600" s="54"/>
      <c r="DC600" s="54"/>
      <c r="DD600" s="54"/>
      <c r="DE600" s="54"/>
      <c r="DF600" s="54"/>
      <c r="DG600" s="54"/>
      <c r="DH600" s="54"/>
      <c r="DI600" s="54"/>
      <c r="DJ600" s="54"/>
      <c r="DK600" s="54"/>
      <c r="DL600" s="54"/>
      <c r="DM600" s="54"/>
      <c r="DN600" s="54"/>
      <c r="DO600" s="54"/>
      <c r="DP600" s="54"/>
      <c r="DQ600" s="54"/>
      <c r="DR600" s="54"/>
      <c r="DS600" s="54"/>
      <c r="DT600" s="54"/>
      <c r="DU600" s="54"/>
      <c r="DV600" s="54"/>
      <c r="DW600" s="54"/>
      <c r="DX600" s="54"/>
      <c r="DY600" s="54"/>
      <c r="DZ600" s="54"/>
      <c r="EA600" s="54"/>
      <c r="EB600" s="54"/>
      <c r="EC600" s="54"/>
      <c r="ED600" s="54"/>
      <c r="EE600" s="54"/>
      <c r="EF600" s="54"/>
      <c r="EG600" s="54"/>
      <c r="EH600" s="54"/>
      <c r="EI600" s="54"/>
      <c r="EJ600" s="54"/>
      <c r="EK600" s="54"/>
      <c r="EL600" s="54"/>
      <c r="EM600" s="54"/>
      <c r="EN600" s="54"/>
      <c r="EO600" s="54"/>
      <c r="EP600" s="54"/>
      <c r="EQ600" s="54"/>
      <c r="ER600" s="54"/>
    </row>
    <row r="601" spans="1:148" x14ac:dyDescent="0.25">
      <c r="A601" s="76"/>
      <c r="B601" s="54"/>
      <c r="C601" s="54"/>
      <c r="D601" s="54"/>
      <c r="E601" s="54"/>
      <c r="F601" s="5"/>
      <c r="G601" s="8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4"/>
      <c r="BQ601" s="54"/>
      <c r="BR601" s="54"/>
      <c r="BS601" s="54"/>
      <c r="BT601" s="54"/>
      <c r="BU601" s="54"/>
      <c r="BV601" s="54"/>
      <c r="BW601" s="54"/>
      <c r="BX601" s="54"/>
      <c r="BY601" s="54"/>
      <c r="BZ601" s="54"/>
      <c r="CA601" s="54"/>
      <c r="CB601" s="54"/>
      <c r="CC601" s="54"/>
      <c r="CD601" s="54"/>
      <c r="CE601" s="54"/>
      <c r="CF601" s="54"/>
      <c r="CG601" s="54"/>
      <c r="CH601" s="54"/>
      <c r="CI601" s="54"/>
      <c r="CJ601" s="54"/>
      <c r="CK601" s="54"/>
      <c r="CL601" s="54"/>
      <c r="CM601" s="54"/>
      <c r="CN601" s="54"/>
      <c r="CO601" s="54"/>
      <c r="CP601" s="54"/>
      <c r="CQ601" s="54"/>
      <c r="CR601" s="54"/>
      <c r="CS601" s="54"/>
      <c r="CT601" s="54"/>
      <c r="CU601" s="54"/>
      <c r="CV601" s="54"/>
      <c r="CW601" s="54"/>
      <c r="CX601" s="54"/>
      <c r="CY601" s="54"/>
      <c r="CZ601" s="54"/>
      <c r="DA601" s="54"/>
      <c r="DB601" s="54"/>
      <c r="DC601" s="54"/>
      <c r="DD601" s="54"/>
      <c r="DE601" s="54"/>
      <c r="DF601" s="54"/>
      <c r="DG601" s="54"/>
      <c r="DH601" s="54"/>
      <c r="DI601" s="54"/>
      <c r="DJ601" s="54"/>
      <c r="DK601" s="54"/>
      <c r="DL601" s="54"/>
      <c r="DM601" s="54"/>
      <c r="DN601" s="54"/>
      <c r="DO601" s="54"/>
      <c r="DP601" s="54"/>
      <c r="DQ601" s="54"/>
      <c r="DR601" s="54"/>
      <c r="DS601" s="54"/>
      <c r="DT601" s="54"/>
      <c r="DU601" s="54"/>
      <c r="DV601" s="54"/>
      <c r="DW601" s="54"/>
      <c r="DX601" s="54"/>
      <c r="DY601" s="54"/>
      <c r="DZ601" s="54"/>
      <c r="EA601" s="54"/>
      <c r="EB601" s="54"/>
      <c r="EC601" s="54"/>
      <c r="ED601" s="54"/>
      <c r="EE601" s="54"/>
      <c r="EF601" s="54"/>
      <c r="EG601" s="54"/>
      <c r="EH601" s="54"/>
      <c r="EI601" s="54"/>
      <c r="EJ601" s="54"/>
      <c r="EK601" s="54"/>
      <c r="EL601" s="54"/>
      <c r="EM601" s="54"/>
      <c r="EN601" s="54"/>
      <c r="EO601" s="54"/>
      <c r="EP601" s="54"/>
      <c r="EQ601" s="54"/>
      <c r="ER601" s="54"/>
    </row>
    <row r="602" spans="1:148" x14ac:dyDescent="0.25">
      <c r="A602" s="76"/>
      <c r="B602" s="54"/>
      <c r="C602" s="54"/>
      <c r="D602" s="54"/>
      <c r="E602" s="54"/>
      <c r="F602" s="5"/>
      <c r="G602" s="8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4"/>
      <c r="BQ602" s="54"/>
      <c r="BR602" s="54"/>
      <c r="BS602" s="54"/>
      <c r="BT602" s="54"/>
      <c r="BU602" s="54"/>
      <c r="BV602" s="54"/>
      <c r="BW602" s="54"/>
      <c r="BX602" s="54"/>
      <c r="BY602" s="54"/>
      <c r="BZ602" s="54"/>
      <c r="CA602" s="54"/>
      <c r="CB602" s="54"/>
      <c r="CC602" s="54"/>
      <c r="CD602" s="54"/>
      <c r="CE602" s="54"/>
      <c r="CF602" s="54"/>
      <c r="CG602" s="54"/>
      <c r="CH602" s="54"/>
      <c r="CI602" s="54"/>
      <c r="CJ602" s="54"/>
      <c r="CK602" s="54"/>
      <c r="CL602" s="54"/>
      <c r="CM602" s="54"/>
      <c r="CN602" s="54"/>
      <c r="CO602" s="54"/>
      <c r="CP602" s="54"/>
      <c r="CQ602" s="54"/>
      <c r="CR602" s="54"/>
      <c r="CS602" s="54"/>
      <c r="CT602" s="54"/>
      <c r="CU602" s="54"/>
      <c r="CV602" s="54"/>
      <c r="CW602" s="54"/>
      <c r="CX602" s="54"/>
      <c r="CY602" s="54"/>
      <c r="CZ602" s="54"/>
      <c r="DA602" s="54"/>
      <c r="DB602" s="54"/>
      <c r="DC602" s="54"/>
      <c r="DD602" s="54"/>
      <c r="DE602" s="54"/>
      <c r="DF602" s="54"/>
      <c r="DG602" s="54"/>
      <c r="DH602" s="54"/>
      <c r="DI602" s="54"/>
      <c r="DJ602" s="54"/>
      <c r="DK602" s="54"/>
      <c r="DL602" s="54"/>
      <c r="DM602" s="54"/>
      <c r="DN602" s="54"/>
      <c r="DO602" s="54"/>
      <c r="DP602" s="54"/>
      <c r="DQ602" s="54"/>
      <c r="DR602" s="54"/>
      <c r="DS602" s="54"/>
      <c r="DT602" s="54"/>
      <c r="DU602" s="54"/>
      <c r="DV602" s="54"/>
      <c r="DW602" s="54"/>
      <c r="DX602" s="54"/>
      <c r="DY602" s="54"/>
      <c r="DZ602" s="54"/>
      <c r="EA602" s="54"/>
      <c r="EB602" s="54"/>
      <c r="EC602" s="54"/>
      <c r="ED602" s="54"/>
      <c r="EE602" s="54"/>
      <c r="EF602" s="54"/>
      <c r="EG602" s="54"/>
      <c r="EH602" s="54"/>
      <c r="EI602" s="54"/>
      <c r="EJ602" s="54"/>
      <c r="EK602" s="54"/>
      <c r="EL602" s="54"/>
      <c r="EM602" s="54"/>
      <c r="EN602" s="54"/>
      <c r="EO602" s="54"/>
      <c r="EP602" s="54"/>
      <c r="EQ602" s="54"/>
      <c r="ER602" s="54"/>
    </row>
    <row r="603" spans="1:148" x14ac:dyDescent="0.25">
      <c r="A603" s="76"/>
      <c r="B603" s="54"/>
      <c r="C603" s="54"/>
      <c r="D603" s="54"/>
      <c r="E603" s="54"/>
      <c r="F603" s="5"/>
      <c r="G603" s="8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4"/>
      <c r="BQ603" s="54"/>
      <c r="BR603" s="54"/>
      <c r="BS603" s="54"/>
      <c r="BT603" s="54"/>
      <c r="BU603" s="54"/>
      <c r="BV603" s="54"/>
      <c r="BW603" s="54"/>
      <c r="BX603" s="54"/>
      <c r="BY603" s="54"/>
      <c r="BZ603" s="54"/>
      <c r="CA603" s="54"/>
      <c r="CB603" s="54"/>
      <c r="CC603" s="54"/>
      <c r="CD603" s="54"/>
      <c r="CE603" s="54"/>
      <c r="CF603" s="54"/>
      <c r="CG603" s="54"/>
      <c r="CH603" s="54"/>
      <c r="CI603" s="54"/>
      <c r="CJ603" s="54"/>
      <c r="CK603" s="54"/>
      <c r="CL603" s="54"/>
      <c r="CM603" s="54"/>
      <c r="CN603" s="54"/>
      <c r="CO603" s="54"/>
      <c r="CP603" s="54"/>
      <c r="CQ603" s="54"/>
      <c r="CR603" s="54"/>
      <c r="CS603" s="54"/>
      <c r="CT603" s="54"/>
      <c r="CU603" s="54"/>
      <c r="CV603" s="54"/>
      <c r="CW603" s="54"/>
      <c r="CX603" s="54"/>
      <c r="CY603" s="54"/>
      <c r="CZ603" s="54"/>
      <c r="DA603" s="54"/>
      <c r="DB603" s="54"/>
      <c r="DC603" s="54"/>
      <c r="DD603" s="54"/>
      <c r="DE603" s="54"/>
      <c r="DF603" s="54"/>
      <c r="DG603" s="54"/>
      <c r="DH603" s="54"/>
      <c r="DI603" s="54"/>
      <c r="DJ603" s="54"/>
      <c r="DK603" s="54"/>
      <c r="DL603" s="54"/>
      <c r="DM603" s="54"/>
      <c r="DN603" s="54"/>
      <c r="DO603" s="54"/>
      <c r="DP603" s="54"/>
      <c r="DQ603" s="54"/>
      <c r="DR603" s="54"/>
      <c r="DS603" s="54"/>
      <c r="DT603" s="54"/>
      <c r="DU603" s="54"/>
      <c r="DV603" s="54"/>
      <c r="DW603" s="54"/>
      <c r="DX603" s="54"/>
      <c r="DY603" s="54"/>
      <c r="DZ603" s="54"/>
      <c r="EA603" s="54"/>
      <c r="EB603" s="54"/>
      <c r="EC603" s="54"/>
      <c r="ED603" s="54"/>
      <c r="EE603" s="54"/>
      <c r="EF603" s="54"/>
      <c r="EG603" s="54"/>
      <c r="EH603" s="54"/>
      <c r="EI603" s="54"/>
      <c r="EJ603" s="54"/>
      <c r="EK603" s="54"/>
      <c r="EL603" s="54"/>
      <c r="EM603" s="54"/>
      <c r="EN603" s="54"/>
      <c r="EO603" s="54"/>
      <c r="EP603" s="54"/>
      <c r="EQ603" s="54"/>
      <c r="ER603" s="54"/>
    </row>
    <row r="604" spans="1:148" x14ac:dyDescent="0.25">
      <c r="A604" s="76"/>
      <c r="B604" s="54"/>
      <c r="C604" s="54"/>
      <c r="D604" s="54"/>
      <c r="E604" s="54"/>
      <c r="F604" s="5"/>
      <c r="G604" s="8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4"/>
      <c r="BQ604" s="54"/>
      <c r="BR604" s="54"/>
      <c r="BS604" s="54"/>
      <c r="BT604" s="54"/>
      <c r="BU604" s="54"/>
      <c r="BV604" s="54"/>
      <c r="BW604" s="54"/>
      <c r="BX604" s="54"/>
      <c r="BY604" s="54"/>
      <c r="BZ604" s="54"/>
      <c r="CA604" s="54"/>
      <c r="CB604" s="54"/>
      <c r="CC604" s="54"/>
      <c r="CD604" s="54"/>
      <c r="CE604" s="54"/>
      <c r="CF604" s="54"/>
      <c r="CG604" s="54"/>
      <c r="CH604" s="54"/>
      <c r="CI604" s="54"/>
      <c r="CJ604" s="54"/>
      <c r="CK604" s="54"/>
      <c r="CL604" s="54"/>
      <c r="CM604" s="54"/>
      <c r="CN604" s="54"/>
      <c r="CO604" s="54"/>
      <c r="CP604" s="54"/>
      <c r="CQ604" s="54"/>
      <c r="CR604" s="54"/>
      <c r="CS604" s="54"/>
      <c r="CT604" s="54"/>
      <c r="CU604" s="54"/>
      <c r="CV604" s="54"/>
      <c r="CW604" s="54"/>
      <c r="CX604" s="54"/>
      <c r="CY604" s="54"/>
      <c r="CZ604" s="54"/>
      <c r="DA604" s="54"/>
      <c r="DB604" s="54"/>
      <c r="DC604" s="54"/>
      <c r="DD604" s="54"/>
      <c r="DE604" s="54"/>
      <c r="DF604" s="54"/>
      <c r="DG604" s="54"/>
      <c r="DH604" s="54"/>
      <c r="DI604" s="54"/>
      <c r="DJ604" s="54"/>
      <c r="DK604" s="54"/>
      <c r="DL604" s="54"/>
      <c r="DM604" s="54"/>
      <c r="DN604" s="54"/>
      <c r="DO604" s="54"/>
      <c r="DP604" s="54"/>
      <c r="DQ604" s="54"/>
      <c r="DR604" s="54"/>
      <c r="DS604" s="54"/>
      <c r="DT604" s="54"/>
      <c r="DU604" s="54"/>
      <c r="DV604" s="54"/>
      <c r="DW604" s="54"/>
      <c r="DX604" s="54"/>
      <c r="DY604" s="54"/>
      <c r="DZ604" s="54"/>
      <c r="EA604" s="54"/>
      <c r="EB604" s="54"/>
      <c r="EC604" s="54"/>
      <c r="ED604" s="54"/>
      <c r="EE604" s="54"/>
      <c r="EF604" s="54"/>
      <c r="EG604" s="54"/>
      <c r="EH604" s="54"/>
      <c r="EI604" s="54"/>
      <c r="EJ604" s="54"/>
      <c r="EK604" s="54"/>
      <c r="EL604" s="54"/>
      <c r="EM604" s="54"/>
      <c r="EN604" s="54"/>
      <c r="EO604" s="54"/>
      <c r="EP604" s="54"/>
      <c r="EQ604" s="54"/>
      <c r="ER604" s="54"/>
    </row>
    <row r="605" spans="1:148" x14ac:dyDescent="0.25">
      <c r="A605" s="76"/>
      <c r="B605" s="54"/>
      <c r="C605" s="54"/>
      <c r="D605" s="54"/>
      <c r="E605" s="54"/>
      <c r="F605" s="5"/>
      <c r="G605" s="8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4"/>
      <c r="BQ605" s="54"/>
      <c r="BR605" s="54"/>
      <c r="BS605" s="54"/>
      <c r="BT605" s="54"/>
      <c r="BU605" s="54"/>
      <c r="BV605" s="54"/>
      <c r="BW605" s="54"/>
      <c r="BX605" s="54"/>
      <c r="BY605" s="54"/>
      <c r="BZ605" s="54"/>
      <c r="CA605" s="54"/>
      <c r="CB605" s="54"/>
      <c r="CC605" s="54"/>
      <c r="CD605" s="54"/>
      <c r="CE605" s="54"/>
      <c r="CF605" s="54"/>
      <c r="CG605" s="54"/>
      <c r="CH605" s="54"/>
      <c r="CI605" s="54"/>
      <c r="CJ605" s="54"/>
      <c r="CK605" s="54"/>
      <c r="CL605" s="54"/>
      <c r="CM605" s="54"/>
      <c r="CN605" s="54"/>
      <c r="CO605" s="54"/>
      <c r="CP605" s="54"/>
      <c r="CQ605" s="54"/>
      <c r="CR605" s="54"/>
      <c r="CS605" s="54"/>
      <c r="CT605" s="54"/>
      <c r="CU605" s="54"/>
      <c r="CV605" s="54"/>
      <c r="CW605" s="54"/>
      <c r="CX605" s="54"/>
      <c r="CY605" s="54"/>
      <c r="CZ605" s="54"/>
      <c r="DA605" s="54"/>
      <c r="DB605" s="54"/>
      <c r="DC605" s="54"/>
      <c r="DD605" s="54"/>
      <c r="DE605" s="54"/>
      <c r="DF605" s="54"/>
      <c r="DG605" s="54"/>
      <c r="DH605" s="54"/>
      <c r="DI605" s="54"/>
      <c r="DJ605" s="54"/>
      <c r="DK605" s="54"/>
      <c r="DL605" s="54"/>
      <c r="DM605" s="54"/>
      <c r="DN605" s="54"/>
      <c r="DO605" s="54"/>
      <c r="DP605" s="54"/>
      <c r="DQ605" s="54"/>
      <c r="DR605" s="54"/>
      <c r="DS605" s="54"/>
      <c r="DT605" s="54"/>
      <c r="DU605" s="54"/>
      <c r="DV605" s="54"/>
      <c r="DW605" s="54"/>
      <c r="DX605" s="54"/>
      <c r="DY605" s="54"/>
      <c r="DZ605" s="54"/>
      <c r="EA605" s="54"/>
      <c r="EB605" s="54"/>
      <c r="EC605" s="54"/>
      <c r="ED605" s="54"/>
      <c r="EE605" s="54"/>
      <c r="EF605" s="54"/>
      <c r="EG605" s="54"/>
      <c r="EH605" s="54"/>
      <c r="EI605" s="54"/>
      <c r="EJ605" s="54"/>
      <c r="EK605" s="54"/>
      <c r="EL605" s="54"/>
      <c r="EM605" s="54"/>
      <c r="EN605" s="54"/>
      <c r="EO605" s="54"/>
      <c r="EP605" s="54"/>
      <c r="EQ605" s="54"/>
      <c r="ER605" s="54"/>
    </row>
    <row r="606" spans="1:148" x14ac:dyDescent="0.25">
      <c r="A606" s="76"/>
      <c r="B606" s="54"/>
      <c r="C606" s="54"/>
      <c r="D606" s="54"/>
      <c r="E606" s="54"/>
      <c r="F606" s="5"/>
      <c r="G606" s="8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4"/>
      <c r="BQ606" s="54"/>
      <c r="BR606" s="54"/>
      <c r="BS606" s="54"/>
      <c r="BT606" s="54"/>
      <c r="BU606" s="54"/>
      <c r="BV606" s="54"/>
      <c r="BW606" s="54"/>
      <c r="BX606" s="54"/>
      <c r="BY606" s="54"/>
      <c r="BZ606" s="54"/>
      <c r="CA606" s="54"/>
      <c r="CB606" s="54"/>
      <c r="CC606" s="54"/>
      <c r="CD606" s="54"/>
      <c r="CE606" s="54"/>
      <c r="CF606" s="54"/>
      <c r="CG606" s="54"/>
      <c r="CH606" s="54"/>
      <c r="CI606" s="54"/>
      <c r="CJ606" s="54"/>
      <c r="CK606" s="54"/>
      <c r="CL606" s="54"/>
      <c r="CM606" s="54"/>
      <c r="CN606" s="54"/>
      <c r="CO606" s="54"/>
      <c r="CP606" s="54"/>
      <c r="CQ606" s="54"/>
      <c r="CR606" s="54"/>
      <c r="CS606" s="54"/>
      <c r="CT606" s="54"/>
      <c r="CU606" s="54"/>
      <c r="CV606" s="54"/>
      <c r="CW606" s="54"/>
      <c r="CX606" s="54"/>
      <c r="CY606" s="54"/>
      <c r="CZ606" s="54"/>
      <c r="DA606" s="54"/>
      <c r="DB606" s="54"/>
      <c r="DC606" s="54"/>
      <c r="DD606" s="54"/>
      <c r="DE606" s="54"/>
      <c r="DF606" s="54"/>
      <c r="DG606" s="54"/>
      <c r="DH606" s="54"/>
      <c r="DI606" s="54"/>
      <c r="DJ606" s="54"/>
      <c r="DK606" s="54"/>
      <c r="DL606" s="54"/>
      <c r="DM606" s="54"/>
      <c r="DN606" s="54"/>
      <c r="DO606" s="54"/>
      <c r="DP606" s="54"/>
      <c r="DQ606" s="54"/>
      <c r="DR606" s="54"/>
      <c r="DS606" s="54"/>
      <c r="DT606" s="54"/>
      <c r="DU606" s="54"/>
      <c r="DV606" s="54"/>
      <c r="DW606" s="54"/>
      <c r="DX606" s="54"/>
      <c r="DY606" s="54"/>
      <c r="DZ606" s="54"/>
      <c r="EA606" s="54"/>
      <c r="EB606" s="54"/>
      <c r="EC606" s="54"/>
      <c r="ED606" s="54"/>
      <c r="EE606" s="54"/>
      <c r="EF606" s="54"/>
      <c r="EG606" s="54"/>
      <c r="EH606" s="54"/>
      <c r="EI606" s="54"/>
      <c r="EJ606" s="54"/>
      <c r="EK606" s="54"/>
      <c r="EL606" s="54"/>
      <c r="EM606" s="54"/>
      <c r="EN606" s="54"/>
      <c r="EO606" s="54"/>
      <c r="EP606" s="54"/>
      <c r="EQ606" s="54"/>
      <c r="ER606" s="54"/>
    </row>
    <row r="607" spans="1:148" x14ac:dyDescent="0.25">
      <c r="A607" s="76"/>
      <c r="B607" s="54"/>
      <c r="C607" s="54"/>
      <c r="D607" s="54"/>
      <c r="E607" s="54"/>
      <c r="F607" s="5"/>
      <c r="G607" s="8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4"/>
      <c r="BQ607" s="54"/>
      <c r="BR607" s="54"/>
      <c r="BS607" s="54"/>
      <c r="BT607" s="54"/>
      <c r="BU607" s="54"/>
      <c r="BV607" s="54"/>
      <c r="BW607" s="54"/>
      <c r="BX607" s="54"/>
      <c r="BY607" s="54"/>
      <c r="BZ607" s="54"/>
      <c r="CA607" s="54"/>
      <c r="CB607" s="54"/>
      <c r="CC607" s="54"/>
      <c r="CD607" s="54"/>
      <c r="CE607" s="54"/>
      <c r="CF607" s="54"/>
      <c r="CG607" s="54"/>
      <c r="CH607" s="54"/>
      <c r="CI607" s="54"/>
      <c r="CJ607" s="54"/>
      <c r="CK607" s="54"/>
      <c r="CL607" s="54"/>
      <c r="CM607" s="54"/>
      <c r="CN607" s="54"/>
      <c r="CO607" s="54"/>
      <c r="CP607" s="54"/>
      <c r="CQ607" s="54"/>
      <c r="CR607" s="54"/>
      <c r="CS607" s="54"/>
      <c r="CT607" s="54"/>
      <c r="CU607" s="54"/>
      <c r="CV607" s="54"/>
      <c r="CW607" s="54"/>
      <c r="CX607" s="54"/>
      <c r="CY607" s="54"/>
      <c r="CZ607" s="54"/>
      <c r="DA607" s="54"/>
      <c r="DB607" s="54"/>
      <c r="DC607" s="54"/>
      <c r="DD607" s="54"/>
      <c r="DE607" s="54"/>
      <c r="DF607" s="54"/>
      <c r="DG607" s="54"/>
      <c r="DH607" s="54"/>
      <c r="DI607" s="54"/>
      <c r="DJ607" s="54"/>
      <c r="DK607" s="54"/>
      <c r="DL607" s="54"/>
      <c r="DM607" s="54"/>
      <c r="DN607" s="54"/>
      <c r="DO607" s="54"/>
      <c r="DP607" s="54"/>
      <c r="DQ607" s="54"/>
      <c r="DR607" s="54"/>
      <c r="DS607" s="54"/>
      <c r="DT607" s="54"/>
      <c r="DU607" s="54"/>
      <c r="DV607" s="54"/>
      <c r="DW607" s="54"/>
      <c r="DX607" s="54"/>
      <c r="DY607" s="54"/>
      <c r="DZ607" s="54"/>
      <c r="EA607" s="54"/>
      <c r="EB607" s="54"/>
      <c r="EC607" s="54"/>
      <c r="ED607" s="54"/>
      <c r="EE607" s="54"/>
      <c r="EF607" s="54"/>
      <c r="EG607" s="54"/>
      <c r="EH607" s="54"/>
      <c r="EI607" s="54"/>
      <c r="EJ607" s="54"/>
      <c r="EK607" s="54"/>
      <c r="EL607" s="54"/>
      <c r="EM607" s="54"/>
      <c r="EN607" s="54"/>
      <c r="EO607" s="54"/>
      <c r="EP607" s="54"/>
      <c r="EQ607" s="54"/>
      <c r="ER607" s="54"/>
    </row>
    <row r="608" spans="1:148" x14ac:dyDescent="0.25">
      <c r="A608" s="76"/>
      <c r="B608" s="54"/>
      <c r="C608" s="54"/>
      <c r="D608" s="54"/>
      <c r="E608" s="54"/>
      <c r="F608" s="5"/>
      <c r="G608" s="8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4"/>
      <c r="BQ608" s="54"/>
      <c r="BR608" s="54"/>
      <c r="BS608" s="54"/>
      <c r="BT608" s="54"/>
      <c r="BU608" s="54"/>
      <c r="BV608" s="54"/>
      <c r="BW608" s="54"/>
      <c r="BX608" s="54"/>
      <c r="BY608" s="54"/>
      <c r="BZ608" s="54"/>
      <c r="CA608" s="54"/>
      <c r="CB608" s="54"/>
      <c r="CC608" s="54"/>
      <c r="CD608" s="54"/>
      <c r="CE608" s="54"/>
      <c r="CF608" s="54"/>
      <c r="CG608" s="54"/>
      <c r="CH608" s="54"/>
      <c r="CI608" s="54"/>
      <c r="CJ608" s="54"/>
      <c r="CK608" s="54"/>
      <c r="CL608" s="54"/>
      <c r="CM608" s="54"/>
      <c r="CN608" s="54"/>
      <c r="CO608" s="54"/>
      <c r="CP608" s="54"/>
      <c r="CQ608" s="54"/>
      <c r="CR608" s="54"/>
      <c r="CS608" s="54"/>
      <c r="CT608" s="54"/>
      <c r="CU608" s="54"/>
      <c r="CV608" s="54"/>
      <c r="CW608" s="54"/>
      <c r="CX608" s="54"/>
      <c r="CY608" s="54"/>
      <c r="CZ608" s="54"/>
      <c r="DA608" s="54"/>
      <c r="DB608" s="54"/>
      <c r="DC608" s="54"/>
      <c r="DD608" s="54"/>
      <c r="DE608" s="54"/>
      <c r="DF608" s="54"/>
      <c r="DG608" s="54"/>
      <c r="DH608" s="54"/>
      <c r="DI608" s="54"/>
      <c r="DJ608" s="54"/>
      <c r="DK608" s="54"/>
      <c r="DL608" s="54"/>
      <c r="DM608" s="54"/>
      <c r="DN608" s="54"/>
      <c r="DO608" s="54"/>
      <c r="DP608" s="54"/>
      <c r="DQ608" s="54"/>
      <c r="DR608" s="54"/>
      <c r="DS608" s="54"/>
      <c r="DT608" s="54"/>
      <c r="DU608" s="54"/>
      <c r="DV608" s="54"/>
      <c r="DW608" s="54"/>
      <c r="DX608" s="54"/>
      <c r="DY608" s="54"/>
      <c r="DZ608" s="54"/>
      <c r="EA608" s="54"/>
      <c r="EB608" s="54"/>
      <c r="EC608" s="54"/>
      <c r="ED608" s="54"/>
      <c r="EE608" s="54"/>
      <c r="EF608" s="54"/>
      <c r="EG608" s="54"/>
      <c r="EH608" s="54"/>
      <c r="EI608" s="54"/>
      <c r="EJ608" s="54"/>
      <c r="EK608" s="54"/>
      <c r="EL608" s="54"/>
      <c r="EM608" s="54"/>
      <c r="EN608" s="54"/>
      <c r="EO608" s="54"/>
      <c r="EP608" s="54"/>
      <c r="EQ608" s="54"/>
      <c r="ER608" s="54"/>
    </row>
    <row r="609" spans="1:148" x14ac:dyDescent="0.25">
      <c r="A609" s="76"/>
      <c r="B609" s="54"/>
      <c r="C609" s="54"/>
      <c r="D609" s="54"/>
      <c r="E609" s="54"/>
      <c r="F609" s="5"/>
      <c r="G609" s="8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4"/>
      <c r="BQ609" s="54"/>
      <c r="BR609" s="54"/>
      <c r="BS609" s="54"/>
      <c r="BT609" s="54"/>
      <c r="BU609" s="54"/>
      <c r="BV609" s="54"/>
      <c r="BW609" s="54"/>
      <c r="BX609" s="54"/>
      <c r="BY609" s="54"/>
      <c r="BZ609" s="54"/>
      <c r="CA609" s="54"/>
      <c r="CB609" s="54"/>
      <c r="CC609" s="54"/>
      <c r="CD609" s="54"/>
      <c r="CE609" s="54"/>
      <c r="CF609" s="54"/>
      <c r="CG609" s="54"/>
      <c r="CH609" s="54"/>
      <c r="CI609" s="54"/>
      <c r="CJ609" s="54"/>
      <c r="CK609" s="54"/>
      <c r="CL609" s="54"/>
      <c r="CM609" s="54"/>
      <c r="CN609" s="54"/>
      <c r="CO609" s="54"/>
      <c r="CP609" s="54"/>
      <c r="CQ609" s="54"/>
      <c r="CR609" s="54"/>
      <c r="CS609" s="54"/>
      <c r="CT609" s="54"/>
      <c r="CU609" s="54"/>
      <c r="CV609" s="54"/>
      <c r="CW609" s="54"/>
      <c r="CX609" s="54"/>
      <c r="CY609" s="54"/>
      <c r="CZ609" s="54"/>
      <c r="DA609" s="54"/>
      <c r="DB609" s="54"/>
      <c r="DC609" s="54"/>
      <c r="DD609" s="54"/>
      <c r="DE609" s="54"/>
      <c r="DF609" s="54"/>
      <c r="DG609" s="54"/>
      <c r="DH609" s="54"/>
      <c r="DI609" s="54"/>
      <c r="DJ609" s="54"/>
      <c r="DK609" s="54"/>
      <c r="DL609" s="54"/>
      <c r="DM609" s="54"/>
      <c r="DN609" s="54"/>
      <c r="DO609" s="54"/>
      <c r="DP609" s="54"/>
      <c r="DQ609" s="54"/>
      <c r="DR609" s="54"/>
      <c r="DS609" s="54"/>
      <c r="DT609" s="54"/>
      <c r="DU609" s="54"/>
      <c r="DV609" s="54"/>
      <c r="DW609" s="54"/>
      <c r="DX609" s="54"/>
      <c r="DY609" s="54"/>
      <c r="DZ609" s="54"/>
      <c r="EA609" s="54"/>
      <c r="EB609" s="54"/>
      <c r="EC609" s="54"/>
      <c r="ED609" s="54"/>
      <c r="EE609" s="54"/>
      <c r="EF609" s="54"/>
      <c r="EG609" s="54"/>
      <c r="EH609" s="54"/>
      <c r="EI609" s="54"/>
      <c r="EJ609" s="54"/>
      <c r="EK609" s="54"/>
      <c r="EL609" s="54"/>
      <c r="EM609" s="54"/>
      <c r="EN609" s="54"/>
      <c r="EO609" s="54"/>
      <c r="EP609" s="54"/>
      <c r="EQ609" s="54"/>
      <c r="ER609" s="54"/>
    </row>
    <row r="610" spans="1:148" x14ac:dyDescent="0.25">
      <c r="A610" s="76"/>
      <c r="B610" s="54"/>
      <c r="C610" s="54"/>
      <c r="D610" s="54"/>
      <c r="E610" s="54"/>
      <c r="F610" s="5"/>
      <c r="G610" s="8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4"/>
      <c r="BQ610" s="54"/>
      <c r="BR610" s="54"/>
      <c r="BS610" s="54"/>
      <c r="BT610" s="54"/>
      <c r="BU610" s="54"/>
      <c r="BV610" s="54"/>
      <c r="BW610" s="54"/>
      <c r="BX610" s="54"/>
      <c r="BY610" s="54"/>
      <c r="BZ610" s="54"/>
      <c r="CA610" s="54"/>
      <c r="CB610" s="54"/>
      <c r="CC610" s="54"/>
      <c r="CD610" s="54"/>
      <c r="CE610" s="54"/>
      <c r="CF610" s="54"/>
      <c r="CG610" s="54"/>
      <c r="CH610" s="54"/>
      <c r="CI610" s="54"/>
      <c r="CJ610" s="54"/>
      <c r="CK610" s="54"/>
      <c r="CL610" s="54"/>
      <c r="CM610" s="54"/>
      <c r="CN610" s="54"/>
      <c r="CO610" s="54"/>
      <c r="CP610" s="54"/>
      <c r="CQ610" s="54"/>
      <c r="CR610" s="54"/>
      <c r="CS610" s="54"/>
      <c r="CT610" s="54"/>
      <c r="CU610" s="54"/>
      <c r="CV610" s="54"/>
      <c r="CW610" s="54"/>
      <c r="CX610" s="54"/>
      <c r="CY610" s="54"/>
      <c r="CZ610" s="54"/>
      <c r="DA610" s="54"/>
      <c r="DB610" s="54"/>
      <c r="DC610" s="54"/>
      <c r="DD610" s="54"/>
      <c r="DE610" s="54"/>
      <c r="DF610" s="54"/>
      <c r="DG610" s="54"/>
      <c r="DH610" s="54"/>
      <c r="DI610" s="54"/>
      <c r="DJ610" s="54"/>
      <c r="DK610" s="54"/>
      <c r="DL610" s="54"/>
      <c r="DM610" s="54"/>
      <c r="DN610" s="54"/>
      <c r="DO610" s="54"/>
      <c r="DP610" s="54"/>
      <c r="DQ610" s="54"/>
      <c r="DR610" s="54"/>
      <c r="DS610" s="54"/>
      <c r="DT610" s="54"/>
      <c r="DU610" s="54"/>
      <c r="DV610" s="54"/>
      <c r="DW610" s="54"/>
      <c r="DX610" s="54"/>
      <c r="DY610" s="54"/>
      <c r="DZ610" s="54"/>
      <c r="EA610" s="54"/>
      <c r="EB610" s="54"/>
      <c r="EC610" s="54"/>
      <c r="ED610" s="54"/>
      <c r="EE610" s="54"/>
      <c r="EF610" s="54"/>
      <c r="EG610" s="54"/>
      <c r="EH610" s="54"/>
      <c r="EI610" s="54"/>
      <c r="EJ610" s="54"/>
      <c r="EK610" s="54"/>
      <c r="EL610" s="54"/>
      <c r="EM610" s="54"/>
      <c r="EN610" s="54"/>
      <c r="EO610" s="54"/>
      <c r="EP610" s="54"/>
      <c r="EQ610" s="54"/>
      <c r="ER610" s="54"/>
    </row>
    <row r="611" spans="1:148" x14ac:dyDescent="0.25">
      <c r="A611" s="76"/>
      <c r="B611" s="54"/>
      <c r="C611" s="54"/>
      <c r="D611" s="54"/>
      <c r="E611" s="54"/>
      <c r="F611" s="5"/>
      <c r="G611" s="8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4"/>
      <c r="BQ611" s="54"/>
      <c r="BR611" s="54"/>
      <c r="BS611" s="54"/>
      <c r="BT611" s="54"/>
      <c r="BU611" s="54"/>
      <c r="BV611" s="54"/>
      <c r="BW611" s="54"/>
      <c r="BX611" s="54"/>
      <c r="BY611" s="54"/>
      <c r="BZ611" s="54"/>
      <c r="CA611" s="54"/>
      <c r="CB611" s="54"/>
      <c r="CC611" s="54"/>
      <c r="CD611" s="54"/>
      <c r="CE611" s="54"/>
      <c r="CF611" s="54"/>
      <c r="CG611" s="54"/>
      <c r="CH611" s="54"/>
      <c r="CI611" s="54"/>
      <c r="CJ611" s="54"/>
      <c r="CK611" s="54"/>
      <c r="CL611" s="54"/>
      <c r="CM611" s="54"/>
      <c r="CN611" s="54"/>
      <c r="CO611" s="54"/>
      <c r="CP611" s="54"/>
      <c r="CQ611" s="54"/>
      <c r="CR611" s="54"/>
      <c r="CS611" s="54"/>
      <c r="CT611" s="54"/>
      <c r="CU611" s="54"/>
      <c r="CV611" s="54"/>
      <c r="CW611" s="54"/>
      <c r="CX611" s="54"/>
      <c r="CY611" s="54"/>
      <c r="CZ611" s="54"/>
      <c r="DA611" s="54"/>
      <c r="DB611" s="54"/>
      <c r="DC611" s="54"/>
      <c r="DD611" s="54"/>
      <c r="DE611" s="54"/>
      <c r="DF611" s="54"/>
      <c r="DG611" s="54"/>
      <c r="DH611" s="54"/>
      <c r="DI611" s="54"/>
      <c r="DJ611" s="54"/>
      <c r="DK611" s="54"/>
      <c r="DL611" s="54"/>
      <c r="DM611" s="54"/>
      <c r="DN611" s="54"/>
      <c r="DO611" s="54"/>
      <c r="DP611" s="54"/>
      <c r="DQ611" s="54"/>
      <c r="DR611" s="54"/>
      <c r="DS611" s="54"/>
      <c r="DT611" s="54"/>
      <c r="DU611" s="54"/>
      <c r="DV611" s="54"/>
      <c r="DW611" s="54"/>
      <c r="DX611" s="54"/>
      <c r="DY611" s="54"/>
      <c r="DZ611" s="54"/>
      <c r="EA611" s="54"/>
      <c r="EB611" s="54"/>
      <c r="EC611" s="54"/>
      <c r="ED611" s="54"/>
      <c r="EE611" s="54"/>
      <c r="EF611" s="54"/>
      <c r="EG611" s="54"/>
      <c r="EH611" s="54"/>
      <c r="EI611" s="54"/>
      <c r="EJ611" s="54"/>
      <c r="EK611" s="54"/>
      <c r="EL611" s="54"/>
      <c r="EM611" s="54"/>
      <c r="EN611" s="54"/>
      <c r="EO611" s="54"/>
      <c r="EP611" s="54"/>
      <c r="EQ611" s="54"/>
      <c r="ER611" s="54"/>
    </row>
    <row r="612" spans="1:148" x14ac:dyDescent="0.25">
      <c r="A612" s="76"/>
      <c r="B612" s="54"/>
      <c r="C612" s="54"/>
      <c r="D612" s="54"/>
      <c r="E612" s="54"/>
      <c r="F612" s="5"/>
      <c r="G612" s="8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4"/>
      <c r="BQ612" s="54"/>
      <c r="BR612" s="54"/>
      <c r="BS612" s="54"/>
      <c r="BT612" s="54"/>
      <c r="BU612" s="54"/>
      <c r="BV612" s="54"/>
      <c r="BW612" s="54"/>
      <c r="BX612" s="54"/>
      <c r="BY612" s="54"/>
      <c r="BZ612" s="54"/>
      <c r="CA612" s="54"/>
      <c r="CB612" s="54"/>
      <c r="CC612" s="54"/>
      <c r="CD612" s="54"/>
      <c r="CE612" s="54"/>
      <c r="CF612" s="54"/>
      <c r="CG612" s="54"/>
      <c r="CH612" s="54"/>
      <c r="CI612" s="54"/>
      <c r="CJ612" s="54"/>
      <c r="CK612" s="54"/>
      <c r="CL612" s="54"/>
      <c r="CM612" s="54"/>
      <c r="CN612" s="54"/>
      <c r="CO612" s="54"/>
      <c r="CP612" s="54"/>
      <c r="CQ612" s="54"/>
      <c r="CR612" s="54"/>
      <c r="CS612" s="54"/>
      <c r="CT612" s="54"/>
      <c r="CU612" s="54"/>
      <c r="CV612" s="54"/>
      <c r="CW612" s="54"/>
      <c r="CX612" s="54"/>
      <c r="CY612" s="54"/>
      <c r="CZ612" s="54"/>
      <c r="DA612" s="54"/>
      <c r="DB612" s="54"/>
      <c r="DC612" s="54"/>
      <c r="DD612" s="54"/>
      <c r="DE612" s="54"/>
      <c r="DF612" s="54"/>
      <c r="DG612" s="54"/>
      <c r="DH612" s="54"/>
      <c r="DI612" s="54"/>
      <c r="DJ612" s="54"/>
      <c r="DK612" s="54"/>
      <c r="DL612" s="54"/>
      <c r="DM612" s="54"/>
      <c r="DN612" s="54"/>
      <c r="DO612" s="54"/>
      <c r="DP612" s="54"/>
      <c r="DQ612" s="54"/>
      <c r="DR612" s="54"/>
      <c r="DS612" s="54"/>
      <c r="DT612" s="54"/>
      <c r="DU612" s="54"/>
      <c r="DV612" s="54"/>
      <c r="DW612" s="54"/>
      <c r="DX612" s="54"/>
      <c r="DY612" s="54"/>
      <c r="DZ612" s="54"/>
      <c r="EA612" s="54"/>
      <c r="EB612" s="54"/>
      <c r="EC612" s="54"/>
      <c r="ED612" s="54"/>
      <c r="EE612" s="54"/>
      <c r="EF612" s="54"/>
      <c r="EG612" s="54"/>
      <c r="EH612" s="54"/>
      <c r="EI612" s="54"/>
      <c r="EJ612" s="54"/>
      <c r="EK612" s="54"/>
      <c r="EL612" s="54"/>
      <c r="EM612" s="54"/>
      <c r="EN612" s="54"/>
      <c r="EO612" s="54"/>
      <c r="EP612" s="54"/>
      <c r="EQ612" s="54"/>
      <c r="ER612" s="54"/>
    </row>
    <row r="613" spans="1:148" x14ac:dyDescent="0.25">
      <c r="A613" s="76"/>
      <c r="B613" s="54"/>
      <c r="C613" s="54"/>
      <c r="D613" s="54"/>
      <c r="E613" s="54"/>
      <c r="F613" s="5"/>
      <c r="G613" s="8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4"/>
      <c r="BQ613" s="54"/>
      <c r="BR613" s="54"/>
      <c r="BS613" s="54"/>
      <c r="BT613" s="54"/>
      <c r="BU613" s="54"/>
      <c r="BV613" s="54"/>
      <c r="BW613" s="54"/>
      <c r="BX613" s="54"/>
      <c r="BY613" s="54"/>
      <c r="BZ613" s="54"/>
      <c r="CA613" s="54"/>
      <c r="CB613" s="54"/>
      <c r="CC613" s="54"/>
      <c r="CD613" s="54"/>
      <c r="CE613" s="54"/>
      <c r="CF613" s="54"/>
      <c r="CG613" s="54"/>
      <c r="CH613" s="54"/>
      <c r="CI613" s="54"/>
      <c r="CJ613" s="54"/>
      <c r="CK613" s="54"/>
      <c r="CL613" s="54"/>
      <c r="CM613" s="54"/>
      <c r="CN613" s="54"/>
      <c r="CO613" s="54"/>
      <c r="CP613" s="54"/>
      <c r="CQ613" s="54"/>
      <c r="CR613" s="54"/>
      <c r="CS613" s="54"/>
      <c r="CT613" s="54"/>
      <c r="CU613" s="54"/>
      <c r="CV613" s="54"/>
      <c r="CW613" s="54"/>
      <c r="CX613" s="54"/>
      <c r="CY613" s="54"/>
      <c r="CZ613" s="54"/>
      <c r="DA613" s="54"/>
      <c r="DB613" s="54"/>
      <c r="DC613" s="54"/>
      <c r="DD613" s="54"/>
      <c r="DE613" s="54"/>
      <c r="DF613" s="54"/>
      <c r="DG613" s="54"/>
      <c r="DH613" s="54"/>
      <c r="DI613" s="54"/>
      <c r="DJ613" s="54"/>
      <c r="DK613" s="54"/>
      <c r="DL613" s="54"/>
      <c r="DM613" s="54"/>
      <c r="DN613" s="54"/>
      <c r="DO613" s="54"/>
      <c r="DP613" s="54"/>
      <c r="DQ613" s="54"/>
      <c r="DR613" s="54"/>
      <c r="DS613" s="54"/>
      <c r="DT613" s="54"/>
      <c r="DU613" s="54"/>
      <c r="DV613" s="54"/>
      <c r="DW613" s="54"/>
      <c r="DX613" s="54"/>
      <c r="DY613" s="54"/>
      <c r="DZ613" s="54"/>
      <c r="EA613" s="54"/>
      <c r="EB613" s="54"/>
      <c r="EC613" s="54"/>
      <c r="ED613" s="54"/>
      <c r="EE613" s="54"/>
      <c r="EF613" s="54"/>
      <c r="EG613" s="54"/>
      <c r="EH613" s="54"/>
      <c r="EI613" s="54"/>
      <c r="EJ613" s="54"/>
      <c r="EK613" s="54"/>
      <c r="EL613" s="54"/>
      <c r="EM613" s="54"/>
      <c r="EN613" s="54"/>
      <c r="EO613" s="54"/>
      <c r="EP613" s="54"/>
      <c r="EQ613" s="54"/>
      <c r="ER613" s="54"/>
    </row>
    <row r="614" spans="1:148" x14ac:dyDescent="0.25">
      <c r="A614" s="76"/>
      <c r="B614" s="54"/>
      <c r="C614" s="54"/>
      <c r="D614" s="54"/>
      <c r="E614" s="54"/>
      <c r="F614" s="5"/>
      <c r="G614" s="8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4"/>
      <c r="BQ614" s="54"/>
      <c r="BR614" s="54"/>
      <c r="BS614" s="54"/>
      <c r="BT614" s="54"/>
      <c r="BU614" s="54"/>
      <c r="BV614" s="54"/>
      <c r="BW614" s="54"/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  <c r="CH614" s="54"/>
      <c r="CI614" s="54"/>
      <c r="CJ614" s="54"/>
      <c r="CK614" s="54"/>
      <c r="CL614" s="54"/>
      <c r="CM614" s="54"/>
      <c r="CN614" s="54"/>
      <c r="CO614" s="54"/>
      <c r="CP614" s="54"/>
      <c r="CQ614" s="54"/>
      <c r="CR614" s="54"/>
      <c r="CS614" s="54"/>
      <c r="CT614" s="54"/>
      <c r="CU614" s="54"/>
      <c r="CV614" s="54"/>
      <c r="CW614" s="54"/>
      <c r="CX614" s="54"/>
      <c r="CY614" s="54"/>
      <c r="CZ614" s="54"/>
      <c r="DA614" s="54"/>
      <c r="DB614" s="54"/>
      <c r="DC614" s="54"/>
      <c r="DD614" s="54"/>
      <c r="DE614" s="54"/>
      <c r="DF614" s="54"/>
      <c r="DG614" s="54"/>
      <c r="DH614" s="54"/>
      <c r="DI614" s="54"/>
      <c r="DJ614" s="54"/>
      <c r="DK614" s="54"/>
      <c r="DL614" s="54"/>
      <c r="DM614" s="54"/>
      <c r="DN614" s="54"/>
      <c r="DO614" s="54"/>
      <c r="DP614" s="54"/>
      <c r="DQ614" s="54"/>
      <c r="DR614" s="54"/>
      <c r="DS614" s="54"/>
      <c r="DT614" s="54"/>
      <c r="DU614" s="54"/>
      <c r="DV614" s="54"/>
      <c r="DW614" s="54"/>
      <c r="DX614" s="54"/>
      <c r="DY614" s="54"/>
      <c r="DZ614" s="54"/>
      <c r="EA614" s="54"/>
      <c r="EB614" s="54"/>
      <c r="EC614" s="54"/>
      <c r="ED614" s="54"/>
      <c r="EE614" s="54"/>
      <c r="EF614" s="54"/>
      <c r="EG614" s="54"/>
      <c r="EH614" s="54"/>
      <c r="EI614" s="54"/>
      <c r="EJ614" s="54"/>
      <c r="EK614" s="54"/>
      <c r="EL614" s="54"/>
      <c r="EM614" s="54"/>
      <c r="EN614" s="54"/>
      <c r="EO614" s="54"/>
      <c r="EP614" s="54"/>
      <c r="EQ614" s="54"/>
      <c r="ER614" s="54"/>
    </row>
    <row r="615" spans="1:148" x14ac:dyDescent="0.25">
      <c r="A615" s="76"/>
      <c r="B615" s="54"/>
      <c r="C615" s="54"/>
      <c r="D615" s="54"/>
      <c r="E615" s="54"/>
      <c r="F615" s="5"/>
      <c r="G615" s="8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4"/>
      <c r="BQ615" s="54"/>
      <c r="BR615" s="54"/>
      <c r="BS615" s="54"/>
      <c r="BT615" s="54"/>
      <c r="BU615" s="54"/>
      <c r="BV615" s="54"/>
      <c r="BW615" s="54"/>
      <c r="BX615" s="54"/>
      <c r="BY615" s="54"/>
      <c r="BZ615" s="54"/>
      <c r="CA615" s="54"/>
      <c r="CB615" s="54"/>
      <c r="CC615" s="54"/>
      <c r="CD615" s="54"/>
      <c r="CE615" s="54"/>
      <c r="CF615" s="54"/>
      <c r="CG615" s="54"/>
      <c r="CH615" s="54"/>
      <c r="CI615" s="54"/>
      <c r="CJ615" s="54"/>
      <c r="CK615" s="54"/>
      <c r="CL615" s="54"/>
      <c r="CM615" s="54"/>
      <c r="CN615" s="54"/>
      <c r="CO615" s="54"/>
      <c r="CP615" s="54"/>
      <c r="CQ615" s="54"/>
      <c r="CR615" s="54"/>
      <c r="CS615" s="54"/>
      <c r="CT615" s="54"/>
      <c r="CU615" s="54"/>
      <c r="CV615" s="54"/>
      <c r="CW615" s="54"/>
      <c r="CX615" s="54"/>
      <c r="CY615" s="54"/>
      <c r="CZ615" s="54"/>
      <c r="DA615" s="54"/>
      <c r="DB615" s="54"/>
      <c r="DC615" s="54"/>
      <c r="DD615" s="54"/>
      <c r="DE615" s="54"/>
      <c r="DF615" s="54"/>
      <c r="DG615" s="54"/>
      <c r="DH615" s="54"/>
      <c r="DI615" s="54"/>
      <c r="DJ615" s="54"/>
      <c r="DK615" s="54"/>
      <c r="DL615" s="54"/>
      <c r="DM615" s="54"/>
      <c r="DN615" s="54"/>
      <c r="DO615" s="54"/>
      <c r="DP615" s="54"/>
      <c r="DQ615" s="54"/>
      <c r="DR615" s="54"/>
      <c r="DS615" s="54"/>
      <c r="DT615" s="54"/>
      <c r="DU615" s="54"/>
      <c r="DV615" s="54"/>
      <c r="DW615" s="54"/>
      <c r="DX615" s="54"/>
      <c r="DY615" s="54"/>
      <c r="DZ615" s="54"/>
      <c r="EA615" s="54"/>
      <c r="EB615" s="54"/>
      <c r="EC615" s="54"/>
      <c r="ED615" s="54"/>
      <c r="EE615" s="54"/>
      <c r="EF615" s="54"/>
      <c r="EG615" s="54"/>
      <c r="EH615" s="54"/>
      <c r="EI615" s="54"/>
      <c r="EJ615" s="54"/>
      <c r="EK615" s="54"/>
      <c r="EL615" s="54"/>
      <c r="EM615" s="54"/>
      <c r="EN615" s="54"/>
      <c r="EO615" s="54"/>
      <c r="EP615" s="54"/>
      <c r="EQ615" s="54"/>
      <c r="ER615" s="54"/>
    </row>
    <row r="616" spans="1:148" x14ac:dyDescent="0.25">
      <c r="A616" s="76"/>
      <c r="B616" s="54"/>
      <c r="C616" s="54"/>
      <c r="D616" s="54"/>
      <c r="E616" s="54"/>
      <c r="F616" s="5"/>
      <c r="G616" s="8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  <c r="BQ616" s="54"/>
      <c r="BR616" s="54"/>
      <c r="BS616" s="54"/>
      <c r="BT616" s="54"/>
      <c r="BU616" s="54"/>
      <c r="BV616" s="54"/>
      <c r="BW616" s="54"/>
      <c r="BX616" s="54"/>
      <c r="BY616" s="54"/>
      <c r="BZ616" s="54"/>
      <c r="CA616" s="54"/>
      <c r="CB616" s="54"/>
      <c r="CC616" s="54"/>
      <c r="CD616" s="54"/>
      <c r="CE616" s="54"/>
      <c r="CF616" s="54"/>
      <c r="CG616" s="54"/>
      <c r="CH616" s="54"/>
      <c r="CI616" s="54"/>
      <c r="CJ616" s="54"/>
      <c r="CK616" s="54"/>
      <c r="CL616" s="54"/>
      <c r="CM616" s="54"/>
      <c r="CN616" s="54"/>
      <c r="CO616" s="54"/>
      <c r="CP616" s="54"/>
      <c r="CQ616" s="54"/>
      <c r="CR616" s="54"/>
      <c r="CS616" s="54"/>
      <c r="CT616" s="54"/>
      <c r="CU616" s="54"/>
      <c r="CV616" s="54"/>
      <c r="CW616" s="54"/>
      <c r="CX616" s="54"/>
      <c r="CY616" s="54"/>
      <c r="CZ616" s="54"/>
      <c r="DA616" s="54"/>
      <c r="DB616" s="54"/>
      <c r="DC616" s="54"/>
      <c r="DD616" s="54"/>
      <c r="DE616" s="54"/>
      <c r="DF616" s="54"/>
      <c r="DG616" s="54"/>
      <c r="DH616" s="54"/>
      <c r="DI616" s="54"/>
      <c r="DJ616" s="54"/>
      <c r="DK616" s="54"/>
      <c r="DL616" s="54"/>
      <c r="DM616" s="54"/>
      <c r="DN616" s="54"/>
      <c r="DO616" s="54"/>
      <c r="DP616" s="54"/>
      <c r="DQ616" s="54"/>
      <c r="DR616" s="54"/>
      <c r="DS616" s="54"/>
      <c r="DT616" s="54"/>
      <c r="DU616" s="54"/>
      <c r="DV616" s="54"/>
      <c r="DW616" s="54"/>
      <c r="DX616" s="54"/>
      <c r="DY616" s="54"/>
      <c r="DZ616" s="54"/>
      <c r="EA616" s="54"/>
      <c r="EB616" s="54"/>
      <c r="EC616" s="54"/>
      <c r="ED616" s="54"/>
      <c r="EE616" s="54"/>
      <c r="EF616" s="54"/>
      <c r="EG616" s="54"/>
      <c r="EH616" s="54"/>
      <c r="EI616" s="54"/>
      <c r="EJ616" s="54"/>
      <c r="EK616" s="54"/>
      <c r="EL616" s="54"/>
      <c r="EM616" s="54"/>
      <c r="EN616" s="54"/>
      <c r="EO616" s="54"/>
      <c r="EP616" s="54"/>
      <c r="EQ616" s="54"/>
      <c r="ER616" s="54"/>
    </row>
    <row r="617" spans="1:148" x14ac:dyDescent="0.25">
      <c r="A617" s="76"/>
      <c r="B617" s="54"/>
      <c r="C617" s="54"/>
      <c r="D617" s="54"/>
      <c r="E617" s="54"/>
      <c r="F617" s="5"/>
      <c r="G617" s="8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  <c r="BQ617" s="54"/>
      <c r="BR617" s="54"/>
      <c r="BS617" s="54"/>
      <c r="BT617" s="54"/>
      <c r="BU617" s="54"/>
      <c r="BV617" s="54"/>
      <c r="BW617" s="54"/>
      <c r="BX617" s="54"/>
      <c r="BY617" s="54"/>
      <c r="BZ617" s="54"/>
      <c r="CA617" s="54"/>
      <c r="CB617" s="54"/>
      <c r="CC617" s="54"/>
      <c r="CD617" s="54"/>
      <c r="CE617" s="54"/>
      <c r="CF617" s="54"/>
      <c r="CG617" s="54"/>
      <c r="CH617" s="54"/>
      <c r="CI617" s="54"/>
      <c r="CJ617" s="54"/>
      <c r="CK617" s="54"/>
      <c r="CL617" s="54"/>
      <c r="CM617" s="54"/>
      <c r="CN617" s="54"/>
      <c r="CO617" s="54"/>
      <c r="CP617" s="54"/>
      <c r="CQ617" s="54"/>
      <c r="CR617" s="54"/>
      <c r="CS617" s="54"/>
      <c r="CT617" s="54"/>
      <c r="CU617" s="54"/>
      <c r="CV617" s="54"/>
      <c r="CW617" s="54"/>
      <c r="CX617" s="54"/>
      <c r="CY617" s="54"/>
      <c r="CZ617" s="54"/>
      <c r="DA617" s="54"/>
      <c r="DB617" s="54"/>
      <c r="DC617" s="54"/>
      <c r="DD617" s="54"/>
      <c r="DE617" s="54"/>
      <c r="DF617" s="54"/>
      <c r="DG617" s="54"/>
      <c r="DH617" s="54"/>
      <c r="DI617" s="54"/>
      <c r="DJ617" s="54"/>
      <c r="DK617" s="54"/>
      <c r="DL617" s="54"/>
      <c r="DM617" s="54"/>
      <c r="DN617" s="54"/>
      <c r="DO617" s="54"/>
      <c r="DP617" s="54"/>
      <c r="DQ617" s="54"/>
      <c r="DR617" s="54"/>
      <c r="DS617" s="54"/>
      <c r="DT617" s="54"/>
      <c r="DU617" s="54"/>
      <c r="DV617" s="54"/>
      <c r="DW617" s="54"/>
      <c r="DX617" s="54"/>
      <c r="DY617" s="54"/>
      <c r="DZ617" s="54"/>
      <c r="EA617" s="54"/>
      <c r="EB617" s="54"/>
      <c r="EC617" s="54"/>
      <c r="ED617" s="54"/>
      <c r="EE617" s="54"/>
      <c r="EF617" s="54"/>
      <c r="EG617" s="54"/>
      <c r="EH617" s="54"/>
      <c r="EI617" s="54"/>
      <c r="EJ617" s="54"/>
      <c r="EK617" s="54"/>
      <c r="EL617" s="54"/>
      <c r="EM617" s="54"/>
      <c r="EN617" s="54"/>
      <c r="EO617" s="54"/>
      <c r="EP617" s="54"/>
      <c r="EQ617" s="54"/>
      <c r="ER617" s="54"/>
    </row>
    <row r="618" spans="1:148" x14ac:dyDescent="0.25">
      <c r="A618" s="76"/>
      <c r="B618" s="54"/>
      <c r="C618" s="54"/>
      <c r="D618" s="54"/>
      <c r="E618" s="54"/>
      <c r="F618" s="5"/>
      <c r="G618" s="8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  <c r="BQ618" s="54"/>
      <c r="BR618" s="54"/>
      <c r="BS618" s="54"/>
      <c r="BT618" s="54"/>
      <c r="BU618" s="54"/>
      <c r="BV618" s="54"/>
      <c r="BW618" s="54"/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  <c r="CH618" s="54"/>
      <c r="CI618" s="54"/>
      <c r="CJ618" s="54"/>
      <c r="CK618" s="54"/>
      <c r="CL618" s="54"/>
      <c r="CM618" s="54"/>
      <c r="CN618" s="54"/>
      <c r="CO618" s="54"/>
      <c r="CP618" s="54"/>
      <c r="CQ618" s="54"/>
      <c r="CR618" s="54"/>
      <c r="CS618" s="54"/>
      <c r="CT618" s="54"/>
      <c r="CU618" s="54"/>
      <c r="CV618" s="54"/>
      <c r="CW618" s="54"/>
      <c r="CX618" s="54"/>
      <c r="CY618" s="54"/>
      <c r="CZ618" s="54"/>
      <c r="DA618" s="54"/>
      <c r="DB618" s="54"/>
      <c r="DC618" s="54"/>
      <c r="DD618" s="54"/>
      <c r="DE618" s="54"/>
      <c r="DF618" s="54"/>
      <c r="DG618" s="54"/>
      <c r="DH618" s="54"/>
      <c r="DI618" s="54"/>
      <c r="DJ618" s="54"/>
      <c r="DK618" s="54"/>
      <c r="DL618" s="54"/>
      <c r="DM618" s="54"/>
      <c r="DN618" s="54"/>
      <c r="DO618" s="54"/>
      <c r="DP618" s="54"/>
      <c r="DQ618" s="54"/>
      <c r="DR618" s="54"/>
      <c r="DS618" s="54"/>
      <c r="DT618" s="54"/>
      <c r="DU618" s="54"/>
      <c r="DV618" s="54"/>
      <c r="DW618" s="54"/>
      <c r="DX618" s="54"/>
      <c r="DY618" s="54"/>
      <c r="DZ618" s="54"/>
      <c r="EA618" s="54"/>
      <c r="EB618" s="54"/>
      <c r="EC618" s="54"/>
      <c r="ED618" s="54"/>
      <c r="EE618" s="54"/>
      <c r="EF618" s="54"/>
      <c r="EG618" s="54"/>
      <c r="EH618" s="54"/>
      <c r="EI618" s="54"/>
      <c r="EJ618" s="54"/>
      <c r="EK618" s="54"/>
      <c r="EL618" s="54"/>
      <c r="EM618" s="54"/>
      <c r="EN618" s="54"/>
      <c r="EO618" s="54"/>
      <c r="EP618" s="54"/>
      <c r="EQ618" s="54"/>
      <c r="ER618" s="54"/>
    </row>
    <row r="619" spans="1:148" x14ac:dyDescent="0.25">
      <c r="A619" s="76"/>
      <c r="B619" s="54"/>
      <c r="C619" s="54"/>
      <c r="D619" s="54"/>
      <c r="E619" s="54"/>
      <c r="F619" s="5"/>
      <c r="G619" s="8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  <c r="BQ619" s="54"/>
      <c r="BR619" s="54"/>
      <c r="BS619" s="54"/>
      <c r="BT619" s="54"/>
      <c r="BU619" s="54"/>
      <c r="BV619" s="54"/>
      <c r="BW619" s="54"/>
      <c r="BX619" s="54"/>
      <c r="BY619" s="54"/>
      <c r="BZ619" s="54"/>
      <c r="CA619" s="54"/>
      <c r="CB619" s="54"/>
      <c r="CC619" s="54"/>
      <c r="CD619" s="54"/>
      <c r="CE619" s="54"/>
      <c r="CF619" s="54"/>
      <c r="CG619" s="54"/>
      <c r="CH619" s="54"/>
      <c r="CI619" s="54"/>
      <c r="CJ619" s="54"/>
      <c r="CK619" s="54"/>
      <c r="CL619" s="54"/>
      <c r="CM619" s="54"/>
      <c r="CN619" s="54"/>
      <c r="CO619" s="54"/>
      <c r="CP619" s="54"/>
      <c r="CQ619" s="54"/>
      <c r="CR619" s="54"/>
      <c r="CS619" s="54"/>
      <c r="CT619" s="54"/>
      <c r="CU619" s="54"/>
      <c r="CV619" s="54"/>
      <c r="CW619" s="54"/>
      <c r="CX619" s="54"/>
      <c r="CY619" s="54"/>
      <c r="CZ619" s="54"/>
      <c r="DA619" s="54"/>
      <c r="DB619" s="54"/>
      <c r="DC619" s="54"/>
      <c r="DD619" s="54"/>
      <c r="DE619" s="54"/>
      <c r="DF619" s="54"/>
      <c r="DG619" s="54"/>
      <c r="DH619" s="54"/>
      <c r="DI619" s="54"/>
      <c r="DJ619" s="54"/>
      <c r="DK619" s="54"/>
      <c r="DL619" s="54"/>
      <c r="DM619" s="54"/>
      <c r="DN619" s="54"/>
      <c r="DO619" s="54"/>
      <c r="DP619" s="54"/>
      <c r="DQ619" s="54"/>
      <c r="DR619" s="54"/>
      <c r="DS619" s="54"/>
      <c r="DT619" s="54"/>
      <c r="DU619" s="54"/>
      <c r="DV619" s="54"/>
      <c r="DW619" s="54"/>
      <c r="DX619" s="54"/>
      <c r="DY619" s="54"/>
      <c r="DZ619" s="54"/>
      <c r="EA619" s="54"/>
      <c r="EB619" s="54"/>
      <c r="EC619" s="54"/>
      <c r="ED619" s="54"/>
      <c r="EE619" s="54"/>
      <c r="EF619" s="54"/>
      <c r="EG619" s="54"/>
      <c r="EH619" s="54"/>
      <c r="EI619" s="54"/>
      <c r="EJ619" s="54"/>
      <c r="EK619" s="54"/>
      <c r="EL619" s="54"/>
      <c r="EM619" s="54"/>
      <c r="EN619" s="54"/>
      <c r="EO619" s="54"/>
      <c r="EP619" s="54"/>
      <c r="EQ619" s="54"/>
      <c r="ER619" s="54"/>
    </row>
    <row r="620" spans="1:148" x14ac:dyDescent="0.25">
      <c r="A620" s="76"/>
      <c r="B620" s="54"/>
      <c r="C620" s="54"/>
      <c r="D620" s="54"/>
      <c r="E620" s="54"/>
      <c r="F620" s="5"/>
      <c r="G620" s="8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  <c r="BQ620" s="54"/>
      <c r="BR620" s="54"/>
      <c r="BS620" s="54"/>
      <c r="BT620" s="54"/>
      <c r="BU620" s="54"/>
      <c r="BV620" s="54"/>
      <c r="BW620" s="54"/>
      <c r="BX620" s="54"/>
      <c r="BY620" s="54"/>
      <c r="BZ620" s="54"/>
      <c r="CA620" s="54"/>
      <c r="CB620" s="54"/>
      <c r="CC620" s="54"/>
      <c r="CD620" s="54"/>
      <c r="CE620" s="54"/>
      <c r="CF620" s="54"/>
      <c r="CG620" s="54"/>
      <c r="CH620" s="54"/>
      <c r="CI620" s="54"/>
      <c r="CJ620" s="54"/>
      <c r="CK620" s="54"/>
      <c r="CL620" s="54"/>
      <c r="CM620" s="54"/>
      <c r="CN620" s="54"/>
      <c r="CO620" s="54"/>
      <c r="CP620" s="54"/>
      <c r="CQ620" s="54"/>
      <c r="CR620" s="54"/>
      <c r="CS620" s="54"/>
      <c r="CT620" s="54"/>
      <c r="CU620" s="54"/>
      <c r="CV620" s="54"/>
      <c r="CW620" s="54"/>
      <c r="CX620" s="54"/>
      <c r="CY620" s="54"/>
      <c r="CZ620" s="54"/>
      <c r="DA620" s="54"/>
      <c r="DB620" s="54"/>
      <c r="DC620" s="54"/>
      <c r="DD620" s="54"/>
      <c r="DE620" s="54"/>
      <c r="DF620" s="54"/>
      <c r="DG620" s="54"/>
      <c r="DH620" s="54"/>
      <c r="DI620" s="54"/>
      <c r="DJ620" s="54"/>
      <c r="DK620" s="54"/>
      <c r="DL620" s="54"/>
      <c r="DM620" s="54"/>
      <c r="DN620" s="54"/>
      <c r="DO620" s="54"/>
      <c r="DP620" s="54"/>
      <c r="DQ620" s="54"/>
      <c r="DR620" s="54"/>
      <c r="DS620" s="54"/>
      <c r="DT620" s="54"/>
      <c r="DU620" s="54"/>
      <c r="DV620" s="54"/>
      <c r="DW620" s="54"/>
      <c r="DX620" s="54"/>
      <c r="DY620" s="54"/>
      <c r="DZ620" s="54"/>
      <c r="EA620" s="54"/>
      <c r="EB620" s="54"/>
      <c r="EC620" s="54"/>
      <c r="ED620" s="54"/>
      <c r="EE620" s="54"/>
      <c r="EF620" s="54"/>
      <c r="EG620" s="54"/>
      <c r="EH620" s="54"/>
      <c r="EI620" s="54"/>
      <c r="EJ620" s="54"/>
      <c r="EK620" s="54"/>
      <c r="EL620" s="54"/>
      <c r="EM620" s="54"/>
      <c r="EN620" s="54"/>
      <c r="EO620" s="54"/>
      <c r="EP620" s="54"/>
      <c r="EQ620" s="54"/>
      <c r="ER620" s="54"/>
    </row>
    <row r="621" spans="1:148" x14ac:dyDescent="0.25">
      <c r="A621" s="76"/>
      <c r="B621" s="54"/>
      <c r="C621" s="54"/>
      <c r="D621" s="54"/>
      <c r="E621" s="54"/>
      <c r="F621" s="5"/>
      <c r="G621" s="8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4"/>
      <c r="BQ621" s="54"/>
      <c r="BR621" s="54"/>
      <c r="BS621" s="54"/>
      <c r="BT621" s="54"/>
      <c r="BU621" s="54"/>
      <c r="BV621" s="54"/>
      <c r="BW621" s="54"/>
      <c r="BX621" s="54"/>
      <c r="BY621" s="54"/>
      <c r="BZ621" s="54"/>
      <c r="CA621" s="54"/>
      <c r="CB621" s="54"/>
      <c r="CC621" s="54"/>
      <c r="CD621" s="54"/>
      <c r="CE621" s="54"/>
      <c r="CF621" s="54"/>
      <c r="CG621" s="54"/>
      <c r="CH621" s="54"/>
      <c r="CI621" s="54"/>
      <c r="CJ621" s="54"/>
      <c r="CK621" s="54"/>
      <c r="CL621" s="54"/>
      <c r="CM621" s="54"/>
      <c r="CN621" s="54"/>
      <c r="CO621" s="54"/>
      <c r="CP621" s="54"/>
      <c r="CQ621" s="54"/>
      <c r="CR621" s="54"/>
      <c r="CS621" s="54"/>
      <c r="CT621" s="54"/>
      <c r="CU621" s="54"/>
      <c r="CV621" s="54"/>
      <c r="CW621" s="54"/>
      <c r="CX621" s="54"/>
      <c r="CY621" s="54"/>
      <c r="CZ621" s="54"/>
      <c r="DA621" s="54"/>
      <c r="DB621" s="54"/>
      <c r="DC621" s="54"/>
      <c r="DD621" s="54"/>
      <c r="DE621" s="54"/>
      <c r="DF621" s="54"/>
      <c r="DG621" s="54"/>
      <c r="DH621" s="54"/>
      <c r="DI621" s="54"/>
      <c r="DJ621" s="54"/>
      <c r="DK621" s="54"/>
      <c r="DL621" s="54"/>
      <c r="DM621" s="54"/>
      <c r="DN621" s="54"/>
      <c r="DO621" s="54"/>
      <c r="DP621" s="54"/>
      <c r="DQ621" s="54"/>
      <c r="DR621" s="54"/>
      <c r="DS621" s="54"/>
      <c r="DT621" s="54"/>
      <c r="DU621" s="54"/>
      <c r="DV621" s="54"/>
      <c r="DW621" s="54"/>
      <c r="DX621" s="54"/>
      <c r="DY621" s="54"/>
      <c r="DZ621" s="54"/>
      <c r="EA621" s="54"/>
      <c r="EB621" s="54"/>
      <c r="EC621" s="54"/>
      <c r="ED621" s="54"/>
      <c r="EE621" s="54"/>
      <c r="EF621" s="54"/>
      <c r="EG621" s="54"/>
      <c r="EH621" s="54"/>
      <c r="EI621" s="54"/>
      <c r="EJ621" s="54"/>
      <c r="EK621" s="54"/>
      <c r="EL621" s="54"/>
      <c r="EM621" s="54"/>
      <c r="EN621" s="54"/>
      <c r="EO621" s="54"/>
      <c r="EP621" s="54"/>
      <c r="EQ621" s="54"/>
      <c r="ER621" s="54"/>
    </row>
    <row r="622" spans="1:148" x14ac:dyDescent="0.25">
      <c r="A622" s="76"/>
      <c r="B622" s="54"/>
      <c r="C622" s="54"/>
      <c r="D622" s="54"/>
      <c r="E622" s="54"/>
      <c r="F622" s="5"/>
      <c r="G622" s="8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4"/>
      <c r="BQ622" s="54"/>
      <c r="BR622" s="54"/>
      <c r="BS622" s="54"/>
      <c r="BT622" s="54"/>
      <c r="BU622" s="54"/>
      <c r="BV622" s="54"/>
      <c r="BW622" s="54"/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  <c r="CH622" s="54"/>
      <c r="CI622" s="54"/>
      <c r="CJ622" s="54"/>
      <c r="CK622" s="54"/>
      <c r="CL622" s="54"/>
      <c r="CM622" s="54"/>
      <c r="CN622" s="54"/>
      <c r="CO622" s="54"/>
      <c r="CP622" s="54"/>
      <c r="CQ622" s="54"/>
      <c r="CR622" s="54"/>
      <c r="CS622" s="54"/>
      <c r="CT622" s="54"/>
      <c r="CU622" s="54"/>
      <c r="CV622" s="54"/>
      <c r="CW622" s="54"/>
      <c r="CX622" s="54"/>
      <c r="CY622" s="54"/>
      <c r="CZ622" s="54"/>
      <c r="DA622" s="54"/>
      <c r="DB622" s="54"/>
      <c r="DC622" s="54"/>
      <c r="DD622" s="54"/>
      <c r="DE622" s="54"/>
      <c r="DF622" s="54"/>
      <c r="DG622" s="54"/>
      <c r="DH622" s="54"/>
      <c r="DI622" s="54"/>
      <c r="DJ622" s="54"/>
      <c r="DK622" s="54"/>
      <c r="DL622" s="54"/>
      <c r="DM622" s="54"/>
      <c r="DN622" s="54"/>
      <c r="DO622" s="54"/>
      <c r="DP622" s="54"/>
      <c r="DQ622" s="54"/>
      <c r="DR622" s="54"/>
      <c r="DS622" s="54"/>
      <c r="DT622" s="54"/>
      <c r="DU622" s="54"/>
      <c r="DV622" s="54"/>
      <c r="DW622" s="54"/>
      <c r="DX622" s="54"/>
      <c r="DY622" s="54"/>
      <c r="DZ622" s="54"/>
      <c r="EA622" s="54"/>
      <c r="EB622" s="54"/>
      <c r="EC622" s="54"/>
      <c r="ED622" s="54"/>
      <c r="EE622" s="54"/>
      <c r="EF622" s="54"/>
      <c r="EG622" s="54"/>
      <c r="EH622" s="54"/>
      <c r="EI622" s="54"/>
      <c r="EJ622" s="54"/>
      <c r="EK622" s="54"/>
      <c r="EL622" s="54"/>
      <c r="EM622" s="54"/>
      <c r="EN622" s="54"/>
      <c r="EO622" s="54"/>
      <c r="EP622" s="54"/>
      <c r="EQ622" s="54"/>
      <c r="ER622" s="54"/>
    </row>
    <row r="623" spans="1:148" x14ac:dyDescent="0.25">
      <c r="A623" s="76"/>
      <c r="B623" s="54"/>
      <c r="C623" s="54"/>
      <c r="D623" s="54"/>
      <c r="E623" s="54"/>
      <c r="F623" s="5"/>
      <c r="G623" s="8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4"/>
      <c r="BQ623" s="54"/>
      <c r="BR623" s="54"/>
      <c r="BS623" s="54"/>
      <c r="BT623" s="54"/>
      <c r="BU623" s="54"/>
      <c r="BV623" s="54"/>
      <c r="BW623" s="54"/>
      <c r="BX623" s="54"/>
      <c r="BY623" s="54"/>
      <c r="BZ623" s="54"/>
      <c r="CA623" s="54"/>
      <c r="CB623" s="54"/>
      <c r="CC623" s="54"/>
      <c r="CD623" s="54"/>
      <c r="CE623" s="54"/>
      <c r="CF623" s="54"/>
      <c r="CG623" s="54"/>
      <c r="CH623" s="54"/>
      <c r="CI623" s="54"/>
      <c r="CJ623" s="54"/>
      <c r="CK623" s="54"/>
      <c r="CL623" s="54"/>
      <c r="CM623" s="54"/>
      <c r="CN623" s="54"/>
      <c r="CO623" s="54"/>
      <c r="CP623" s="54"/>
      <c r="CQ623" s="54"/>
      <c r="CR623" s="54"/>
      <c r="CS623" s="54"/>
      <c r="CT623" s="54"/>
      <c r="CU623" s="54"/>
      <c r="CV623" s="54"/>
      <c r="CW623" s="54"/>
      <c r="CX623" s="54"/>
      <c r="CY623" s="54"/>
      <c r="CZ623" s="54"/>
      <c r="DA623" s="54"/>
      <c r="DB623" s="54"/>
      <c r="DC623" s="54"/>
      <c r="DD623" s="54"/>
      <c r="DE623" s="54"/>
      <c r="DF623" s="54"/>
      <c r="DG623" s="54"/>
      <c r="DH623" s="54"/>
      <c r="DI623" s="54"/>
      <c r="DJ623" s="54"/>
      <c r="DK623" s="54"/>
      <c r="DL623" s="54"/>
      <c r="DM623" s="54"/>
      <c r="DN623" s="54"/>
      <c r="DO623" s="54"/>
      <c r="DP623" s="54"/>
      <c r="DQ623" s="54"/>
      <c r="DR623" s="54"/>
      <c r="DS623" s="54"/>
      <c r="DT623" s="54"/>
      <c r="DU623" s="54"/>
      <c r="DV623" s="54"/>
      <c r="DW623" s="54"/>
      <c r="DX623" s="54"/>
      <c r="DY623" s="54"/>
      <c r="DZ623" s="54"/>
      <c r="EA623" s="54"/>
      <c r="EB623" s="54"/>
      <c r="EC623" s="54"/>
      <c r="ED623" s="54"/>
      <c r="EE623" s="54"/>
      <c r="EF623" s="54"/>
      <c r="EG623" s="54"/>
      <c r="EH623" s="54"/>
      <c r="EI623" s="54"/>
      <c r="EJ623" s="54"/>
      <c r="EK623" s="54"/>
      <c r="EL623" s="54"/>
      <c r="EM623" s="54"/>
      <c r="EN623" s="54"/>
      <c r="EO623" s="54"/>
      <c r="EP623" s="54"/>
      <c r="EQ623" s="54"/>
      <c r="ER623" s="54"/>
    </row>
    <row r="624" spans="1:148" x14ac:dyDescent="0.25">
      <c r="A624" s="76"/>
      <c r="B624" s="54"/>
      <c r="C624" s="54"/>
      <c r="D624" s="54"/>
      <c r="E624" s="54"/>
      <c r="F624" s="5"/>
      <c r="G624" s="8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4"/>
      <c r="BQ624" s="54"/>
      <c r="BR624" s="54"/>
      <c r="BS624" s="54"/>
      <c r="BT624" s="54"/>
      <c r="BU624" s="54"/>
      <c r="BV624" s="54"/>
      <c r="BW624" s="54"/>
      <c r="BX624" s="54"/>
      <c r="BY624" s="54"/>
      <c r="BZ624" s="54"/>
      <c r="CA624" s="54"/>
      <c r="CB624" s="54"/>
      <c r="CC624" s="54"/>
      <c r="CD624" s="54"/>
      <c r="CE624" s="54"/>
      <c r="CF624" s="54"/>
      <c r="CG624" s="54"/>
      <c r="CH624" s="54"/>
      <c r="CI624" s="54"/>
      <c r="CJ624" s="54"/>
      <c r="CK624" s="54"/>
      <c r="CL624" s="54"/>
      <c r="CM624" s="54"/>
      <c r="CN624" s="54"/>
      <c r="CO624" s="54"/>
      <c r="CP624" s="54"/>
      <c r="CQ624" s="54"/>
      <c r="CR624" s="54"/>
      <c r="CS624" s="54"/>
      <c r="CT624" s="54"/>
      <c r="CU624" s="54"/>
      <c r="CV624" s="54"/>
      <c r="CW624" s="54"/>
      <c r="CX624" s="54"/>
      <c r="CY624" s="54"/>
      <c r="CZ624" s="54"/>
      <c r="DA624" s="54"/>
      <c r="DB624" s="54"/>
      <c r="DC624" s="54"/>
      <c r="DD624" s="54"/>
      <c r="DE624" s="54"/>
      <c r="DF624" s="54"/>
      <c r="DG624" s="54"/>
      <c r="DH624" s="54"/>
      <c r="DI624" s="54"/>
      <c r="DJ624" s="54"/>
      <c r="DK624" s="54"/>
      <c r="DL624" s="54"/>
      <c r="DM624" s="54"/>
      <c r="DN624" s="54"/>
      <c r="DO624" s="54"/>
      <c r="DP624" s="54"/>
      <c r="DQ624" s="54"/>
      <c r="DR624" s="54"/>
      <c r="DS624" s="54"/>
      <c r="DT624" s="54"/>
      <c r="DU624" s="54"/>
      <c r="DV624" s="54"/>
      <c r="DW624" s="54"/>
      <c r="DX624" s="54"/>
      <c r="DY624" s="54"/>
      <c r="DZ624" s="54"/>
      <c r="EA624" s="54"/>
      <c r="EB624" s="54"/>
      <c r="EC624" s="54"/>
      <c r="ED624" s="54"/>
      <c r="EE624" s="54"/>
      <c r="EF624" s="54"/>
      <c r="EG624" s="54"/>
      <c r="EH624" s="54"/>
      <c r="EI624" s="54"/>
      <c r="EJ624" s="54"/>
      <c r="EK624" s="54"/>
      <c r="EL624" s="54"/>
      <c r="EM624" s="54"/>
      <c r="EN624" s="54"/>
      <c r="EO624" s="54"/>
      <c r="EP624" s="54"/>
      <c r="EQ624" s="54"/>
      <c r="ER624" s="54"/>
    </row>
    <row r="625" spans="1:148" x14ac:dyDescent="0.25">
      <c r="A625" s="76"/>
      <c r="B625" s="54"/>
      <c r="C625" s="54"/>
      <c r="D625" s="54"/>
      <c r="E625" s="54"/>
      <c r="F625" s="5"/>
      <c r="G625" s="8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4"/>
      <c r="BQ625" s="54"/>
      <c r="BR625" s="54"/>
      <c r="BS625" s="54"/>
      <c r="BT625" s="54"/>
      <c r="BU625" s="54"/>
      <c r="BV625" s="54"/>
      <c r="BW625" s="54"/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  <c r="CH625" s="54"/>
      <c r="CI625" s="54"/>
      <c r="CJ625" s="54"/>
      <c r="CK625" s="54"/>
      <c r="CL625" s="54"/>
      <c r="CM625" s="54"/>
      <c r="CN625" s="54"/>
      <c r="CO625" s="54"/>
      <c r="CP625" s="54"/>
      <c r="CQ625" s="54"/>
      <c r="CR625" s="54"/>
      <c r="CS625" s="54"/>
      <c r="CT625" s="54"/>
      <c r="CU625" s="54"/>
      <c r="CV625" s="54"/>
      <c r="CW625" s="54"/>
      <c r="CX625" s="54"/>
      <c r="CY625" s="54"/>
      <c r="CZ625" s="54"/>
      <c r="DA625" s="54"/>
      <c r="DB625" s="54"/>
      <c r="DC625" s="54"/>
      <c r="DD625" s="54"/>
      <c r="DE625" s="54"/>
      <c r="DF625" s="54"/>
      <c r="DG625" s="54"/>
      <c r="DH625" s="54"/>
      <c r="DI625" s="54"/>
      <c r="DJ625" s="54"/>
      <c r="DK625" s="54"/>
      <c r="DL625" s="54"/>
      <c r="DM625" s="54"/>
      <c r="DN625" s="54"/>
      <c r="DO625" s="54"/>
      <c r="DP625" s="54"/>
      <c r="DQ625" s="54"/>
      <c r="DR625" s="54"/>
      <c r="DS625" s="54"/>
      <c r="DT625" s="54"/>
      <c r="DU625" s="54"/>
      <c r="DV625" s="54"/>
      <c r="DW625" s="54"/>
      <c r="DX625" s="54"/>
      <c r="DY625" s="54"/>
      <c r="DZ625" s="54"/>
      <c r="EA625" s="54"/>
      <c r="EB625" s="54"/>
      <c r="EC625" s="54"/>
      <c r="ED625" s="54"/>
      <c r="EE625" s="54"/>
      <c r="EF625" s="54"/>
      <c r="EG625" s="54"/>
      <c r="EH625" s="54"/>
      <c r="EI625" s="54"/>
      <c r="EJ625" s="54"/>
      <c r="EK625" s="54"/>
      <c r="EL625" s="54"/>
      <c r="EM625" s="54"/>
      <c r="EN625" s="54"/>
      <c r="EO625" s="54"/>
      <c r="EP625" s="54"/>
      <c r="EQ625" s="54"/>
      <c r="ER625" s="54"/>
    </row>
    <row r="626" spans="1:148" x14ac:dyDescent="0.25">
      <c r="A626" s="76"/>
      <c r="B626" s="54"/>
      <c r="C626" s="54"/>
      <c r="D626" s="54"/>
      <c r="E626" s="54"/>
      <c r="F626" s="5"/>
      <c r="G626" s="8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4"/>
      <c r="BQ626" s="54"/>
      <c r="BR626" s="54"/>
      <c r="BS626" s="54"/>
      <c r="BT626" s="54"/>
      <c r="BU626" s="54"/>
      <c r="BV626" s="54"/>
      <c r="BW626" s="54"/>
      <c r="BX626" s="54"/>
      <c r="BY626" s="54"/>
      <c r="BZ626" s="54"/>
      <c r="CA626" s="54"/>
      <c r="CB626" s="54"/>
      <c r="CC626" s="54"/>
      <c r="CD626" s="54"/>
      <c r="CE626" s="54"/>
      <c r="CF626" s="54"/>
      <c r="CG626" s="54"/>
      <c r="CH626" s="54"/>
      <c r="CI626" s="54"/>
      <c r="CJ626" s="54"/>
      <c r="CK626" s="54"/>
      <c r="CL626" s="54"/>
      <c r="CM626" s="54"/>
      <c r="CN626" s="54"/>
      <c r="CO626" s="54"/>
      <c r="CP626" s="54"/>
      <c r="CQ626" s="54"/>
      <c r="CR626" s="54"/>
      <c r="CS626" s="54"/>
      <c r="CT626" s="54"/>
      <c r="CU626" s="54"/>
      <c r="CV626" s="54"/>
      <c r="CW626" s="54"/>
      <c r="CX626" s="54"/>
      <c r="CY626" s="54"/>
      <c r="CZ626" s="54"/>
      <c r="DA626" s="54"/>
      <c r="DB626" s="54"/>
      <c r="DC626" s="54"/>
      <c r="DD626" s="54"/>
      <c r="DE626" s="54"/>
      <c r="DF626" s="54"/>
      <c r="DG626" s="54"/>
      <c r="DH626" s="54"/>
      <c r="DI626" s="54"/>
      <c r="DJ626" s="54"/>
      <c r="DK626" s="54"/>
      <c r="DL626" s="54"/>
      <c r="DM626" s="54"/>
      <c r="DN626" s="54"/>
      <c r="DO626" s="54"/>
      <c r="DP626" s="54"/>
      <c r="DQ626" s="54"/>
      <c r="DR626" s="54"/>
      <c r="DS626" s="54"/>
      <c r="DT626" s="54"/>
      <c r="DU626" s="54"/>
      <c r="DV626" s="54"/>
      <c r="DW626" s="54"/>
      <c r="DX626" s="54"/>
      <c r="DY626" s="54"/>
      <c r="DZ626" s="54"/>
      <c r="EA626" s="54"/>
      <c r="EB626" s="54"/>
      <c r="EC626" s="54"/>
      <c r="ED626" s="54"/>
      <c r="EE626" s="54"/>
      <c r="EF626" s="54"/>
      <c r="EG626" s="54"/>
      <c r="EH626" s="54"/>
      <c r="EI626" s="54"/>
      <c r="EJ626" s="54"/>
      <c r="EK626" s="54"/>
      <c r="EL626" s="54"/>
      <c r="EM626" s="54"/>
      <c r="EN626" s="54"/>
      <c r="EO626" s="54"/>
      <c r="EP626" s="54"/>
      <c r="EQ626" s="54"/>
      <c r="ER626" s="54"/>
    </row>
    <row r="627" spans="1:148" x14ac:dyDescent="0.25">
      <c r="A627" s="76"/>
      <c r="B627" s="54"/>
      <c r="C627" s="54"/>
      <c r="D627" s="54"/>
      <c r="E627" s="54"/>
      <c r="F627" s="5"/>
      <c r="G627" s="8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4"/>
      <c r="BQ627" s="54"/>
      <c r="BR627" s="54"/>
      <c r="BS627" s="54"/>
      <c r="BT627" s="54"/>
      <c r="BU627" s="54"/>
      <c r="BV627" s="54"/>
      <c r="BW627" s="54"/>
      <c r="BX627" s="54"/>
      <c r="BY627" s="54"/>
      <c r="BZ627" s="54"/>
      <c r="CA627" s="54"/>
      <c r="CB627" s="54"/>
      <c r="CC627" s="54"/>
      <c r="CD627" s="54"/>
      <c r="CE627" s="54"/>
      <c r="CF627" s="54"/>
      <c r="CG627" s="54"/>
      <c r="CH627" s="54"/>
      <c r="CI627" s="54"/>
      <c r="CJ627" s="54"/>
      <c r="CK627" s="54"/>
      <c r="CL627" s="54"/>
      <c r="CM627" s="54"/>
      <c r="CN627" s="54"/>
      <c r="CO627" s="54"/>
      <c r="CP627" s="54"/>
      <c r="CQ627" s="54"/>
      <c r="CR627" s="54"/>
      <c r="CS627" s="54"/>
      <c r="CT627" s="54"/>
      <c r="CU627" s="54"/>
      <c r="CV627" s="54"/>
      <c r="CW627" s="54"/>
      <c r="CX627" s="54"/>
      <c r="CY627" s="54"/>
      <c r="CZ627" s="54"/>
      <c r="DA627" s="54"/>
      <c r="DB627" s="54"/>
      <c r="DC627" s="54"/>
      <c r="DD627" s="54"/>
      <c r="DE627" s="54"/>
      <c r="DF627" s="54"/>
      <c r="DG627" s="54"/>
      <c r="DH627" s="54"/>
      <c r="DI627" s="54"/>
      <c r="DJ627" s="54"/>
      <c r="DK627" s="54"/>
      <c r="DL627" s="54"/>
      <c r="DM627" s="54"/>
      <c r="DN627" s="54"/>
      <c r="DO627" s="54"/>
      <c r="DP627" s="54"/>
      <c r="DQ627" s="54"/>
      <c r="DR627" s="54"/>
      <c r="DS627" s="54"/>
      <c r="DT627" s="54"/>
      <c r="DU627" s="54"/>
      <c r="DV627" s="54"/>
      <c r="DW627" s="54"/>
      <c r="DX627" s="54"/>
      <c r="DY627" s="54"/>
      <c r="DZ627" s="54"/>
      <c r="EA627" s="54"/>
      <c r="EB627" s="54"/>
      <c r="EC627" s="54"/>
      <c r="ED627" s="54"/>
      <c r="EE627" s="54"/>
      <c r="EF627" s="54"/>
      <c r="EG627" s="54"/>
      <c r="EH627" s="54"/>
      <c r="EI627" s="54"/>
      <c r="EJ627" s="54"/>
      <c r="EK627" s="54"/>
      <c r="EL627" s="54"/>
      <c r="EM627" s="54"/>
      <c r="EN627" s="54"/>
      <c r="EO627" s="54"/>
      <c r="EP627" s="54"/>
      <c r="EQ627" s="54"/>
      <c r="ER627" s="54"/>
    </row>
    <row r="628" spans="1:148" x14ac:dyDescent="0.25">
      <c r="A628" s="76"/>
      <c r="B628" s="54"/>
      <c r="C628" s="54"/>
      <c r="D628" s="54"/>
      <c r="E628" s="54"/>
      <c r="F628" s="5"/>
      <c r="G628" s="8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4"/>
      <c r="BQ628" s="54"/>
      <c r="BR628" s="54"/>
      <c r="BS628" s="54"/>
      <c r="BT628" s="54"/>
      <c r="BU628" s="54"/>
      <c r="BV628" s="54"/>
      <c r="BW628" s="54"/>
      <c r="BX628" s="54"/>
      <c r="BY628" s="54"/>
      <c r="BZ628" s="54"/>
      <c r="CA628" s="54"/>
      <c r="CB628" s="54"/>
      <c r="CC628" s="54"/>
      <c r="CD628" s="54"/>
      <c r="CE628" s="54"/>
      <c r="CF628" s="54"/>
      <c r="CG628" s="54"/>
      <c r="CH628" s="54"/>
      <c r="CI628" s="54"/>
      <c r="CJ628" s="54"/>
      <c r="CK628" s="54"/>
      <c r="CL628" s="54"/>
      <c r="CM628" s="54"/>
      <c r="CN628" s="54"/>
      <c r="CO628" s="54"/>
      <c r="CP628" s="54"/>
      <c r="CQ628" s="54"/>
      <c r="CR628" s="54"/>
      <c r="CS628" s="54"/>
      <c r="CT628" s="54"/>
      <c r="CU628" s="54"/>
      <c r="CV628" s="54"/>
      <c r="CW628" s="54"/>
      <c r="CX628" s="54"/>
      <c r="CY628" s="54"/>
      <c r="CZ628" s="54"/>
      <c r="DA628" s="54"/>
      <c r="DB628" s="54"/>
      <c r="DC628" s="54"/>
      <c r="DD628" s="54"/>
      <c r="DE628" s="54"/>
      <c r="DF628" s="54"/>
      <c r="DG628" s="54"/>
      <c r="DH628" s="54"/>
      <c r="DI628" s="54"/>
      <c r="DJ628" s="54"/>
      <c r="DK628" s="54"/>
      <c r="DL628" s="54"/>
      <c r="DM628" s="54"/>
      <c r="DN628" s="54"/>
      <c r="DO628" s="54"/>
      <c r="DP628" s="54"/>
      <c r="DQ628" s="54"/>
      <c r="DR628" s="54"/>
      <c r="DS628" s="54"/>
      <c r="DT628" s="54"/>
      <c r="DU628" s="54"/>
      <c r="DV628" s="54"/>
      <c r="DW628" s="54"/>
      <c r="DX628" s="54"/>
      <c r="DY628" s="54"/>
      <c r="DZ628" s="54"/>
      <c r="EA628" s="54"/>
      <c r="EB628" s="54"/>
      <c r="EC628" s="54"/>
      <c r="ED628" s="54"/>
      <c r="EE628" s="54"/>
      <c r="EF628" s="54"/>
      <c r="EG628" s="54"/>
      <c r="EH628" s="54"/>
      <c r="EI628" s="54"/>
      <c r="EJ628" s="54"/>
      <c r="EK628" s="54"/>
      <c r="EL628" s="54"/>
      <c r="EM628" s="54"/>
      <c r="EN628" s="54"/>
      <c r="EO628" s="54"/>
      <c r="EP628" s="54"/>
      <c r="EQ628" s="54"/>
      <c r="ER628" s="54"/>
    </row>
    <row r="629" spans="1:148" x14ac:dyDescent="0.25">
      <c r="A629" s="76"/>
      <c r="B629" s="54"/>
      <c r="C629" s="54"/>
      <c r="D629" s="54"/>
      <c r="E629" s="54"/>
      <c r="F629" s="5"/>
      <c r="G629" s="8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4"/>
      <c r="BQ629" s="54"/>
      <c r="BR629" s="54"/>
      <c r="BS629" s="54"/>
      <c r="BT629" s="54"/>
      <c r="BU629" s="54"/>
      <c r="BV629" s="54"/>
      <c r="BW629" s="54"/>
      <c r="BX629" s="54"/>
      <c r="BY629" s="54"/>
      <c r="BZ629" s="54"/>
      <c r="CA629" s="54"/>
      <c r="CB629" s="54"/>
      <c r="CC629" s="54"/>
      <c r="CD629" s="54"/>
      <c r="CE629" s="54"/>
      <c r="CF629" s="54"/>
      <c r="CG629" s="54"/>
      <c r="CH629" s="54"/>
      <c r="CI629" s="54"/>
      <c r="CJ629" s="54"/>
      <c r="CK629" s="54"/>
      <c r="CL629" s="54"/>
      <c r="CM629" s="54"/>
      <c r="CN629" s="54"/>
      <c r="CO629" s="54"/>
      <c r="CP629" s="54"/>
      <c r="CQ629" s="54"/>
      <c r="CR629" s="54"/>
      <c r="CS629" s="54"/>
      <c r="CT629" s="54"/>
      <c r="CU629" s="54"/>
      <c r="CV629" s="54"/>
      <c r="CW629" s="54"/>
      <c r="CX629" s="54"/>
      <c r="CY629" s="54"/>
      <c r="CZ629" s="54"/>
      <c r="DA629" s="54"/>
      <c r="DB629" s="54"/>
      <c r="DC629" s="54"/>
      <c r="DD629" s="54"/>
      <c r="DE629" s="54"/>
      <c r="DF629" s="54"/>
      <c r="DG629" s="54"/>
      <c r="DH629" s="54"/>
      <c r="DI629" s="54"/>
      <c r="DJ629" s="54"/>
      <c r="DK629" s="54"/>
      <c r="DL629" s="54"/>
      <c r="DM629" s="54"/>
      <c r="DN629" s="54"/>
      <c r="DO629" s="54"/>
      <c r="DP629" s="54"/>
      <c r="DQ629" s="54"/>
      <c r="DR629" s="54"/>
      <c r="DS629" s="54"/>
      <c r="DT629" s="54"/>
      <c r="DU629" s="54"/>
      <c r="DV629" s="54"/>
      <c r="DW629" s="54"/>
      <c r="DX629" s="54"/>
      <c r="DY629" s="54"/>
      <c r="DZ629" s="54"/>
      <c r="EA629" s="54"/>
      <c r="EB629" s="54"/>
      <c r="EC629" s="54"/>
      <c r="ED629" s="54"/>
      <c r="EE629" s="54"/>
      <c r="EF629" s="54"/>
      <c r="EG629" s="54"/>
      <c r="EH629" s="54"/>
      <c r="EI629" s="54"/>
      <c r="EJ629" s="54"/>
      <c r="EK629" s="54"/>
      <c r="EL629" s="54"/>
      <c r="EM629" s="54"/>
      <c r="EN629" s="54"/>
      <c r="EO629" s="54"/>
      <c r="EP629" s="54"/>
      <c r="EQ629" s="54"/>
      <c r="ER629" s="54"/>
    </row>
    <row r="630" spans="1:148" x14ac:dyDescent="0.25">
      <c r="A630" s="76"/>
      <c r="B630" s="54"/>
      <c r="C630" s="54"/>
      <c r="D630" s="54"/>
      <c r="E630" s="54"/>
      <c r="F630" s="5"/>
      <c r="G630" s="8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4"/>
      <c r="BQ630" s="54"/>
      <c r="BR630" s="54"/>
      <c r="BS630" s="54"/>
      <c r="BT630" s="54"/>
      <c r="BU630" s="54"/>
      <c r="BV630" s="54"/>
      <c r="BW630" s="54"/>
      <c r="BX630" s="54"/>
      <c r="BY630" s="54"/>
      <c r="BZ630" s="54"/>
      <c r="CA630" s="54"/>
      <c r="CB630" s="54"/>
      <c r="CC630" s="54"/>
      <c r="CD630" s="54"/>
      <c r="CE630" s="54"/>
      <c r="CF630" s="54"/>
      <c r="CG630" s="54"/>
      <c r="CH630" s="54"/>
      <c r="CI630" s="54"/>
      <c r="CJ630" s="54"/>
      <c r="CK630" s="54"/>
      <c r="CL630" s="54"/>
      <c r="CM630" s="54"/>
      <c r="CN630" s="54"/>
      <c r="CO630" s="54"/>
      <c r="CP630" s="54"/>
      <c r="CQ630" s="54"/>
      <c r="CR630" s="54"/>
      <c r="CS630" s="54"/>
      <c r="CT630" s="54"/>
      <c r="CU630" s="54"/>
      <c r="CV630" s="54"/>
      <c r="CW630" s="54"/>
      <c r="CX630" s="54"/>
      <c r="CY630" s="54"/>
      <c r="CZ630" s="54"/>
      <c r="DA630" s="54"/>
      <c r="DB630" s="54"/>
      <c r="DC630" s="54"/>
      <c r="DD630" s="54"/>
      <c r="DE630" s="54"/>
      <c r="DF630" s="54"/>
      <c r="DG630" s="54"/>
      <c r="DH630" s="54"/>
      <c r="DI630" s="54"/>
      <c r="DJ630" s="54"/>
      <c r="DK630" s="54"/>
      <c r="DL630" s="54"/>
      <c r="DM630" s="54"/>
      <c r="DN630" s="54"/>
      <c r="DO630" s="54"/>
      <c r="DP630" s="54"/>
      <c r="DQ630" s="54"/>
      <c r="DR630" s="54"/>
      <c r="DS630" s="54"/>
      <c r="DT630" s="54"/>
      <c r="DU630" s="54"/>
      <c r="DV630" s="54"/>
      <c r="DW630" s="54"/>
      <c r="DX630" s="54"/>
      <c r="DY630" s="54"/>
      <c r="DZ630" s="54"/>
      <c r="EA630" s="54"/>
      <c r="EB630" s="54"/>
      <c r="EC630" s="54"/>
      <c r="ED630" s="54"/>
      <c r="EE630" s="54"/>
      <c r="EF630" s="54"/>
      <c r="EG630" s="54"/>
      <c r="EH630" s="54"/>
      <c r="EI630" s="54"/>
      <c r="EJ630" s="54"/>
      <c r="EK630" s="54"/>
      <c r="EL630" s="54"/>
      <c r="EM630" s="54"/>
      <c r="EN630" s="54"/>
      <c r="EO630" s="54"/>
      <c r="EP630" s="54"/>
      <c r="EQ630" s="54"/>
      <c r="ER630" s="54"/>
    </row>
    <row r="631" spans="1:148" x14ac:dyDescent="0.25">
      <c r="A631" s="76"/>
      <c r="B631" s="54"/>
      <c r="C631" s="54"/>
      <c r="D631" s="54"/>
      <c r="E631" s="54"/>
      <c r="F631" s="5"/>
      <c r="G631" s="8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4"/>
      <c r="BQ631" s="54"/>
      <c r="BR631" s="54"/>
      <c r="BS631" s="54"/>
      <c r="BT631" s="54"/>
      <c r="BU631" s="54"/>
      <c r="BV631" s="54"/>
      <c r="BW631" s="54"/>
      <c r="BX631" s="54"/>
      <c r="BY631" s="54"/>
      <c r="BZ631" s="54"/>
      <c r="CA631" s="54"/>
      <c r="CB631" s="54"/>
      <c r="CC631" s="54"/>
      <c r="CD631" s="54"/>
      <c r="CE631" s="54"/>
      <c r="CF631" s="54"/>
      <c r="CG631" s="54"/>
      <c r="CH631" s="54"/>
      <c r="CI631" s="54"/>
      <c r="CJ631" s="54"/>
      <c r="CK631" s="54"/>
      <c r="CL631" s="54"/>
      <c r="CM631" s="54"/>
      <c r="CN631" s="54"/>
      <c r="CO631" s="54"/>
      <c r="CP631" s="54"/>
      <c r="CQ631" s="54"/>
      <c r="CR631" s="54"/>
      <c r="CS631" s="54"/>
      <c r="CT631" s="54"/>
      <c r="CU631" s="54"/>
      <c r="CV631" s="54"/>
      <c r="CW631" s="54"/>
      <c r="CX631" s="54"/>
      <c r="CY631" s="54"/>
      <c r="CZ631" s="54"/>
      <c r="DA631" s="54"/>
      <c r="DB631" s="54"/>
      <c r="DC631" s="54"/>
      <c r="DD631" s="54"/>
      <c r="DE631" s="54"/>
      <c r="DF631" s="54"/>
      <c r="DG631" s="54"/>
      <c r="DH631" s="54"/>
      <c r="DI631" s="54"/>
      <c r="DJ631" s="54"/>
      <c r="DK631" s="54"/>
      <c r="DL631" s="54"/>
      <c r="DM631" s="54"/>
      <c r="DN631" s="54"/>
      <c r="DO631" s="54"/>
      <c r="DP631" s="54"/>
      <c r="DQ631" s="54"/>
      <c r="DR631" s="54"/>
      <c r="DS631" s="54"/>
      <c r="DT631" s="54"/>
      <c r="DU631" s="54"/>
      <c r="DV631" s="54"/>
      <c r="DW631" s="54"/>
      <c r="DX631" s="54"/>
      <c r="DY631" s="54"/>
      <c r="DZ631" s="54"/>
      <c r="EA631" s="54"/>
      <c r="EB631" s="54"/>
      <c r="EC631" s="54"/>
      <c r="ED631" s="54"/>
      <c r="EE631" s="54"/>
      <c r="EF631" s="54"/>
      <c r="EG631" s="54"/>
      <c r="EH631" s="54"/>
      <c r="EI631" s="54"/>
      <c r="EJ631" s="54"/>
      <c r="EK631" s="54"/>
      <c r="EL631" s="54"/>
      <c r="EM631" s="54"/>
      <c r="EN631" s="54"/>
      <c r="EO631" s="54"/>
      <c r="EP631" s="54"/>
      <c r="EQ631" s="54"/>
      <c r="ER631" s="54"/>
    </row>
    <row r="632" spans="1:148" x14ac:dyDescent="0.25">
      <c r="A632" s="76"/>
      <c r="B632" s="54"/>
      <c r="C632" s="54"/>
      <c r="D632" s="54"/>
      <c r="E632" s="54"/>
      <c r="F632" s="5"/>
      <c r="G632" s="8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4"/>
      <c r="BQ632" s="54"/>
      <c r="BR632" s="54"/>
      <c r="BS632" s="54"/>
      <c r="BT632" s="54"/>
      <c r="BU632" s="54"/>
      <c r="BV632" s="54"/>
      <c r="BW632" s="54"/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  <c r="CH632" s="54"/>
      <c r="CI632" s="54"/>
      <c r="CJ632" s="54"/>
      <c r="CK632" s="54"/>
      <c r="CL632" s="54"/>
      <c r="CM632" s="54"/>
      <c r="CN632" s="54"/>
      <c r="CO632" s="54"/>
      <c r="CP632" s="54"/>
      <c r="CQ632" s="54"/>
      <c r="CR632" s="54"/>
      <c r="CS632" s="54"/>
      <c r="CT632" s="54"/>
      <c r="CU632" s="54"/>
      <c r="CV632" s="54"/>
      <c r="CW632" s="54"/>
      <c r="CX632" s="54"/>
      <c r="CY632" s="54"/>
      <c r="CZ632" s="54"/>
      <c r="DA632" s="54"/>
      <c r="DB632" s="54"/>
      <c r="DC632" s="54"/>
      <c r="DD632" s="54"/>
      <c r="DE632" s="54"/>
      <c r="DF632" s="54"/>
      <c r="DG632" s="54"/>
      <c r="DH632" s="54"/>
      <c r="DI632" s="54"/>
      <c r="DJ632" s="54"/>
      <c r="DK632" s="54"/>
      <c r="DL632" s="54"/>
      <c r="DM632" s="54"/>
      <c r="DN632" s="54"/>
      <c r="DO632" s="54"/>
      <c r="DP632" s="54"/>
      <c r="DQ632" s="54"/>
      <c r="DR632" s="54"/>
      <c r="DS632" s="54"/>
      <c r="DT632" s="54"/>
      <c r="DU632" s="54"/>
      <c r="DV632" s="54"/>
      <c r="DW632" s="54"/>
      <c r="DX632" s="54"/>
      <c r="DY632" s="54"/>
      <c r="DZ632" s="54"/>
      <c r="EA632" s="54"/>
      <c r="EB632" s="54"/>
      <c r="EC632" s="54"/>
      <c r="ED632" s="54"/>
      <c r="EE632" s="54"/>
      <c r="EF632" s="54"/>
      <c r="EG632" s="54"/>
      <c r="EH632" s="54"/>
      <c r="EI632" s="54"/>
      <c r="EJ632" s="54"/>
      <c r="EK632" s="54"/>
      <c r="EL632" s="54"/>
      <c r="EM632" s="54"/>
      <c r="EN632" s="54"/>
      <c r="EO632" s="54"/>
      <c r="EP632" s="54"/>
      <c r="EQ632" s="54"/>
      <c r="ER632" s="54"/>
    </row>
    <row r="633" spans="1:148" x14ac:dyDescent="0.25">
      <c r="A633" s="76"/>
      <c r="B633" s="54"/>
      <c r="C633" s="54"/>
      <c r="D633" s="54"/>
      <c r="E633" s="54"/>
      <c r="F633" s="5"/>
      <c r="G633" s="8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4"/>
      <c r="BQ633" s="54"/>
      <c r="BR633" s="54"/>
      <c r="BS633" s="54"/>
      <c r="BT633" s="54"/>
      <c r="BU633" s="54"/>
      <c r="BV633" s="54"/>
      <c r="BW633" s="54"/>
      <c r="BX633" s="54"/>
      <c r="BY633" s="54"/>
      <c r="BZ633" s="54"/>
      <c r="CA633" s="54"/>
      <c r="CB633" s="54"/>
      <c r="CC633" s="54"/>
      <c r="CD633" s="54"/>
      <c r="CE633" s="54"/>
      <c r="CF633" s="54"/>
      <c r="CG633" s="54"/>
      <c r="CH633" s="54"/>
      <c r="CI633" s="54"/>
      <c r="CJ633" s="54"/>
      <c r="CK633" s="54"/>
      <c r="CL633" s="54"/>
      <c r="CM633" s="54"/>
      <c r="CN633" s="54"/>
      <c r="CO633" s="54"/>
      <c r="CP633" s="54"/>
      <c r="CQ633" s="54"/>
      <c r="CR633" s="54"/>
      <c r="CS633" s="54"/>
      <c r="CT633" s="54"/>
      <c r="CU633" s="54"/>
      <c r="CV633" s="54"/>
      <c r="CW633" s="54"/>
      <c r="CX633" s="54"/>
      <c r="CY633" s="54"/>
      <c r="CZ633" s="54"/>
      <c r="DA633" s="54"/>
      <c r="DB633" s="54"/>
      <c r="DC633" s="54"/>
      <c r="DD633" s="54"/>
      <c r="DE633" s="54"/>
      <c r="DF633" s="54"/>
      <c r="DG633" s="54"/>
      <c r="DH633" s="54"/>
      <c r="DI633" s="54"/>
      <c r="DJ633" s="54"/>
      <c r="DK633" s="54"/>
      <c r="DL633" s="54"/>
      <c r="DM633" s="54"/>
      <c r="DN633" s="54"/>
      <c r="DO633" s="54"/>
      <c r="DP633" s="54"/>
      <c r="DQ633" s="54"/>
      <c r="DR633" s="54"/>
      <c r="DS633" s="54"/>
      <c r="DT633" s="54"/>
      <c r="DU633" s="54"/>
      <c r="DV633" s="54"/>
      <c r="DW633" s="54"/>
      <c r="DX633" s="54"/>
      <c r="DY633" s="54"/>
      <c r="DZ633" s="54"/>
      <c r="EA633" s="54"/>
      <c r="EB633" s="54"/>
      <c r="EC633" s="54"/>
      <c r="ED633" s="54"/>
      <c r="EE633" s="54"/>
      <c r="EF633" s="54"/>
      <c r="EG633" s="54"/>
      <c r="EH633" s="54"/>
      <c r="EI633" s="54"/>
      <c r="EJ633" s="54"/>
      <c r="EK633" s="54"/>
      <c r="EL633" s="54"/>
      <c r="EM633" s="54"/>
      <c r="EN633" s="54"/>
      <c r="EO633" s="54"/>
      <c r="EP633" s="54"/>
      <c r="EQ633" s="54"/>
      <c r="ER633" s="54"/>
    </row>
    <row r="634" spans="1:148" x14ac:dyDescent="0.25">
      <c r="A634" s="76"/>
      <c r="B634" s="54"/>
      <c r="C634" s="54"/>
      <c r="D634" s="54"/>
      <c r="E634" s="54"/>
      <c r="F634" s="5"/>
      <c r="G634" s="8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4"/>
      <c r="BQ634" s="54"/>
      <c r="BR634" s="54"/>
      <c r="BS634" s="54"/>
      <c r="BT634" s="54"/>
      <c r="BU634" s="54"/>
      <c r="BV634" s="54"/>
      <c r="BW634" s="54"/>
      <c r="BX634" s="54"/>
      <c r="BY634" s="54"/>
      <c r="BZ634" s="54"/>
      <c r="CA634" s="54"/>
      <c r="CB634" s="54"/>
      <c r="CC634" s="54"/>
      <c r="CD634" s="54"/>
      <c r="CE634" s="54"/>
      <c r="CF634" s="54"/>
      <c r="CG634" s="54"/>
      <c r="CH634" s="54"/>
      <c r="CI634" s="54"/>
      <c r="CJ634" s="54"/>
      <c r="CK634" s="54"/>
      <c r="CL634" s="54"/>
      <c r="CM634" s="54"/>
      <c r="CN634" s="54"/>
      <c r="CO634" s="54"/>
      <c r="CP634" s="54"/>
      <c r="CQ634" s="54"/>
      <c r="CR634" s="54"/>
      <c r="CS634" s="54"/>
      <c r="CT634" s="54"/>
      <c r="CU634" s="54"/>
      <c r="CV634" s="54"/>
      <c r="CW634" s="54"/>
      <c r="CX634" s="54"/>
      <c r="CY634" s="54"/>
      <c r="CZ634" s="54"/>
      <c r="DA634" s="54"/>
      <c r="DB634" s="54"/>
      <c r="DC634" s="54"/>
      <c r="DD634" s="54"/>
      <c r="DE634" s="54"/>
      <c r="DF634" s="54"/>
      <c r="DG634" s="54"/>
      <c r="DH634" s="54"/>
      <c r="DI634" s="54"/>
      <c r="DJ634" s="54"/>
      <c r="DK634" s="54"/>
      <c r="DL634" s="54"/>
      <c r="DM634" s="54"/>
      <c r="DN634" s="54"/>
      <c r="DO634" s="54"/>
      <c r="DP634" s="54"/>
      <c r="DQ634" s="54"/>
      <c r="DR634" s="54"/>
      <c r="DS634" s="54"/>
      <c r="DT634" s="54"/>
      <c r="DU634" s="54"/>
      <c r="DV634" s="54"/>
      <c r="DW634" s="54"/>
      <c r="DX634" s="54"/>
      <c r="DY634" s="54"/>
      <c r="DZ634" s="54"/>
      <c r="EA634" s="54"/>
      <c r="EB634" s="54"/>
      <c r="EC634" s="54"/>
      <c r="ED634" s="54"/>
      <c r="EE634" s="54"/>
      <c r="EF634" s="54"/>
      <c r="EG634" s="54"/>
      <c r="EH634" s="54"/>
      <c r="EI634" s="54"/>
      <c r="EJ634" s="54"/>
      <c r="EK634" s="54"/>
      <c r="EL634" s="54"/>
      <c r="EM634" s="54"/>
      <c r="EN634" s="54"/>
      <c r="EO634" s="54"/>
      <c r="EP634" s="54"/>
      <c r="EQ634" s="54"/>
      <c r="ER634" s="54"/>
    </row>
    <row r="635" spans="1:148" x14ac:dyDescent="0.25">
      <c r="A635" s="76"/>
      <c r="B635" s="54"/>
      <c r="C635" s="54"/>
      <c r="D635" s="54"/>
      <c r="E635" s="54"/>
      <c r="F635" s="5"/>
      <c r="G635" s="8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4"/>
      <c r="BQ635" s="54"/>
      <c r="BR635" s="54"/>
      <c r="BS635" s="54"/>
      <c r="BT635" s="54"/>
      <c r="BU635" s="54"/>
      <c r="BV635" s="54"/>
      <c r="BW635" s="54"/>
      <c r="BX635" s="54"/>
      <c r="BY635" s="54"/>
      <c r="BZ635" s="54"/>
      <c r="CA635" s="54"/>
      <c r="CB635" s="54"/>
      <c r="CC635" s="54"/>
      <c r="CD635" s="54"/>
      <c r="CE635" s="54"/>
      <c r="CF635" s="54"/>
      <c r="CG635" s="54"/>
      <c r="CH635" s="54"/>
      <c r="CI635" s="54"/>
      <c r="CJ635" s="54"/>
      <c r="CK635" s="54"/>
      <c r="CL635" s="54"/>
      <c r="CM635" s="54"/>
      <c r="CN635" s="54"/>
      <c r="CO635" s="54"/>
      <c r="CP635" s="54"/>
      <c r="CQ635" s="54"/>
      <c r="CR635" s="54"/>
      <c r="CS635" s="54"/>
      <c r="CT635" s="54"/>
      <c r="CU635" s="54"/>
      <c r="CV635" s="54"/>
      <c r="CW635" s="54"/>
      <c r="CX635" s="54"/>
      <c r="CY635" s="54"/>
      <c r="CZ635" s="54"/>
      <c r="DA635" s="54"/>
      <c r="DB635" s="54"/>
      <c r="DC635" s="54"/>
      <c r="DD635" s="54"/>
      <c r="DE635" s="54"/>
      <c r="DF635" s="54"/>
      <c r="DG635" s="54"/>
      <c r="DH635" s="54"/>
      <c r="DI635" s="54"/>
      <c r="DJ635" s="54"/>
      <c r="DK635" s="54"/>
      <c r="DL635" s="54"/>
      <c r="DM635" s="54"/>
      <c r="DN635" s="54"/>
      <c r="DO635" s="54"/>
      <c r="DP635" s="54"/>
      <c r="DQ635" s="54"/>
      <c r="DR635" s="54"/>
      <c r="DS635" s="54"/>
      <c r="DT635" s="54"/>
      <c r="DU635" s="54"/>
      <c r="DV635" s="54"/>
      <c r="DW635" s="54"/>
      <c r="DX635" s="54"/>
      <c r="DY635" s="54"/>
      <c r="DZ635" s="54"/>
      <c r="EA635" s="54"/>
      <c r="EB635" s="54"/>
      <c r="EC635" s="54"/>
      <c r="ED635" s="54"/>
      <c r="EE635" s="54"/>
      <c r="EF635" s="54"/>
      <c r="EG635" s="54"/>
      <c r="EH635" s="54"/>
      <c r="EI635" s="54"/>
      <c r="EJ635" s="54"/>
      <c r="EK635" s="54"/>
      <c r="EL635" s="54"/>
      <c r="EM635" s="54"/>
      <c r="EN635" s="54"/>
      <c r="EO635" s="54"/>
      <c r="EP635" s="54"/>
      <c r="EQ635" s="54"/>
      <c r="ER635" s="54"/>
    </row>
    <row r="636" spans="1:148" x14ac:dyDescent="0.25">
      <c r="A636" s="76"/>
      <c r="B636" s="54"/>
      <c r="C636" s="54"/>
      <c r="D636" s="54"/>
      <c r="E636" s="54"/>
      <c r="F636" s="5"/>
      <c r="G636" s="8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4"/>
      <c r="BQ636" s="54"/>
      <c r="BR636" s="54"/>
      <c r="BS636" s="54"/>
      <c r="BT636" s="54"/>
      <c r="BU636" s="54"/>
      <c r="BV636" s="54"/>
      <c r="BW636" s="54"/>
      <c r="BX636" s="54"/>
      <c r="BY636" s="54"/>
      <c r="BZ636" s="54"/>
      <c r="CA636" s="54"/>
      <c r="CB636" s="54"/>
      <c r="CC636" s="54"/>
      <c r="CD636" s="54"/>
      <c r="CE636" s="54"/>
      <c r="CF636" s="54"/>
      <c r="CG636" s="54"/>
      <c r="CH636" s="54"/>
      <c r="CI636" s="54"/>
      <c r="CJ636" s="54"/>
      <c r="CK636" s="54"/>
      <c r="CL636" s="54"/>
      <c r="CM636" s="54"/>
      <c r="CN636" s="54"/>
      <c r="CO636" s="54"/>
      <c r="CP636" s="54"/>
      <c r="CQ636" s="54"/>
      <c r="CR636" s="54"/>
      <c r="CS636" s="54"/>
      <c r="CT636" s="54"/>
      <c r="CU636" s="54"/>
      <c r="CV636" s="54"/>
      <c r="CW636" s="54"/>
      <c r="CX636" s="54"/>
      <c r="CY636" s="54"/>
      <c r="CZ636" s="54"/>
      <c r="DA636" s="54"/>
      <c r="DB636" s="54"/>
      <c r="DC636" s="54"/>
      <c r="DD636" s="54"/>
      <c r="DE636" s="54"/>
      <c r="DF636" s="54"/>
      <c r="DG636" s="54"/>
      <c r="DH636" s="54"/>
      <c r="DI636" s="54"/>
      <c r="DJ636" s="54"/>
      <c r="DK636" s="54"/>
      <c r="DL636" s="54"/>
      <c r="DM636" s="54"/>
      <c r="DN636" s="54"/>
      <c r="DO636" s="54"/>
      <c r="DP636" s="54"/>
      <c r="DQ636" s="54"/>
      <c r="DR636" s="54"/>
      <c r="DS636" s="54"/>
      <c r="DT636" s="54"/>
      <c r="DU636" s="54"/>
      <c r="DV636" s="54"/>
      <c r="DW636" s="54"/>
      <c r="DX636" s="54"/>
      <c r="DY636" s="54"/>
      <c r="DZ636" s="54"/>
      <c r="EA636" s="54"/>
      <c r="EB636" s="54"/>
      <c r="EC636" s="54"/>
      <c r="ED636" s="54"/>
      <c r="EE636" s="54"/>
      <c r="EF636" s="54"/>
      <c r="EG636" s="54"/>
      <c r="EH636" s="54"/>
      <c r="EI636" s="54"/>
      <c r="EJ636" s="54"/>
      <c r="EK636" s="54"/>
      <c r="EL636" s="54"/>
      <c r="EM636" s="54"/>
      <c r="EN636" s="54"/>
      <c r="EO636" s="54"/>
      <c r="EP636" s="54"/>
      <c r="EQ636" s="54"/>
      <c r="ER636" s="54"/>
    </row>
    <row r="637" spans="1:148" x14ac:dyDescent="0.25">
      <c r="A637" s="76"/>
      <c r="B637" s="54"/>
      <c r="C637" s="54"/>
      <c r="D637" s="54"/>
      <c r="E637" s="54"/>
      <c r="F637" s="5"/>
      <c r="G637" s="8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4"/>
      <c r="BQ637" s="54"/>
      <c r="BR637" s="54"/>
      <c r="BS637" s="54"/>
      <c r="BT637" s="54"/>
      <c r="BU637" s="54"/>
      <c r="BV637" s="54"/>
      <c r="BW637" s="54"/>
      <c r="BX637" s="54"/>
      <c r="BY637" s="54"/>
      <c r="BZ637" s="54"/>
      <c r="CA637" s="54"/>
      <c r="CB637" s="54"/>
      <c r="CC637" s="54"/>
      <c r="CD637" s="54"/>
      <c r="CE637" s="54"/>
      <c r="CF637" s="54"/>
      <c r="CG637" s="54"/>
      <c r="CH637" s="54"/>
      <c r="CI637" s="54"/>
      <c r="CJ637" s="54"/>
      <c r="CK637" s="54"/>
      <c r="CL637" s="54"/>
      <c r="CM637" s="54"/>
      <c r="CN637" s="54"/>
      <c r="CO637" s="54"/>
      <c r="CP637" s="54"/>
      <c r="CQ637" s="54"/>
      <c r="CR637" s="54"/>
      <c r="CS637" s="54"/>
      <c r="CT637" s="54"/>
      <c r="CU637" s="54"/>
      <c r="CV637" s="54"/>
      <c r="CW637" s="54"/>
      <c r="CX637" s="54"/>
      <c r="CY637" s="54"/>
      <c r="CZ637" s="54"/>
      <c r="DA637" s="54"/>
      <c r="DB637" s="54"/>
      <c r="DC637" s="54"/>
      <c r="DD637" s="54"/>
      <c r="DE637" s="54"/>
      <c r="DF637" s="54"/>
      <c r="DG637" s="54"/>
      <c r="DH637" s="54"/>
      <c r="DI637" s="54"/>
      <c r="DJ637" s="54"/>
      <c r="DK637" s="54"/>
      <c r="DL637" s="54"/>
      <c r="DM637" s="54"/>
      <c r="DN637" s="54"/>
      <c r="DO637" s="54"/>
      <c r="DP637" s="54"/>
      <c r="DQ637" s="54"/>
      <c r="DR637" s="54"/>
      <c r="DS637" s="54"/>
      <c r="DT637" s="54"/>
      <c r="DU637" s="54"/>
      <c r="DV637" s="54"/>
      <c r="DW637" s="54"/>
      <c r="DX637" s="54"/>
      <c r="DY637" s="54"/>
      <c r="DZ637" s="54"/>
      <c r="EA637" s="54"/>
      <c r="EB637" s="54"/>
      <c r="EC637" s="54"/>
      <c r="ED637" s="54"/>
      <c r="EE637" s="54"/>
      <c r="EF637" s="54"/>
      <c r="EG637" s="54"/>
      <c r="EH637" s="54"/>
      <c r="EI637" s="54"/>
      <c r="EJ637" s="54"/>
      <c r="EK637" s="54"/>
      <c r="EL637" s="54"/>
      <c r="EM637" s="54"/>
      <c r="EN637" s="54"/>
      <c r="EO637" s="54"/>
      <c r="EP637" s="54"/>
      <c r="EQ637" s="54"/>
      <c r="ER637" s="54"/>
    </row>
    <row r="638" spans="1:148" x14ac:dyDescent="0.25">
      <c r="A638" s="76"/>
      <c r="B638" s="54"/>
      <c r="C638" s="54"/>
      <c r="D638" s="54"/>
      <c r="E638" s="54"/>
      <c r="F638" s="5"/>
      <c r="G638" s="8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4"/>
      <c r="BQ638" s="54"/>
      <c r="BR638" s="54"/>
      <c r="BS638" s="54"/>
      <c r="BT638" s="54"/>
      <c r="BU638" s="54"/>
      <c r="BV638" s="54"/>
      <c r="BW638" s="54"/>
      <c r="BX638" s="54"/>
      <c r="BY638" s="54"/>
      <c r="BZ638" s="54"/>
      <c r="CA638" s="54"/>
      <c r="CB638" s="54"/>
      <c r="CC638" s="54"/>
      <c r="CD638" s="54"/>
      <c r="CE638" s="54"/>
      <c r="CF638" s="54"/>
      <c r="CG638" s="54"/>
      <c r="CH638" s="54"/>
      <c r="CI638" s="54"/>
      <c r="CJ638" s="54"/>
      <c r="CK638" s="54"/>
      <c r="CL638" s="54"/>
      <c r="CM638" s="54"/>
      <c r="CN638" s="54"/>
      <c r="CO638" s="54"/>
      <c r="CP638" s="54"/>
      <c r="CQ638" s="54"/>
      <c r="CR638" s="54"/>
      <c r="CS638" s="54"/>
      <c r="CT638" s="54"/>
      <c r="CU638" s="54"/>
      <c r="CV638" s="54"/>
      <c r="CW638" s="54"/>
      <c r="CX638" s="54"/>
      <c r="CY638" s="54"/>
      <c r="CZ638" s="54"/>
      <c r="DA638" s="54"/>
      <c r="DB638" s="54"/>
      <c r="DC638" s="54"/>
      <c r="DD638" s="54"/>
      <c r="DE638" s="54"/>
      <c r="DF638" s="54"/>
      <c r="DG638" s="54"/>
      <c r="DH638" s="54"/>
      <c r="DI638" s="54"/>
      <c r="DJ638" s="54"/>
      <c r="DK638" s="54"/>
      <c r="DL638" s="54"/>
      <c r="DM638" s="54"/>
      <c r="DN638" s="54"/>
      <c r="DO638" s="54"/>
      <c r="DP638" s="54"/>
      <c r="DQ638" s="54"/>
      <c r="DR638" s="54"/>
      <c r="DS638" s="54"/>
      <c r="DT638" s="54"/>
      <c r="DU638" s="54"/>
      <c r="DV638" s="54"/>
      <c r="DW638" s="54"/>
      <c r="DX638" s="54"/>
      <c r="DY638" s="54"/>
      <c r="DZ638" s="54"/>
      <c r="EA638" s="54"/>
      <c r="EB638" s="54"/>
      <c r="EC638" s="54"/>
      <c r="ED638" s="54"/>
      <c r="EE638" s="54"/>
      <c r="EF638" s="54"/>
      <c r="EG638" s="54"/>
      <c r="EH638" s="54"/>
      <c r="EI638" s="54"/>
      <c r="EJ638" s="54"/>
      <c r="EK638" s="54"/>
      <c r="EL638" s="54"/>
      <c r="EM638" s="54"/>
      <c r="EN638" s="54"/>
      <c r="EO638" s="54"/>
      <c r="EP638" s="54"/>
      <c r="EQ638" s="54"/>
      <c r="ER638" s="54"/>
    </row>
    <row r="639" spans="1:148" x14ac:dyDescent="0.25">
      <c r="A639" s="76"/>
      <c r="B639" s="54"/>
      <c r="C639" s="54"/>
      <c r="D639" s="54"/>
      <c r="E639" s="54"/>
      <c r="F639" s="5"/>
      <c r="G639" s="8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  <c r="BV639" s="54"/>
      <c r="BW639" s="54"/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  <c r="CH639" s="54"/>
      <c r="CI639" s="54"/>
      <c r="CJ639" s="54"/>
      <c r="CK639" s="54"/>
      <c r="CL639" s="54"/>
      <c r="CM639" s="54"/>
      <c r="CN639" s="54"/>
      <c r="CO639" s="54"/>
      <c r="CP639" s="54"/>
      <c r="CQ639" s="54"/>
      <c r="CR639" s="54"/>
      <c r="CS639" s="54"/>
      <c r="CT639" s="54"/>
      <c r="CU639" s="54"/>
      <c r="CV639" s="54"/>
      <c r="CW639" s="54"/>
      <c r="CX639" s="54"/>
      <c r="CY639" s="54"/>
      <c r="CZ639" s="54"/>
      <c r="DA639" s="54"/>
      <c r="DB639" s="54"/>
      <c r="DC639" s="54"/>
      <c r="DD639" s="54"/>
      <c r="DE639" s="54"/>
      <c r="DF639" s="54"/>
      <c r="DG639" s="54"/>
      <c r="DH639" s="54"/>
      <c r="DI639" s="54"/>
      <c r="DJ639" s="54"/>
      <c r="DK639" s="54"/>
      <c r="DL639" s="54"/>
      <c r="DM639" s="54"/>
      <c r="DN639" s="54"/>
      <c r="DO639" s="54"/>
      <c r="DP639" s="54"/>
      <c r="DQ639" s="54"/>
      <c r="DR639" s="54"/>
      <c r="DS639" s="54"/>
      <c r="DT639" s="54"/>
      <c r="DU639" s="54"/>
      <c r="DV639" s="54"/>
      <c r="DW639" s="54"/>
      <c r="DX639" s="54"/>
      <c r="DY639" s="54"/>
      <c r="DZ639" s="54"/>
      <c r="EA639" s="54"/>
      <c r="EB639" s="54"/>
      <c r="EC639" s="54"/>
      <c r="ED639" s="54"/>
      <c r="EE639" s="54"/>
      <c r="EF639" s="54"/>
      <c r="EG639" s="54"/>
      <c r="EH639" s="54"/>
      <c r="EI639" s="54"/>
      <c r="EJ639" s="54"/>
      <c r="EK639" s="54"/>
      <c r="EL639" s="54"/>
      <c r="EM639" s="54"/>
      <c r="EN639" s="54"/>
      <c r="EO639" s="54"/>
      <c r="EP639" s="54"/>
      <c r="EQ639" s="54"/>
      <c r="ER639" s="54"/>
    </row>
    <row r="640" spans="1:148" x14ac:dyDescent="0.25">
      <c r="A640" s="76"/>
      <c r="B640" s="54"/>
      <c r="C640" s="54"/>
      <c r="D640" s="54"/>
      <c r="E640" s="54"/>
      <c r="F640" s="5"/>
      <c r="G640" s="8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  <c r="BV640" s="54"/>
      <c r="BW640" s="54"/>
      <c r="BX640" s="54"/>
      <c r="BY640" s="54"/>
      <c r="BZ640" s="54"/>
      <c r="CA640" s="54"/>
      <c r="CB640" s="54"/>
      <c r="CC640" s="54"/>
      <c r="CD640" s="54"/>
      <c r="CE640" s="54"/>
      <c r="CF640" s="54"/>
      <c r="CG640" s="54"/>
      <c r="CH640" s="54"/>
      <c r="CI640" s="54"/>
      <c r="CJ640" s="54"/>
      <c r="CK640" s="54"/>
      <c r="CL640" s="54"/>
      <c r="CM640" s="54"/>
      <c r="CN640" s="54"/>
      <c r="CO640" s="54"/>
      <c r="CP640" s="54"/>
      <c r="CQ640" s="54"/>
      <c r="CR640" s="54"/>
      <c r="CS640" s="54"/>
      <c r="CT640" s="54"/>
      <c r="CU640" s="54"/>
      <c r="CV640" s="54"/>
      <c r="CW640" s="54"/>
      <c r="CX640" s="54"/>
      <c r="CY640" s="54"/>
      <c r="CZ640" s="54"/>
      <c r="DA640" s="54"/>
      <c r="DB640" s="54"/>
      <c r="DC640" s="54"/>
      <c r="DD640" s="54"/>
      <c r="DE640" s="54"/>
      <c r="DF640" s="54"/>
      <c r="DG640" s="54"/>
      <c r="DH640" s="54"/>
      <c r="DI640" s="54"/>
      <c r="DJ640" s="54"/>
      <c r="DK640" s="54"/>
      <c r="DL640" s="54"/>
      <c r="DM640" s="54"/>
      <c r="DN640" s="54"/>
      <c r="DO640" s="54"/>
      <c r="DP640" s="54"/>
      <c r="DQ640" s="54"/>
      <c r="DR640" s="54"/>
      <c r="DS640" s="54"/>
      <c r="DT640" s="54"/>
      <c r="DU640" s="54"/>
      <c r="DV640" s="54"/>
      <c r="DW640" s="54"/>
      <c r="DX640" s="54"/>
      <c r="DY640" s="54"/>
      <c r="DZ640" s="54"/>
      <c r="EA640" s="54"/>
      <c r="EB640" s="54"/>
      <c r="EC640" s="54"/>
      <c r="ED640" s="54"/>
      <c r="EE640" s="54"/>
      <c r="EF640" s="54"/>
      <c r="EG640" s="54"/>
      <c r="EH640" s="54"/>
      <c r="EI640" s="54"/>
      <c r="EJ640" s="54"/>
      <c r="EK640" s="54"/>
      <c r="EL640" s="54"/>
      <c r="EM640" s="54"/>
      <c r="EN640" s="54"/>
      <c r="EO640" s="54"/>
      <c r="EP640" s="54"/>
      <c r="EQ640" s="54"/>
      <c r="ER640" s="54"/>
    </row>
    <row r="641" spans="1:148" x14ac:dyDescent="0.25">
      <c r="A641" s="76"/>
      <c r="B641" s="54"/>
      <c r="C641" s="54"/>
      <c r="D641" s="54"/>
      <c r="E641" s="54"/>
      <c r="F641" s="5"/>
      <c r="G641" s="8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  <c r="BV641" s="54"/>
      <c r="BW641" s="54"/>
      <c r="BX641" s="54"/>
      <c r="BY641" s="54"/>
      <c r="BZ641" s="54"/>
      <c r="CA641" s="54"/>
      <c r="CB641" s="54"/>
      <c r="CC641" s="54"/>
      <c r="CD641" s="54"/>
      <c r="CE641" s="54"/>
      <c r="CF641" s="54"/>
      <c r="CG641" s="54"/>
      <c r="CH641" s="54"/>
      <c r="CI641" s="54"/>
      <c r="CJ641" s="54"/>
      <c r="CK641" s="54"/>
      <c r="CL641" s="54"/>
      <c r="CM641" s="54"/>
      <c r="CN641" s="54"/>
      <c r="CO641" s="54"/>
      <c r="CP641" s="54"/>
      <c r="CQ641" s="54"/>
      <c r="CR641" s="54"/>
      <c r="CS641" s="54"/>
      <c r="CT641" s="54"/>
      <c r="CU641" s="54"/>
      <c r="CV641" s="54"/>
      <c r="CW641" s="54"/>
      <c r="CX641" s="54"/>
      <c r="CY641" s="54"/>
      <c r="CZ641" s="54"/>
      <c r="DA641" s="54"/>
      <c r="DB641" s="54"/>
      <c r="DC641" s="54"/>
      <c r="DD641" s="54"/>
      <c r="DE641" s="54"/>
      <c r="DF641" s="54"/>
      <c r="DG641" s="54"/>
      <c r="DH641" s="54"/>
      <c r="DI641" s="54"/>
      <c r="DJ641" s="54"/>
      <c r="DK641" s="54"/>
      <c r="DL641" s="54"/>
      <c r="DM641" s="54"/>
      <c r="DN641" s="54"/>
      <c r="DO641" s="54"/>
      <c r="DP641" s="54"/>
      <c r="DQ641" s="54"/>
      <c r="DR641" s="54"/>
      <c r="DS641" s="54"/>
      <c r="DT641" s="54"/>
      <c r="DU641" s="54"/>
      <c r="DV641" s="54"/>
      <c r="DW641" s="54"/>
      <c r="DX641" s="54"/>
      <c r="DY641" s="54"/>
      <c r="DZ641" s="54"/>
      <c r="EA641" s="54"/>
      <c r="EB641" s="54"/>
      <c r="EC641" s="54"/>
      <c r="ED641" s="54"/>
      <c r="EE641" s="54"/>
      <c r="EF641" s="54"/>
      <c r="EG641" s="54"/>
      <c r="EH641" s="54"/>
      <c r="EI641" s="54"/>
      <c r="EJ641" s="54"/>
      <c r="EK641" s="54"/>
      <c r="EL641" s="54"/>
      <c r="EM641" s="54"/>
      <c r="EN641" s="54"/>
      <c r="EO641" s="54"/>
      <c r="EP641" s="54"/>
      <c r="EQ641" s="54"/>
      <c r="ER641" s="54"/>
    </row>
    <row r="642" spans="1:148" x14ac:dyDescent="0.25">
      <c r="A642" s="76"/>
      <c r="B642" s="54"/>
      <c r="C642" s="54"/>
      <c r="D642" s="54"/>
      <c r="E642" s="54"/>
      <c r="F642" s="5"/>
      <c r="G642" s="8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  <c r="BV642" s="54"/>
      <c r="BW642" s="54"/>
      <c r="BX642" s="54"/>
      <c r="BY642" s="54"/>
      <c r="BZ642" s="54"/>
      <c r="CA642" s="54"/>
      <c r="CB642" s="54"/>
      <c r="CC642" s="54"/>
      <c r="CD642" s="54"/>
      <c r="CE642" s="54"/>
      <c r="CF642" s="54"/>
      <c r="CG642" s="54"/>
      <c r="CH642" s="54"/>
      <c r="CI642" s="54"/>
      <c r="CJ642" s="54"/>
      <c r="CK642" s="54"/>
      <c r="CL642" s="54"/>
      <c r="CM642" s="54"/>
      <c r="CN642" s="54"/>
      <c r="CO642" s="54"/>
      <c r="CP642" s="54"/>
      <c r="CQ642" s="54"/>
      <c r="CR642" s="54"/>
      <c r="CS642" s="54"/>
      <c r="CT642" s="54"/>
      <c r="CU642" s="54"/>
      <c r="CV642" s="54"/>
      <c r="CW642" s="54"/>
      <c r="CX642" s="54"/>
      <c r="CY642" s="54"/>
      <c r="CZ642" s="54"/>
      <c r="DA642" s="54"/>
      <c r="DB642" s="54"/>
      <c r="DC642" s="54"/>
      <c r="DD642" s="54"/>
      <c r="DE642" s="54"/>
      <c r="DF642" s="54"/>
      <c r="DG642" s="54"/>
      <c r="DH642" s="54"/>
      <c r="DI642" s="54"/>
      <c r="DJ642" s="54"/>
      <c r="DK642" s="54"/>
      <c r="DL642" s="54"/>
      <c r="DM642" s="54"/>
      <c r="DN642" s="54"/>
      <c r="DO642" s="54"/>
      <c r="DP642" s="54"/>
      <c r="DQ642" s="54"/>
      <c r="DR642" s="54"/>
      <c r="DS642" s="54"/>
      <c r="DT642" s="54"/>
      <c r="DU642" s="54"/>
      <c r="DV642" s="54"/>
      <c r="DW642" s="54"/>
      <c r="DX642" s="54"/>
      <c r="DY642" s="54"/>
      <c r="DZ642" s="54"/>
      <c r="EA642" s="54"/>
      <c r="EB642" s="54"/>
      <c r="EC642" s="54"/>
      <c r="ED642" s="54"/>
      <c r="EE642" s="54"/>
      <c r="EF642" s="54"/>
      <c r="EG642" s="54"/>
      <c r="EH642" s="54"/>
      <c r="EI642" s="54"/>
      <c r="EJ642" s="54"/>
      <c r="EK642" s="54"/>
      <c r="EL642" s="54"/>
      <c r="EM642" s="54"/>
      <c r="EN642" s="54"/>
      <c r="EO642" s="54"/>
      <c r="EP642" s="54"/>
      <c r="EQ642" s="54"/>
      <c r="ER642" s="54"/>
    </row>
    <row r="643" spans="1:148" x14ac:dyDescent="0.25">
      <c r="A643" s="76"/>
      <c r="B643" s="54"/>
      <c r="C643" s="54"/>
      <c r="D643" s="54"/>
      <c r="E643" s="54"/>
      <c r="F643" s="5"/>
      <c r="G643" s="8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  <c r="BV643" s="54"/>
      <c r="BW643" s="54"/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  <c r="CH643" s="54"/>
      <c r="CI643" s="54"/>
      <c r="CJ643" s="54"/>
      <c r="CK643" s="54"/>
      <c r="CL643" s="54"/>
      <c r="CM643" s="54"/>
      <c r="CN643" s="54"/>
      <c r="CO643" s="54"/>
      <c r="CP643" s="54"/>
      <c r="CQ643" s="54"/>
      <c r="CR643" s="54"/>
      <c r="CS643" s="54"/>
      <c r="CT643" s="54"/>
      <c r="CU643" s="54"/>
      <c r="CV643" s="54"/>
      <c r="CW643" s="54"/>
      <c r="CX643" s="54"/>
      <c r="CY643" s="54"/>
      <c r="CZ643" s="54"/>
      <c r="DA643" s="54"/>
      <c r="DB643" s="54"/>
      <c r="DC643" s="54"/>
      <c r="DD643" s="54"/>
      <c r="DE643" s="54"/>
      <c r="DF643" s="54"/>
      <c r="DG643" s="54"/>
      <c r="DH643" s="54"/>
      <c r="DI643" s="54"/>
      <c r="DJ643" s="54"/>
      <c r="DK643" s="54"/>
      <c r="DL643" s="54"/>
      <c r="DM643" s="54"/>
      <c r="DN643" s="54"/>
      <c r="DO643" s="54"/>
      <c r="DP643" s="54"/>
      <c r="DQ643" s="54"/>
      <c r="DR643" s="54"/>
      <c r="DS643" s="54"/>
      <c r="DT643" s="54"/>
      <c r="DU643" s="54"/>
      <c r="DV643" s="54"/>
      <c r="DW643" s="54"/>
      <c r="DX643" s="54"/>
      <c r="DY643" s="54"/>
      <c r="DZ643" s="54"/>
      <c r="EA643" s="54"/>
      <c r="EB643" s="54"/>
      <c r="EC643" s="54"/>
      <c r="ED643" s="54"/>
      <c r="EE643" s="54"/>
      <c r="EF643" s="54"/>
      <c r="EG643" s="54"/>
      <c r="EH643" s="54"/>
      <c r="EI643" s="54"/>
      <c r="EJ643" s="54"/>
      <c r="EK643" s="54"/>
      <c r="EL643" s="54"/>
      <c r="EM643" s="54"/>
      <c r="EN643" s="54"/>
      <c r="EO643" s="54"/>
      <c r="EP643" s="54"/>
      <c r="EQ643" s="54"/>
      <c r="ER643" s="54"/>
    </row>
    <row r="644" spans="1:148" x14ac:dyDescent="0.25">
      <c r="A644" s="76"/>
      <c r="B644" s="54"/>
      <c r="C644" s="54"/>
      <c r="D644" s="54"/>
      <c r="E644" s="54"/>
      <c r="F644" s="5"/>
      <c r="G644" s="8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  <c r="BV644" s="54"/>
      <c r="BW644" s="54"/>
      <c r="BX644" s="54"/>
      <c r="BY644" s="54"/>
      <c r="BZ644" s="54"/>
      <c r="CA644" s="54"/>
      <c r="CB644" s="54"/>
      <c r="CC644" s="54"/>
      <c r="CD644" s="54"/>
      <c r="CE644" s="54"/>
      <c r="CF644" s="54"/>
      <c r="CG644" s="54"/>
      <c r="CH644" s="54"/>
      <c r="CI644" s="54"/>
      <c r="CJ644" s="54"/>
      <c r="CK644" s="54"/>
      <c r="CL644" s="54"/>
      <c r="CM644" s="54"/>
      <c r="CN644" s="54"/>
      <c r="CO644" s="54"/>
      <c r="CP644" s="54"/>
      <c r="CQ644" s="54"/>
      <c r="CR644" s="54"/>
      <c r="CS644" s="54"/>
      <c r="CT644" s="54"/>
      <c r="CU644" s="54"/>
      <c r="CV644" s="54"/>
      <c r="CW644" s="54"/>
      <c r="CX644" s="54"/>
      <c r="CY644" s="54"/>
      <c r="CZ644" s="54"/>
      <c r="DA644" s="54"/>
      <c r="DB644" s="54"/>
      <c r="DC644" s="54"/>
      <c r="DD644" s="54"/>
      <c r="DE644" s="54"/>
      <c r="DF644" s="54"/>
      <c r="DG644" s="54"/>
      <c r="DH644" s="54"/>
      <c r="DI644" s="54"/>
      <c r="DJ644" s="54"/>
      <c r="DK644" s="54"/>
      <c r="DL644" s="54"/>
      <c r="DM644" s="54"/>
      <c r="DN644" s="54"/>
      <c r="DO644" s="54"/>
      <c r="DP644" s="54"/>
      <c r="DQ644" s="54"/>
      <c r="DR644" s="54"/>
      <c r="DS644" s="54"/>
      <c r="DT644" s="54"/>
      <c r="DU644" s="54"/>
      <c r="DV644" s="54"/>
      <c r="DW644" s="54"/>
      <c r="DX644" s="54"/>
      <c r="DY644" s="54"/>
      <c r="DZ644" s="54"/>
      <c r="EA644" s="54"/>
      <c r="EB644" s="54"/>
      <c r="EC644" s="54"/>
      <c r="ED644" s="54"/>
      <c r="EE644" s="54"/>
      <c r="EF644" s="54"/>
      <c r="EG644" s="54"/>
      <c r="EH644" s="54"/>
      <c r="EI644" s="54"/>
      <c r="EJ644" s="54"/>
      <c r="EK644" s="54"/>
      <c r="EL644" s="54"/>
      <c r="EM644" s="54"/>
      <c r="EN644" s="54"/>
      <c r="EO644" s="54"/>
      <c r="EP644" s="54"/>
      <c r="EQ644" s="54"/>
      <c r="ER644" s="54"/>
    </row>
    <row r="645" spans="1:148" x14ac:dyDescent="0.25">
      <c r="A645" s="76"/>
      <c r="B645" s="54"/>
      <c r="C645" s="54"/>
      <c r="D645" s="54"/>
      <c r="E645" s="54"/>
      <c r="F645" s="5"/>
      <c r="G645" s="8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  <c r="BV645" s="54"/>
      <c r="BW645" s="54"/>
      <c r="BX645" s="54"/>
      <c r="BY645" s="54"/>
      <c r="BZ645" s="54"/>
      <c r="CA645" s="54"/>
      <c r="CB645" s="54"/>
      <c r="CC645" s="54"/>
      <c r="CD645" s="54"/>
      <c r="CE645" s="54"/>
      <c r="CF645" s="54"/>
      <c r="CG645" s="54"/>
      <c r="CH645" s="54"/>
      <c r="CI645" s="54"/>
      <c r="CJ645" s="54"/>
      <c r="CK645" s="54"/>
      <c r="CL645" s="54"/>
      <c r="CM645" s="54"/>
      <c r="CN645" s="54"/>
      <c r="CO645" s="54"/>
      <c r="CP645" s="54"/>
      <c r="CQ645" s="54"/>
      <c r="CR645" s="54"/>
      <c r="CS645" s="54"/>
      <c r="CT645" s="54"/>
      <c r="CU645" s="54"/>
      <c r="CV645" s="54"/>
      <c r="CW645" s="54"/>
      <c r="CX645" s="54"/>
      <c r="CY645" s="54"/>
      <c r="CZ645" s="54"/>
      <c r="DA645" s="54"/>
      <c r="DB645" s="54"/>
      <c r="DC645" s="54"/>
      <c r="DD645" s="54"/>
      <c r="DE645" s="54"/>
      <c r="DF645" s="54"/>
      <c r="DG645" s="54"/>
      <c r="DH645" s="54"/>
      <c r="DI645" s="54"/>
      <c r="DJ645" s="54"/>
      <c r="DK645" s="54"/>
      <c r="DL645" s="54"/>
      <c r="DM645" s="54"/>
      <c r="DN645" s="54"/>
      <c r="DO645" s="54"/>
      <c r="DP645" s="54"/>
      <c r="DQ645" s="54"/>
      <c r="DR645" s="54"/>
      <c r="DS645" s="54"/>
      <c r="DT645" s="54"/>
      <c r="DU645" s="54"/>
      <c r="DV645" s="54"/>
      <c r="DW645" s="54"/>
      <c r="DX645" s="54"/>
      <c r="DY645" s="54"/>
      <c r="DZ645" s="54"/>
      <c r="EA645" s="54"/>
      <c r="EB645" s="54"/>
      <c r="EC645" s="54"/>
      <c r="ED645" s="54"/>
      <c r="EE645" s="54"/>
      <c r="EF645" s="54"/>
      <c r="EG645" s="54"/>
      <c r="EH645" s="54"/>
      <c r="EI645" s="54"/>
      <c r="EJ645" s="54"/>
      <c r="EK645" s="54"/>
      <c r="EL645" s="54"/>
      <c r="EM645" s="54"/>
      <c r="EN645" s="54"/>
      <c r="EO645" s="54"/>
      <c r="EP645" s="54"/>
      <c r="EQ645" s="54"/>
      <c r="ER645" s="54"/>
    </row>
    <row r="646" spans="1:148" x14ac:dyDescent="0.25">
      <c r="A646" s="76"/>
      <c r="B646" s="54"/>
      <c r="C646" s="54"/>
      <c r="D646" s="54"/>
      <c r="E646" s="54"/>
      <c r="F646" s="5"/>
      <c r="G646" s="8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  <c r="BV646" s="54"/>
      <c r="BW646" s="54"/>
      <c r="BX646" s="54"/>
      <c r="BY646" s="54"/>
      <c r="BZ646" s="54"/>
      <c r="CA646" s="54"/>
      <c r="CB646" s="54"/>
      <c r="CC646" s="54"/>
      <c r="CD646" s="54"/>
      <c r="CE646" s="54"/>
      <c r="CF646" s="54"/>
      <c r="CG646" s="54"/>
      <c r="CH646" s="54"/>
      <c r="CI646" s="54"/>
      <c r="CJ646" s="54"/>
      <c r="CK646" s="54"/>
      <c r="CL646" s="54"/>
      <c r="CM646" s="54"/>
      <c r="CN646" s="54"/>
      <c r="CO646" s="54"/>
      <c r="CP646" s="54"/>
      <c r="CQ646" s="54"/>
      <c r="CR646" s="54"/>
      <c r="CS646" s="54"/>
      <c r="CT646" s="54"/>
      <c r="CU646" s="54"/>
      <c r="CV646" s="54"/>
      <c r="CW646" s="54"/>
      <c r="CX646" s="54"/>
      <c r="CY646" s="54"/>
      <c r="CZ646" s="54"/>
      <c r="DA646" s="54"/>
      <c r="DB646" s="54"/>
      <c r="DC646" s="54"/>
      <c r="DD646" s="54"/>
      <c r="DE646" s="54"/>
      <c r="DF646" s="54"/>
      <c r="DG646" s="54"/>
      <c r="DH646" s="54"/>
      <c r="DI646" s="54"/>
      <c r="DJ646" s="54"/>
      <c r="DK646" s="54"/>
      <c r="DL646" s="54"/>
      <c r="DM646" s="54"/>
      <c r="DN646" s="54"/>
      <c r="DO646" s="54"/>
      <c r="DP646" s="54"/>
      <c r="DQ646" s="54"/>
      <c r="DR646" s="54"/>
      <c r="DS646" s="54"/>
      <c r="DT646" s="54"/>
      <c r="DU646" s="54"/>
      <c r="DV646" s="54"/>
      <c r="DW646" s="54"/>
      <c r="DX646" s="54"/>
      <c r="DY646" s="54"/>
      <c r="DZ646" s="54"/>
      <c r="EA646" s="54"/>
      <c r="EB646" s="54"/>
      <c r="EC646" s="54"/>
      <c r="ED646" s="54"/>
      <c r="EE646" s="54"/>
      <c r="EF646" s="54"/>
      <c r="EG646" s="54"/>
      <c r="EH646" s="54"/>
      <c r="EI646" s="54"/>
      <c r="EJ646" s="54"/>
      <c r="EK646" s="54"/>
      <c r="EL646" s="54"/>
      <c r="EM646" s="54"/>
      <c r="EN646" s="54"/>
      <c r="EO646" s="54"/>
      <c r="EP646" s="54"/>
      <c r="EQ646" s="54"/>
      <c r="ER646" s="54"/>
    </row>
    <row r="647" spans="1:148" x14ac:dyDescent="0.25">
      <c r="A647" s="76"/>
      <c r="B647" s="54"/>
      <c r="C647" s="54"/>
      <c r="D647" s="54"/>
      <c r="E647" s="54"/>
      <c r="F647" s="5"/>
      <c r="G647" s="8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4"/>
      <c r="BQ647" s="54"/>
      <c r="BR647" s="54"/>
      <c r="BS647" s="54"/>
      <c r="BT647" s="54"/>
      <c r="BU647" s="54"/>
      <c r="BV647" s="54"/>
      <c r="BW647" s="54"/>
      <c r="BX647" s="54"/>
      <c r="BY647" s="54"/>
      <c r="BZ647" s="54"/>
      <c r="CA647" s="54"/>
      <c r="CB647" s="54"/>
      <c r="CC647" s="54"/>
      <c r="CD647" s="54"/>
      <c r="CE647" s="54"/>
      <c r="CF647" s="54"/>
      <c r="CG647" s="54"/>
      <c r="CH647" s="54"/>
      <c r="CI647" s="54"/>
      <c r="CJ647" s="54"/>
      <c r="CK647" s="54"/>
      <c r="CL647" s="54"/>
      <c r="CM647" s="54"/>
      <c r="CN647" s="54"/>
      <c r="CO647" s="54"/>
      <c r="CP647" s="54"/>
      <c r="CQ647" s="54"/>
      <c r="CR647" s="54"/>
      <c r="CS647" s="54"/>
      <c r="CT647" s="54"/>
      <c r="CU647" s="54"/>
      <c r="CV647" s="54"/>
      <c r="CW647" s="54"/>
      <c r="CX647" s="54"/>
      <c r="CY647" s="54"/>
      <c r="CZ647" s="54"/>
      <c r="DA647" s="54"/>
      <c r="DB647" s="54"/>
      <c r="DC647" s="54"/>
      <c r="DD647" s="54"/>
      <c r="DE647" s="54"/>
      <c r="DF647" s="54"/>
      <c r="DG647" s="54"/>
      <c r="DH647" s="54"/>
      <c r="DI647" s="54"/>
      <c r="DJ647" s="54"/>
      <c r="DK647" s="54"/>
      <c r="DL647" s="54"/>
      <c r="DM647" s="54"/>
      <c r="DN647" s="54"/>
      <c r="DO647" s="54"/>
      <c r="DP647" s="54"/>
      <c r="DQ647" s="54"/>
      <c r="DR647" s="54"/>
      <c r="DS647" s="54"/>
      <c r="DT647" s="54"/>
      <c r="DU647" s="54"/>
      <c r="DV647" s="54"/>
      <c r="DW647" s="54"/>
      <c r="DX647" s="54"/>
      <c r="DY647" s="54"/>
      <c r="DZ647" s="54"/>
      <c r="EA647" s="54"/>
      <c r="EB647" s="54"/>
      <c r="EC647" s="54"/>
      <c r="ED647" s="54"/>
      <c r="EE647" s="54"/>
      <c r="EF647" s="54"/>
      <c r="EG647" s="54"/>
      <c r="EH647" s="54"/>
      <c r="EI647" s="54"/>
      <c r="EJ647" s="54"/>
      <c r="EK647" s="54"/>
      <c r="EL647" s="54"/>
      <c r="EM647" s="54"/>
      <c r="EN647" s="54"/>
      <c r="EO647" s="54"/>
      <c r="EP647" s="54"/>
      <c r="EQ647" s="54"/>
      <c r="ER647" s="54"/>
    </row>
    <row r="648" spans="1:148" x14ac:dyDescent="0.25">
      <c r="A648" s="76"/>
      <c r="B648" s="54"/>
      <c r="C648" s="54"/>
      <c r="D648" s="54"/>
      <c r="E648" s="54"/>
      <c r="F648" s="5"/>
      <c r="G648" s="8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4"/>
      <c r="BQ648" s="54"/>
      <c r="BR648" s="54"/>
      <c r="BS648" s="54"/>
      <c r="BT648" s="54"/>
      <c r="BU648" s="54"/>
      <c r="BV648" s="54"/>
      <c r="BW648" s="54"/>
      <c r="BX648" s="54"/>
      <c r="BY648" s="54"/>
      <c r="BZ648" s="54"/>
      <c r="CA648" s="54"/>
      <c r="CB648" s="54"/>
      <c r="CC648" s="54"/>
      <c r="CD648" s="54"/>
      <c r="CE648" s="54"/>
      <c r="CF648" s="54"/>
      <c r="CG648" s="54"/>
      <c r="CH648" s="54"/>
      <c r="CI648" s="54"/>
      <c r="CJ648" s="54"/>
      <c r="CK648" s="54"/>
      <c r="CL648" s="54"/>
      <c r="CM648" s="54"/>
      <c r="CN648" s="54"/>
      <c r="CO648" s="54"/>
      <c r="CP648" s="54"/>
      <c r="CQ648" s="54"/>
      <c r="CR648" s="54"/>
      <c r="CS648" s="54"/>
      <c r="CT648" s="54"/>
      <c r="CU648" s="54"/>
      <c r="CV648" s="54"/>
      <c r="CW648" s="54"/>
      <c r="CX648" s="54"/>
      <c r="CY648" s="54"/>
      <c r="CZ648" s="54"/>
      <c r="DA648" s="54"/>
      <c r="DB648" s="54"/>
      <c r="DC648" s="54"/>
      <c r="DD648" s="54"/>
      <c r="DE648" s="54"/>
      <c r="DF648" s="54"/>
      <c r="DG648" s="54"/>
      <c r="DH648" s="54"/>
      <c r="DI648" s="54"/>
      <c r="DJ648" s="54"/>
      <c r="DK648" s="54"/>
      <c r="DL648" s="54"/>
      <c r="DM648" s="54"/>
      <c r="DN648" s="54"/>
      <c r="DO648" s="54"/>
      <c r="DP648" s="54"/>
      <c r="DQ648" s="54"/>
      <c r="DR648" s="54"/>
      <c r="DS648" s="54"/>
      <c r="DT648" s="54"/>
      <c r="DU648" s="54"/>
      <c r="DV648" s="54"/>
      <c r="DW648" s="54"/>
      <c r="DX648" s="54"/>
      <c r="DY648" s="54"/>
      <c r="DZ648" s="54"/>
      <c r="EA648" s="54"/>
      <c r="EB648" s="54"/>
      <c r="EC648" s="54"/>
      <c r="ED648" s="54"/>
      <c r="EE648" s="54"/>
      <c r="EF648" s="54"/>
      <c r="EG648" s="54"/>
      <c r="EH648" s="54"/>
      <c r="EI648" s="54"/>
      <c r="EJ648" s="54"/>
      <c r="EK648" s="54"/>
      <c r="EL648" s="54"/>
      <c r="EM648" s="54"/>
      <c r="EN648" s="54"/>
      <c r="EO648" s="54"/>
      <c r="EP648" s="54"/>
      <c r="EQ648" s="54"/>
      <c r="ER648" s="54"/>
    </row>
    <row r="649" spans="1:148" x14ac:dyDescent="0.25">
      <c r="A649" s="76"/>
      <c r="B649" s="54"/>
      <c r="C649" s="54"/>
      <c r="D649" s="54"/>
      <c r="E649" s="54"/>
      <c r="F649" s="5"/>
      <c r="G649" s="8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4"/>
      <c r="BQ649" s="54"/>
      <c r="BR649" s="54"/>
      <c r="BS649" s="54"/>
      <c r="BT649" s="54"/>
      <c r="BU649" s="54"/>
      <c r="BV649" s="54"/>
      <c r="BW649" s="54"/>
      <c r="BX649" s="54"/>
      <c r="BY649" s="54"/>
      <c r="BZ649" s="54"/>
      <c r="CA649" s="54"/>
      <c r="CB649" s="54"/>
      <c r="CC649" s="54"/>
      <c r="CD649" s="54"/>
      <c r="CE649" s="54"/>
      <c r="CF649" s="54"/>
      <c r="CG649" s="54"/>
      <c r="CH649" s="54"/>
      <c r="CI649" s="54"/>
      <c r="CJ649" s="54"/>
      <c r="CK649" s="54"/>
      <c r="CL649" s="54"/>
      <c r="CM649" s="54"/>
      <c r="CN649" s="54"/>
      <c r="CO649" s="54"/>
      <c r="CP649" s="54"/>
      <c r="CQ649" s="54"/>
      <c r="CR649" s="54"/>
      <c r="CS649" s="54"/>
      <c r="CT649" s="54"/>
      <c r="CU649" s="54"/>
      <c r="CV649" s="54"/>
      <c r="CW649" s="54"/>
      <c r="CX649" s="54"/>
      <c r="CY649" s="54"/>
      <c r="CZ649" s="54"/>
      <c r="DA649" s="54"/>
      <c r="DB649" s="54"/>
      <c r="DC649" s="54"/>
      <c r="DD649" s="54"/>
      <c r="DE649" s="54"/>
      <c r="DF649" s="54"/>
      <c r="DG649" s="54"/>
      <c r="DH649" s="54"/>
      <c r="DI649" s="54"/>
      <c r="DJ649" s="54"/>
      <c r="DK649" s="54"/>
      <c r="DL649" s="54"/>
      <c r="DM649" s="54"/>
      <c r="DN649" s="54"/>
      <c r="DO649" s="54"/>
      <c r="DP649" s="54"/>
      <c r="DQ649" s="54"/>
      <c r="DR649" s="54"/>
      <c r="DS649" s="54"/>
      <c r="DT649" s="54"/>
      <c r="DU649" s="54"/>
      <c r="DV649" s="54"/>
      <c r="DW649" s="54"/>
      <c r="DX649" s="54"/>
      <c r="DY649" s="54"/>
      <c r="DZ649" s="54"/>
      <c r="EA649" s="54"/>
      <c r="EB649" s="54"/>
      <c r="EC649" s="54"/>
      <c r="ED649" s="54"/>
      <c r="EE649" s="54"/>
      <c r="EF649" s="54"/>
      <c r="EG649" s="54"/>
      <c r="EH649" s="54"/>
      <c r="EI649" s="54"/>
      <c r="EJ649" s="54"/>
      <c r="EK649" s="54"/>
      <c r="EL649" s="54"/>
      <c r="EM649" s="54"/>
      <c r="EN649" s="54"/>
      <c r="EO649" s="54"/>
      <c r="EP649" s="54"/>
      <c r="EQ649" s="54"/>
      <c r="ER649" s="54"/>
    </row>
    <row r="650" spans="1:148" x14ac:dyDescent="0.25">
      <c r="A650" s="76"/>
      <c r="B650" s="54"/>
      <c r="C650" s="54"/>
      <c r="D650" s="54"/>
      <c r="E650" s="54"/>
      <c r="F650" s="5"/>
      <c r="G650" s="8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4"/>
      <c r="BQ650" s="54"/>
      <c r="BR650" s="54"/>
      <c r="BS650" s="54"/>
      <c r="BT650" s="54"/>
      <c r="BU650" s="54"/>
      <c r="BV650" s="54"/>
      <c r="BW650" s="54"/>
      <c r="BX650" s="54"/>
      <c r="BY650" s="54"/>
      <c r="BZ650" s="54"/>
      <c r="CA650" s="54"/>
      <c r="CB650" s="54"/>
      <c r="CC650" s="54"/>
      <c r="CD650" s="54"/>
      <c r="CE650" s="54"/>
      <c r="CF650" s="54"/>
      <c r="CG650" s="54"/>
      <c r="CH650" s="54"/>
      <c r="CI650" s="54"/>
      <c r="CJ650" s="54"/>
      <c r="CK650" s="54"/>
      <c r="CL650" s="54"/>
      <c r="CM650" s="54"/>
      <c r="CN650" s="54"/>
      <c r="CO650" s="54"/>
      <c r="CP650" s="54"/>
      <c r="CQ650" s="54"/>
      <c r="CR650" s="54"/>
      <c r="CS650" s="54"/>
      <c r="CT650" s="54"/>
      <c r="CU650" s="54"/>
      <c r="CV650" s="54"/>
      <c r="CW650" s="54"/>
      <c r="CX650" s="54"/>
      <c r="CY650" s="54"/>
      <c r="CZ650" s="54"/>
      <c r="DA650" s="54"/>
      <c r="DB650" s="54"/>
      <c r="DC650" s="54"/>
      <c r="DD650" s="54"/>
      <c r="DE650" s="54"/>
      <c r="DF650" s="54"/>
      <c r="DG650" s="54"/>
      <c r="DH650" s="54"/>
      <c r="DI650" s="54"/>
      <c r="DJ650" s="54"/>
      <c r="DK650" s="54"/>
      <c r="DL650" s="54"/>
      <c r="DM650" s="54"/>
      <c r="DN650" s="54"/>
      <c r="DO650" s="54"/>
      <c r="DP650" s="54"/>
      <c r="DQ650" s="54"/>
      <c r="DR650" s="54"/>
      <c r="DS650" s="54"/>
      <c r="DT650" s="54"/>
      <c r="DU650" s="54"/>
      <c r="DV650" s="54"/>
      <c r="DW650" s="54"/>
      <c r="DX650" s="54"/>
      <c r="DY650" s="54"/>
      <c r="DZ650" s="54"/>
      <c r="EA650" s="54"/>
      <c r="EB650" s="54"/>
      <c r="EC650" s="54"/>
      <c r="ED650" s="54"/>
      <c r="EE650" s="54"/>
      <c r="EF650" s="54"/>
      <c r="EG650" s="54"/>
      <c r="EH650" s="54"/>
      <c r="EI650" s="54"/>
      <c r="EJ650" s="54"/>
      <c r="EK650" s="54"/>
      <c r="EL650" s="54"/>
      <c r="EM650" s="54"/>
      <c r="EN650" s="54"/>
      <c r="EO650" s="54"/>
      <c r="EP650" s="54"/>
      <c r="EQ650" s="54"/>
      <c r="ER650" s="54"/>
    </row>
    <row r="651" spans="1:148" x14ac:dyDescent="0.25">
      <c r="A651" s="76"/>
      <c r="B651" s="54"/>
      <c r="C651" s="54"/>
      <c r="D651" s="54"/>
      <c r="E651" s="54"/>
      <c r="F651" s="5"/>
      <c r="G651" s="8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4"/>
      <c r="BQ651" s="54"/>
      <c r="BR651" s="54"/>
      <c r="BS651" s="54"/>
      <c r="BT651" s="54"/>
      <c r="BU651" s="54"/>
      <c r="BV651" s="54"/>
      <c r="BW651" s="54"/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  <c r="CH651" s="54"/>
      <c r="CI651" s="54"/>
      <c r="CJ651" s="54"/>
      <c r="CK651" s="54"/>
      <c r="CL651" s="54"/>
      <c r="CM651" s="54"/>
      <c r="CN651" s="54"/>
      <c r="CO651" s="54"/>
      <c r="CP651" s="54"/>
      <c r="CQ651" s="54"/>
      <c r="CR651" s="54"/>
      <c r="CS651" s="54"/>
      <c r="CT651" s="54"/>
      <c r="CU651" s="54"/>
      <c r="CV651" s="54"/>
      <c r="CW651" s="54"/>
      <c r="CX651" s="54"/>
      <c r="CY651" s="54"/>
      <c r="CZ651" s="54"/>
      <c r="DA651" s="54"/>
      <c r="DB651" s="54"/>
      <c r="DC651" s="54"/>
      <c r="DD651" s="54"/>
      <c r="DE651" s="54"/>
      <c r="DF651" s="54"/>
      <c r="DG651" s="54"/>
      <c r="DH651" s="54"/>
      <c r="DI651" s="54"/>
      <c r="DJ651" s="54"/>
      <c r="DK651" s="54"/>
      <c r="DL651" s="54"/>
      <c r="DM651" s="54"/>
      <c r="DN651" s="54"/>
      <c r="DO651" s="54"/>
      <c r="DP651" s="54"/>
      <c r="DQ651" s="54"/>
      <c r="DR651" s="54"/>
      <c r="DS651" s="54"/>
      <c r="DT651" s="54"/>
      <c r="DU651" s="54"/>
      <c r="DV651" s="54"/>
      <c r="DW651" s="54"/>
      <c r="DX651" s="54"/>
      <c r="DY651" s="54"/>
      <c r="DZ651" s="54"/>
      <c r="EA651" s="54"/>
      <c r="EB651" s="54"/>
      <c r="EC651" s="54"/>
      <c r="ED651" s="54"/>
      <c r="EE651" s="54"/>
      <c r="EF651" s="54"/>
      <c r="EG651" s="54"/>
      <c r="EH651" s="54"/>
      <c r="EI651" s="54"/>
      <c r="EJ651" s="54"/>
      <c r="EK651" s="54"/>
      <c r="EL651" s="54"/>
      <c r="EM651" s="54"/>
      <c r="EN651" s="54"/>
      <c r="EO651" s="54"/>
      <c r="EP651" s="54"/>
      <c r="EQ651" s="54"/>
      <c r="ER651" s="54"/>
    </row>
    <row r="652" spans="1:148" x14ac:dyDescent="0.25">
      <c r="A652" s="76"/>
      <c r="B652" s="54"/>
      <c r="C652" s="54"/>
      <c r="D652" s="54"/>
      <c r="E652" s="54"/>
      <c r="F652" s="5"/>
      <c r="G652" s="8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4"/>
      <c r="BQ652" s="54"/>
      <c r="BR652" s="54"/>
      <c r="BS652" s="54"/>
      <c r="BT652" s="54"/>
      <c r="BU652" s="54"/>
      <c r="BV652" s="54"/>
      <c r="BW652" s="54"/>
      <c r="BX652" s="54"/>
      <c r="BY652" s="54"/>
      <c r="BZ652" s="54"/>
      <c r="CA652" s="54"/>
      <c r="CB652" s="54"/>
      <c r="CC652" s="54"/>
      <c r="CD652" s="54"/>
      <c r="CE652" s="54"/>
      <c r="CF652" s="54"/>
      <c r="CG652" s="54"/>
      <c r="CH652" s="54"/>
      <c r="CI652" s="54"/>
      <c r="CJ652" s="54"/>
      <c r="CK652" s="54"/>
      <c r="CL652" s="54"/>
      <c r="CM652" s="54"/>
      <c r="CN652" s="54"/>
      <c r="CO652" s="54"/>
      <c r="CP652" s="54"/>
      <c r="CQ652" s="54"/>
      <c r="CR652" s="54"/>
      <c r="CS652" s="54"/>
      <c r="CT652" s="54"/>
      <c r="CU652" s="54"/>
      <c r="CV652" s="54"/>
      <c r="CW652" s="54"/>
      <c r="CX652" s="54"/>
      <c r="CY652" s="54"/>
      <c r="CZ652" s="54"/>
      <c r="DA652" s="54"/>
      <c r="DB652" s="54"/>
      <c r="DC652" s="54"/>
      <c r="DD652" s="54"/>
      <c r="DE652" s="54"/>
      <c r="DF652" s="54"/>
      <c r="DG652" s="54"/>
      <c r="DH652" s="54"/>
      <c r="DI652" s="54"/>
      <c r="DJ652" s="54"/>
      <c r="DK652" s="54"/>
      <c r="DL652" s="54"/>
      <c r="DM652" s="54"/>
      <c r="DN652" s="54"/>
      <c r="DO652" s="54"/>
      <c r="DP652" s="54"/>
      <c r="DQ652" s="54"/>
      <c r="DR652" s="54"/>
      <c r="DS652" s="54"/>
      <c r="DT652" s="54"/>
      <c r="DU652" s="54"/>
      <c r="DV652" s="54"/>
      <c r="DW652" s="54"/>
      <c r="DX652" s="54"/>
      <c r="DY652" s="54"/>
      <c r="DZ652" s="54"/>
      <c r="EA652" s="54"/>
      <c r="EB652" s="54"/>
      <c r="EC652" s="54"/>
      <c r="ED652" s="54"/>
      <c r="EE652" s="54"/>
      <c r="EF652" s="54"/>
      <c r="EG652" s="54"/>
      <c r="EH652" s="54"/>
      <c r="EI652" s="54"/>
      <c r="EJ652" s="54"/>
      <c r="EK652" s="54"/>
      <c r="EL652" s="54"/>
      <c r="EM652" s="54"/>
      <c r="EN652" s="54"/>
      <c r="EO652" s="54"/>
      <c r="EP652" s="54"/>
      <c r="EQ652" s="54"/>
      <c r="ER652" s="54"/>
    </row>
    <row r="653" spans="1:148" x14ac:dyDescent="0.25">
      <c r="A653" s="76"/>
      <c r="B653" s="54"/>
      <c r="C653" s="54"/>
      <c r="D653" s="54"/>
      <c r="E653" s="54"/>
      <c r="F653" s="5"/>
      <c r="G653" s="8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4"/>
      <c r="BQ653" s="54"/>
      <c r="BR653" s="54"/>
      <c r="BS653" s="54"/>
      <c r="BT653" s="54"/>
      <c r="BU653" s="54"/>
      <c r="BV653" s="54"/>
      <c r="BW653" s="54"/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  <c r="CH653" s="54"/>
      <c r="CI653" s="54"/>
      <c r="CJ653" s="54"/>
      <c r="CK653" s="54"/>
      <c r="CL653" s="54"/>
      <c r="CM653" s="54"/>
      <c r="CN653" s="54"/>
      <c r="CO653" s="54"/>
      <c r="CP653" s="54"/>
      <c r="CQ653" s="54"/>
      <c r="CR653" s="54"/>
      <c r="CS653" s="54"/>
      <c r="CT653" s="54"/>
      <c r="CU653" s="54"/>
      <c r="CV653" s="54"/>
      <c r="CW653" s="54"/>
      <c r="CX653" s="54"/>
      <c r="CY653" s="54"/>
      <c r="CZ653" s="54"/>
      <c r="DA653" s="54"/>
      <c r="DB653" s="54"/>
      <c r="DC653" s="54"/>
      <c r="DD653" s="54"/>
      <c r="DE653" s="54"/>
      <c r="DF653" s="54"/>
      <c r="DG653" s="54"/>
      <c r="DH653" s="54"/>
      <c r="DI653" s="54"/>
      <c r="DJ653" s="54"/>
      <c r="DK653" s="54"/>
      <c r="DL653" s="54"/>
      <c r="DM653" s="54"/>
      <c r="DN653" s="54"/>
      <c r="DO653" s="54"/>
      <c r="DP653" s="54"/>
      <c r="DQ653" s="54"/>
      <c r="DR653" s="54"/>
      <c r="DS653" s="54"/>
      <c r="DT653" s="54"/>
      <c r="DU653" s="54"/>
      <c r="DV653" s="54"/>
      <c r="DW653" s="54"/>
      <c r="DX653" s="54"/>
      <c r="DY653" s="54"/>
      <c r="DZ653" s="54"/>
      <c r="EA653" s="54"/>
      <c r="EB653" s="54"/>
      <c r="EC653" s="54"/>
      <c r="ED653" s="54"/>
      <c r="EE653" s="54"/>
      <c r="EF653" s="54"/>
      <c r="EG653" s="54"/>
      <c r="EH653" s="54"/>
      <c r="EI653" s="54"/>
      <c r="EJ653" s="54"/>
      <c r="EK653" s="54"/>
      <c r="EL653" s="54"/>
      <c r="EM653" s="54"/>
      <c r="EN653" s="54"/>
      <c r="EO653" s="54"/>
      <c r="EP653" s="54"/>
      <c r="EQ653" s="54"/>
      <c r="ER653" s="54"/>
    </row>
    <row r="654" spans="1:148" x14ac:dyDescent="0.25">
      <c r="A654" s="76"/>
      <c r="B654" s="54"/>
      <c r="C654" s="54"/>
      <c r="D654" s="54"/>
      <c r="E654" s="54"/>
      <c r="F654" s="5"/>
      <c r="G654" s="8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4"/>
      <c r="BQ654" s="54"/>
      <c r="BR654" s="54"/>
      <c r="BS654" s="54"/>
      <c r="BT654" s="54"/>
      <c r="BU654" s="54"/>
      <c r="BV654" s="54"/>
      <c r="BW654" s="54"/>
      <c r="BX654" s="54"/>
      <c r="BY654" s="54"/>
      <c r="BZ654" s="54"/>
      <c r="CA654" s="54"/>
      <c r="CB654" s="54"/>
      <c r="CC654" s="54"/>
      <c r="CD654" s="54"/>
      <c r="CE654" s="54"/>
      <c r="CF654" s="54"/>
      <c r="CG654" s="54"/>
      <c r="CH654" s="54"/>
      <c r="CI654" s="54"/>
      <c r="CJ654" s="54"/>
      <c r="CK654" s="54"/>
      <c r="CL654" s="54"/>
      <c r="CM654" s="54"/>
      <c r="CN654" s="54"/>
      <c r="CO654" s="54"/>
      <c r="CP654" s="54"/>
      <c r="CQ654" s="54"/>
      <c r="CR654" s="54"/>
      <c r="CS654" s="54"/>
      <c r="CT654" s="54"/>
      <c r="CU654" s="54"/>
      <c r="CV654" s="54"/>
      <c r="CW654" s="54"/>
      <c r="CX654" s="54"/>
      <c r="CY654" s="54"/>
      <c r="CZ654" s="54"/>
      <c r="DA654" s="54"/>
      <c r="DB654" s="54"/>
      <c r="DC654" s="54"/>
      <c r="DD654" s="54"/>
      <c r="DE654" s="54"/>
      <c r="DF654" s="54"/>
      <c r="DG654" s="54"/>
      <c r="DH654" s="54"/>
      <c r="DI654" s="54"/>
      <c r="DJ654" s="54"/>
      <c r="DK654" s="54"/>
      <c r="DL654" s="54"/>
      <c r="DM654" s="54"/>
      <c r="DN654" s="54"/>
      <c r="DO654" s="54"/>
      <c r="DP654" s="54"/>
      <c r="DQ654" s="54"/>
      <c r="DR654" s="54"/>
      <c r="DS654" s="54"/>
      <c r="DT654" s="54"/>
      <c r="DU654" s="54"/>
      <c r="DV654" s="54"/>
      <c r="DW654" s="54"/>
      <c r="DX654" s="54"/>
      <c r="DY654" s="54"/>
      <c r="DZ654" s="54"/>
      <c r="EA654" s="54"/>
      <c r="EB654" s="54"/>
      <c r="EC654" s="54"/>
      <c r="ED654" s="54"/>
      <c r="EE654" s="54"/>
      <c r="EF654" s="54"/>
      <c r="EG654" s="54"/>
      <c r="EH654" s="54"/>
      <c r="EI654" s="54"/>
      <c r="EJ654" s="54"/>
      <c r="EK654" s="54"/>
      <c r="EL654" s="54"/>
      <c r="EM654" s="54"/>
      <c r="EN654" s="54"/>
      <c r="EO654" s="54"/>
      <c r="EP654" s="54"/>
      <c r="EQ654" s="54"/>
      <c r="ER654" s="54"/>
    </row>
    <row r="655" spans="1:148" x14ac:dyDescent="0.25">
      <c r="A655" s="76"/>
      <c r="B655" s="54"/>
      <c r="C655" s="54"/>
      <c r="D655" s="54"/>
      <c r="E655" s="54"/>
      <c r="F655" s="5"/>
      <c r="G655" s="8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  <c r="BV655" s="54"/>
      <c r="BW655" s="54"/>
      <c r="BX655" s="54"/>
      <c r="BY655" s="54"/>
      <c r="BZ655" s="54"/>
      <c r="CA655" s="54"/>
      <c r="CB655" s="54"/>
      <c r="CC655" s="54"/>
      <c r="CD655" s="54"/>
      <c r="CE655" s="54"/>
      <c r="CF655" s="54"/>
      <c r="CG655" s="54"/>
      <c r="CH655" s="54"/>
      <c r="CI655" s="54"/>
      <c r="CJ655" s="54"/>
      <c r="CK655" s="54"/>
      <c r="CL655" s="54"/>
      <c r="CM655" s="54"/>
      <c r="CN655" s="54"/>
      <c r="CO655" s="54"/>
      <c r="CP655" s="54"/>
      <c r="CQ655" s="54"/>
      <c r="CR655" s="54"/>
      <c r="CS655" s="54"/>
      <c r="CT655" s="54"/>
      <c r="CU655" s="54"/>
      <c r="CV655" s="54"/>
      <c r="CW655" s="54"/>
      <c r="CX655" s="54"/>
      <c r="CY655" s="54"/>
      <c r="CZ655" s="54"/>
      <c r="DA655" s="54"/>
      <c r="DB655" s="54"/>
      <c r="DC655" s="54"/>
      <c r="DD655" s="54"/>
      <c r="DE655" s="54"/>
      <c r="DF655" s="54"/>
      <c r="DG655" s="54"/>
      <c r="DH655" s="54"/>
      <c r="DI655" s="54"/>
      <c r="DJ655" s="54"/>
      <c r="DK655" s="54"/>
      <c r="DL655" s="54"/>
      <c r="DM655" s="54"/>
      <c r="DN655" s="54"/>
      <c r="DO655" s="54"/>
      <c r="DP655" s="54"/>
      <c r="DQ655" s="54"/>
      <c r="DR655" s="54"/>
      <c r="DS655" s="54"/>
      <c r="DT655" s="54"/>
      <c r="DU655" s="54"/>
      <c r="DV655" s="54"/>
      <c r="DW655" s="54"/>
      <c r="DX655" s="54"/>
      <c r="DY655" s="54"/>
      <c r="DZ655" s="54"/>
      <c r="EA655" s="54"/>
      <c r="EB655" s="54"/>
      <c r="EC655" s="54"/>
      <c r="ED655" s="54"/>
      <c r="EE655" s="54"/>
      <c r="EF655" s="54"/>
      <c r="EG655" s="54"/>
      <c r="EH655" s="54"/>
      <c r="EI655" s="54"/>
      <c r="EJ655" s="54"/>
      <c r="EK655" s="54"/>
      <c r="EL655" s="54"/>
      <c r="EM655" s="54"/>
      <c r="EN655" s="54"/>
      <c r="EO655" s="54"/>
      <c r="EP655" s="54"/>
      <c r="EQ655" s="54"/>
      <c r="ER655" s="54"/>
    </row>
    <row r="656" spans="1:148" x14ac:dyDescent="0.25">
      <c r="A656" s="76"/>
      <c r="B656" s="54"/>
      <c r="C656" s="54"/>
      <c r="D656" s="54"/>
      <c r="E656" s="54"/>
      <c r="F656" s="5"/>
      <c r="G656" s="8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  <c r="BV656" s="54"/>
      <c r="BW656" s="54"/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  <c r="CH656" s="54"/>
      <c r="CI656" s="54"/>
      <c r="CJ656" s="54"/>
      <c r="CK656" s="54"/>
      <c r="CL656" s="54"/>
      <c r="CM656" s="54"/>
      <c r="CN656" s="54"/>
      <c r="CO656" s="54"/>
      <c r="CP656" s="54"/>
      <c r="CQ656" s="54"/>
      <c r="CR656" s="54"/>
      <c r="CS656" s="54"/>
      <c r="CT656" s="54"/>
      <c r="CU656" s="54"/>
      <c r="CV656" s="54"/>
      <c r="CW656" s="54"/>
      <c r="CX656" s="54"/>
      <c r="CY656" s="54"/>
      <c r="CZ656" s="54"/>
      <c r="DA656" s="54"/>
      <c r="DB656" s="54"/>
      <c r="DC656" s="54"/>
      <c r="DD656" s="54"/>
      <c r="DE656" s="54"/>
      <c r="DF656" s="54"/>
      <c r="DG656" s="54"/>
      <c r="DH656" s="54"/>
      <c r="DI656" s="54"/>
      <c r="DJ656" s="54"/>
      <c r="DK656" s="54"/>
      <c r="DL656" s="54"/>
      <c r="DM656" s="54"/>
      <c r="DN656" s="54"/>
      <c r="DO656" s="54"/>
      <c r="DP656" s="54"/>
      <c r="DQ656" s="54"/>
      <c r="DR656" s="54"/>
      <c r="DS656" s="54"/>
      <c r="DT656" s="54"/>
      <c r="DU656" s="54"/>
      <c r="DV656" s="54"/>
      <c r="DW656" s="54"/>
      <c r="DX656" s="54"/>
      <c r="DY656" s="54"/>
      <c r="DZ656" s="54"/>
      <c r="EA656" s="54"/>
      <c r="EB656" s="54"/>
      <c r="EC656" s="54"/>
      <c r="ED656" s="54"/>
      <c r="EE656" s="54"/>
      <c r="EF656" s="54"/>
      <c r="EG656" s="54"/>
      <c r="EH656" s="54"/>
      <c r="EI656" s="54"/>
      <c r="EJ656" s="54"/>
      <c r="EK656" s="54"/>
      <c r="EL656" s="54"/>
      <c r="EM656" s="54"/>
      <c r="EN656" s="54"/>
      <c r="EO656" s="54"/>
      <c r="EP656" s="54"/>
      <c r="EQ656" s="54"/>
      <c r="ER656" s="54"/>
    </row>
    <row r="657" spans="1:148" x14ac:dyDescent="0.25">
      <c r="A657" s="76"/>
      <c r="B657" s="54"/>
      <c r="C657" s="54"/>
      <c r="D657" s="54"/>
      <c r="E657" s="54"/>
      <c r="F657" s="5"/>
      <c r="G657" s="8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4"/>
      <c r="BQ657" s="54"/>
      <c r="BR657" s="54"/>
      <c r="BS657" s="54"/>
      <c r="BT657" s="54"/>
      <c r="BU657" s="54"/>
      <c r="BV657" s="54"/>
      <c r="BW657" s="54"/>
      <c r="BX657" s="54"/>
      <c r="BY657" s="54"/>
      <c r="BZ657" s="54"/>
      <c r="CA657" s="54"/>
      <c r="CB657" s="54"/>
      <c r="CC657" s="54"/>
      <c r="CD657" s="54"/>
      <c r="CE657" s="54"/>
      <c r="CF657" s="54"/>
      <c r="CG657" s="54"/>
      <c r="CH657" s="54"/>
      <c r="CI657" s="54"/>
      <c r="CJ657" s="54"/>
      <c r="CK657" s="54"/>
      <c r="CL657" s="54"/>
      <c r="CM657" s="54"/>
      <c r="CN657" s="54"/>
      <c r="CO657" s="54"/>
      <c r="CP657" s="54"/>
      <c r="CQ657" s="54"/>
      <c r="CR657" s="54"/>
      <c r="CS657" s="54"/>
      <c r="CT657" s="54"/>
      <c r="CU657" s="54"/>
      <c r="CV657" s="54"/>
      <c r="CW657" s="54"/>
      <c r="CX657" s="54"/>
      <c r="CY657" s="54"/>
      <c r="CZ657" s="54"/>
      <c r="DA657" s="54"/>
      <c r="DB657" s="54"/>
      <c r="DC657" s="54"/>
      <c r="DD657" s="54"/>
      <c r="DE657" s="54"/>
      <c r="DF657" s="54"/>
      <c r="DG657" s="54"/>
      <c r="DH657" s="54"/>
      <c r="DI657" s="54"/>
      <c r="DJ657" s="54"/>
      <c r="DK657" s="54"/>
      <c r="DL657" s="54"/>
      <c r="DM657" s="54"/>
      <c r="DN657" s="54"/>
      <c r="DO657" s="54"/>
      <c r="DP657" s="54"/>
      <c r="DQ657" s="54"/>
      <c r="DR657" s="54"/>
      <c r="DS657" s="54"/>
      <c r="DT657" s="54"/>
      <c r="DU657" s="54"/>
      <c r="DV657" s="54"/>
      <c r="DW657" s="54"/>
      <c r="DX657" s="54"/>
      <c r="DY657" s="54"/>
      <c r="DZ657" s="54"/>
      <c r="EA657" s="54"/>
      <c r="EB657" s="54"/>
      <c r="EC657" s="54"/>
      <c r="ED657" s="54"/>
      <c r="EE657" s="54"/>
      <c r="EF657" s="54"/>
      <c r="EG657" s="54"/>
      <c r="EH657" s="54"/>
      <c r="EI657" s="54"/>
      <c r="EJ657" s="54"/>
      <c r="EK657" s="54"/>
      <c r="EL657" s="54"/>
      <c r="EM657" s="54"/>
      <c r="EN657" s="54"/>
      <c r="EO657" s="54"/>
      <c r="EP657" s="54"/>
      <c r="EQ657" s="54"/>
      <c r="ER657" s="54"/>
    </row>
    <row r="658" spans="1:148" x14ac:dyDescent="0.25">
      <c r="A658" s="76"/>
      <c r="B658" s="54"/>
      <c r="C658" s="54"/>
      <c r="D658" s="54"/>
      <c r="E658" s="54"/>
      <c r="F658" s="5"/>
      <c r="G658" s="8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4"/>
      <c r="BQ658" s="54"/>
      <c r="BR658" s="54"/>
      <c r="BS658" s="54"/>
      <c r="BT658" s="54"/>
      <c r="BU658" s="54"/>
      <c r="BV658" s="54"/>
      <c r="BW658" s="54"/>
      <c r="BX658" s="54"/>
      <c r="BY658" s="54"/>
      <c r="BZ658" s="54"/>
      <c r="CA658" s="54"/>
      <c r="CB658" s="54"/>
      <c r="CC658" s="54"/>
      <c r="CD658" s="54"/>
      <c r="CE658" s="54"/>
      <c r="CF658" s="54"/>
      <c r="CG658" s="54"/>
      <c r="CH658" s="54"/>
      <c r="CI658" s="54"/>
      <c r="CJ658" s="54"/>
      <c r="CK658" s="54"/>
      <c r="CL658" s="54"/>
      <c r="CM658" s="54"/>
      <c r="CN658" s="54"/>
      <c r="CO658" s="54"/>
      <c r="CP658" s="54"/>
      <c r="CQ658" s="54"/>
      <c r="CR658" s="54"/>
      <c r="CS658" s="54"/>
      <c r="CT658" s="54"/>
      <c r="CU658" s="54"/>
      <c r="CV658" s="54"/>
      <c r="CW658" s="54"/>
      <c r="CX658" s="54"/>
      <c r="CY658" s="54"/>
      <c r="CZ658" s="54"/>
      <c r="DA658" s="54"/>
      <c r="DB658" s="54"/>
      <c r="DC658" s="54"/>
      <c r="DD658" s="54"/>
      <c r="DE658" s="54"/>
      <c r="DF658" s="54"/>
      <c r="DG658" s="54"/>
      <c r="DH658" s="54"/>
      <c r="DI658" s="54"/>
      <c r="DJ658" s="54"/>
      <c r="DK658" s="54"/>
      <c r="DL658" s="54"/>
      <c r="DM658" s="54"/>
      <c r="DN658" s="54"/>
      <c r="DO658" s="54"/>
      <c r="DP658" s="54"/>
      <c r="DQ658" s="54"/>
      <c r="DR658" s="54"/>
      <c r="DS658" s="54"/>
      <c r="DT658" s="54"/>
      <c r="DU658" s="54"/>
      <c r="DV658" s="54"/>
      <c r="DW658" s="54"/>
      <c r="DX658" s="54"/>
      <c r="DY658" s="54"/>
      <c r="DZ658" s="54"/>
      <c r="EA658" s="54"/>
      <c r="EB658" s="54"/>
      <c r="EC658" s="54"/>
      <c r="ED658" s="54"/>
      <c r="EE658" s="54"/>
      <c r="EF658" s="54"/>
      <c r="EG658" s="54"/>
      <c r="EH658" s="54"/>
      <c r="EI658" s="54"/>
      <c r="EJ658" s="54"/>
      <c r="EK658" s="54"/>
      <c r="EL658" s="54"/>
      <c r="EM658" s="54"/>
      <c r="EN658" s="54"/>
      <c r="EO658" s="54"/>
      <c r="EP658" s="54"/>
      <c r="EQ658" s="54"/>
      <c r="ER658" s="54"/>
    </row>
    <row r="659" spans="1:148" x14ac:dyDescent="0.25">
      <c r="A659" s="76"/>
      <c r="B659" s="54"/>
      <c r="C659" s="54"/>
      <c r="D659" s="54"/>
      <c r="E659" s="54"/>
      <c r="F659" s="5"/>
      <c r="G659" s="8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4"/>
      <c r="BQ659" s="54"/>
      <c r="BR659" s="54"/>
      <c r="BS659" s="54"/>
      <c r="BT659" s="54"/>
      <c r="BU659" s="54"/>
      <c r="BV659" s="54"/>
      <c r="BW659" s="54"/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  <c r="CH659" s="54"/>
      <c r="CI659" s="54"/>
      <c r="CJ659" s="54"/>
      <c r="CK659" s="54"/>
      <c r="CL659" s="54"/>
      <c r="CM659" s="54"/>
      <c r="CN659" s="54"/>
      <c r="CO659" s="54"/>
      <c r="CP659" s="54"/>
      <c r="CQ659" s="54"/>
      <c r="CR659" s="54"/>
      <c r="CS659" s="54"/>
      <c r="CT659" s="54"/>
      <c r="CU659" s="54"/>
      <c r="CV659" s="54"/>
      <c r="CW659" s="54"/>
      <c r="CX659" s="54"/>
      <c r="CY659" s="54"/>
      <c r="CZ659" s="54"/>
      <c r="DA659" s="54"/>
      <c r="DB659" s="54"/>
      <c r="DC659" s="54"/>
      <c r="DD659" s="54"/>
      <c r="DE659" s="54"/>
      <c r="DF659" s="54"/>
      <c r="DG659" s="54"/>
      <c r="DH659" s="54"/>
      <c r="DI659" s="54"/>
      <c r="DJ659" s="54"/>
      <c r="DK659" s="54"/>
      <c r="DL659" s="54"/>
      <c r="DM659" s="54"/>
      <c r="DN659" s="54"/>
      <c r="DO659" s="54"/>
      <c r="DP659" s="54"/>
      <c r="DQ659" s="54"/>
      <c r="DR659" s="54"/>
      <c r="DS659" s="54"/>
      <c r="DT659" s="54"/>
      <c r="DU659" s="54"/>
      <c r="DV659" s="54"/>
      <c r="DW659" s="54"/>
      <c r="DX659" s="54"/>
      <c r="DY659" s="54"/>
      <c r="DZ659" s="54"/>
      <c r="EA659" s="54"/>
      <c r="EB659" s="54"/>
      <c r="EC659" s="54"/>
      <c r="ED659" s="54"/>
      <c r="EE659" s="54"/>
      <c r="EF659" s="54"/>
      <c r="EG659" s="54"/>
      <c r="EH659" s="54"/>
      <c r="EI659" s="54"/>
      <c r="EJ659" s="54"/>
      <c r="EK659" s="54"/>
      <c r="EL659" s="54"/>
      <c r="EM659" s="54"/>
      <c r="EN659" s="54"/>
      <c r="EO659" s="54"/>
      <c r="EP659" s="54"/>
      <c r="EQ659" s="54"/>
      <c r="ER659" s="54"/>
    </row>
    <row r="660" spans="1:148" x14ac:dyDescent="0.25">
      <c r="A660" s="76"/>
      <c r="B660" s="54"/>
      <c r="C660" s="54"/>
      <c r="D660" s="54"/>
      <c r="E660" s="54"/>
      <c r="F660" s="5"/>
      <c r="G660" s="8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4"/>
      <c r="BQ660" s="54"/>
      <c r="BR660" s="54"/>
      <c r="BS660" s="54"/>
      <c r="BT660" s="54"/>
      <c r="BU660" s="54"/>
      <c r="BV660" s="54"/>
      <c r="BW660" s="54"/>
      <c r="BX660" s="54"/>
      <c r="BY660" s="54"/>
      <c r="BZ660" s="54"/>
      <c r="CA660" s="54"/>
      <c r="CB660" s="54"/>
      <c r="CC660" s="54"/>
      <c r="CD660" s="54"/>
      <c r="CE660" s="54"/>
      <c r="CF660" s="54"/>
      <c r="CG660" s="54"/>
      <c r="CH660" s="54"/>
      <c r="CI660" s="54"/>
      <c r="CJ660" s="54"/>
      <c r="CK660" s="54"/>
      <c r="CL660" s="54"/>
      <c r="CM660" s="54"/>
      <c r="CN660" s="54"/>
      <c r="CO660" s="54"/>
      <c r="CP660" s="54"/>
      <c r="CQ660" s="54"/>
      <c r="CR660" s="54"/>
      <c r="CS660" s="54"/>
      <c r="CT660" s="54"/>
      <c r="CU660" s="54"/>
      <c r="CV660" s="54"/>
      <c r="CW660" s="54"/>
      <c r="CX660" s="54"/>
      <c r="CY660" s="54"/>
      <c r="CZ660" s="54"/>
      <c r="DA660" s="54"/>
      <c r="DB660" s="54"/>
      <c r="DC660" s="54"/>
      <c r="DD660" s="54"/>
      <c r="DE660" s="54"/>
      <c r="DF660" s="54"/>
      <c r="DG660" s="54"/>
      <c r="DH660" s="54"/>
      <c r="DI660" s="54"/>
      <c r="DJ660" s="54"/>
      <c r="DK660" s="54"/>
      <c r="DL660" s="54"/>
      <c r="DM660" s="54"/>
      <c r="DN660" s="54"/>
      <c r="DO660" s="54"/>
      <c r="DP660" s="54"/>
      <c r="DQ660" s="54"/>
      <c r="DR660" s="54"/>
      <c r="DS660" s="54"/>
      <c r="DT660" s="54"/>
      <c r="DU660" s="54"/>
      <c r="DV660" s="54"/>
      <c r="DW660" s="54"/>
      <c r="DX660" s="54"/>
      <c r="DY660" s="54"/>
      <c r="DZ660" s="54"/>
      <c r="EA660" s="54"/>
      <c r="EB660" s="54"/>
      <c r="EC660" s="54"/>
      <c r="ED660" s="54"/>
      <c r="EE660" s="54"/>
      <c r="EF660" s="54"/>
      <c r="EG660" s="54"/>
      <c r="EH660" s="54"/>
      <c r="EI660" s="54"/>
      <c r="EJ660" s="54"/>
      <c r="EK660" s="54"/>
      <c r="EL660" s="54"/>
      <c r="EM660" s="54"/>
      <c r="EN660" s="54"/>
      <c r="EO660" s="54"/>
      <c r="EP660" s="54"/>
      <c r="EQ660" s="54"/>
      <c r="ER660" s="54"/>
    </row>
    <row r="661" spans="1:148" x14ac:dyDescent="0.25">
      <c r="A661" s="76"/>
      <c r="B661" s="54"/>
      <c r="C661" s="54"/>
      <c r="D661" s="54"/>
      <c r="E661" s="54"/>
      <c r="F661" s="5"/>
      <c r="G661" s="8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4"/>
      <c r="BQ661" s="54"/>
      <c r="BR661" s="54"/>
      <c r="BS661" s="54"/>
      <c r="BT661" s="54"/>
      <c r="BU661" s="54"/>
      <c r="BV661" s="54"/>
      <c r="BW661" s="54"/>
      <c r="BX661" s="54"/>
      <c r="BY661" s="54"/>
      <c r="BZ661" s="54"/>
      <c r="CA661" s="54"/>
      <c r="CB661" s="54"/>
      <c r="CC661" s="54"/>
      <c r="CD661" s="54"/>
      <c r="CE661" s="54"/>
      <c r="CF661" s="54"/>
      <c r="CG661" s="54"/>
      <c r="CH661" s="54"/>
      <c r="CI661" s="54"/>
      <c r="CJ661" s="54"/>
      <c r="CK661" s="54"/>
      <c r="CL661" s="54"/>
      <c r="CM661" s="54"/>
      <c r="CN661" s="54"/>
      <c r="CO661" s="54"/>
      <c r="CP661" s="54"/>
      <c r="CQ661" s="54"/>
      <c r="CR661" s="54"/>
      <c r="CS661" s="54"/>
      <c r="CT661" s="54"/>
      <c r="CU661" s="54"/>
      <c r="CV661" s="54"/>
      <c r="CW661" s="54"/>
      <c r="CX661" s="54"/>
      <c r="CY661" s="54"/>
      <c r="CZ661" s="54"/>
      <c r="DA661" s="54"/>
      <c r="DB661" s="54"/>
      <c r="DC661" s="54"/>
      <c r="DD661" s="54"/>
      <c r="DE661" s="54"/>
      <c r="DF661" s="54"/>
      <c r="DG661" s="54"/>
      <c r="DH661" s="54"/>
      <c r="DI661" s="54"/>
      <c r="DJ661" s="54"/>
      <c r="DK661" s="54"/>
      <c r="DL661" s="54"/>
      <c r="DM661" s="54"/>
      <c r="DN661" s="54"/>
      <c r="DO661" s="54"/>
      <c r="DP661" s="54"/>
      <c r="DQ661" s="54"/>
      <c r="DR661" s="54"/>
      <c r="DS661" s="54"/>
      <c r="DT661" s="54"/>
      <c r="DU661" s="54"/>
      <c r="DV661" s="54"/>
      <c r="DW661" s="54"/>
      <c r="DX661" s="54"/>
      <c r="DY661" s="54"/>
      <c r="DZ661" s="54"/>
      <c r="EA661" s="54"/>
      <c r="EB661" s="54"/>
      <c r="EC661" s="54"/>
      <c r="ED661" s="54"/>
      <c r="EE661" s="54"/>
      <c r="EF661" s="54"/>
      <c r="EG661" s="54"/>
      <c r="EH661" s="54"/>
      <c r="EI661" s="54"/>
      <c r="EJ661" s="54"/>
      <c r="EK661" s="54"/>
      <c r="EL661" s="54"/>
      <c r="EM661" s="54"/>
      <c r="EN661" s="54"/>
      <c r="EO661" s="54"/>
      <c r="EP661" s="54"/>
      <c r="EQ661" s="54"/>
      <c r="ER661" s="54"/>
    </row>
    <row r="662" spans="1:148" x14ac:dyDescent="0.25">
      <c r="A662" s="76"/>
      <c r="B662" s="54"/>
      <c r="C662" s="54"/>
      <c r="D662" s="54"/>
      <c r="E662" s="54"/>
      <c r="F662" s="5"/>
      <c r="G662" s="8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4"/>
      <c r="BQ662" s="54"/>
      <c r="BR662" s="54"/>
      <c r="BS662" s="54"/>
      <c r="BT662" s="54"/>
      <c r="BU662" s="54"/>
      <c r="BV662" s="54"/>
      <c r="BW662" s="54"/>
      <c r="BX662" s="54"/>
      <c r="BY662" s="54"/>
      <c r="BZ662" s="54"/>
      <c r="CA662" s="54"/>
      <c r="CB662" s="54"/>
      <c r="CC662" s="54"/>
      <c r="CD662" s="54"/>
      <c r="CE662" s="54"/>
      <c r="CF662" s="54"/>
      <c r="CG662" s="54"/>
      <c r="CH662" s="54"/>
      <c r="CI662" s="54"/>
      <c r="CJ662" s="54"/>
      <c r="CK662" s="54"/>
      <c r="CL662" s="54"/>
      <c r="CM662" s="54"/>
      <c r="CN662" s="54"/>
      <c r="CO662" s="54"/>
      <c r="CP662" s="54"/>
      <c r="CQ662" s="54"/>
      <c r="CR662" s="54"/>
      <c r="CS662" s="54"/>
      <c r="CT662" s="54"/>
      <c r="CU662" s="54"/>
      <c r="CV662" s="54"/>
      <c r="CW662" s="54"/>
      <c r="CX662" s="54"/>
      <c r="CY662" s="54"/>
      <c r="CZ662" s="54"/>
      <c r="DA662" s="54"/>
      <c r="DB662" s="54"/>
      <c r="DC662" s="54"/>
      <c r="DD662" s="54"/>
      <c r="DE662" s="54"/>
      <c r="DF662" s="54"/>
      <c r="DG662" s="54"/>
      <c r="DH662" s="54"/>
      <c r="DI662" s="54"/>
      <c r="DJ662" s="54"/>
      <c r="DK662" s="54"/>
      <c r="DL662" s="54"/>
      <c r="DM662" s="54"/>
      <c r="DN662" s="54"/>
      <c r="DO662" s="54"/>
      <c r="DP662" s="54"/>
      <c r="DQ662" s="54"/>
      <c r="DR662" s="54"/>
      <c r="DS662" s="54"/>
      <c r="DT662" s="54"/>
      <c r="DU662" s="54"/>
      <c r="DV662" s="54"/>
      <c r="DW662" s="54"/>
      <c r="DX662" s="54"/>
      <c r="DY662" s="54"/>
      <c r="DZ662" s="54"/>
      <c r="EA662" s="54"/>
      <c r="EB662" s="54"/>
      <c r="EC662" s="54"/>
      <c r="ED662" s="54"/>
      <c r="EE662" s="54"/>
      <c r="EF662" s="54"/>
      <c r="EG662" s="54"/>
      <c r="EH662" s="54"/>
      <c r="EI662" s="54"/>
      <c r="EJ662" s="54"/>
      <c r="EK662" s="54"/>
      <c r="EL662" s="54"/>
      <c r="EM662" s="54"/>
      <c r="EN662" s="54"/>
      <c r="EO662" s="54"/>
      <c r="EP662" s="54"/>
      <c r="EQ662" s="54"/>
      <c r="ER662" s="54"/>
    </row>
    <row r="663" spans="1:148" x14ac:dyDescent="0.25">
      <c r="A663" s="76"/>
      <c r="B663" s="54"/>
      <c r="C663" s="54"/>
      <c r="D663" s="54"/>
      <c r="E663" s="54"/>
      <c r="F663" s="5"/>
      <c r="G663" s="8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  <c r="BV663" s="54"/>
      <c r="BW663" s="54"/>
      <c r="BX663" s="54"/>
      <c r="BY663" s="54"/>
      <c r="BZ663" s="54"/>
      <c r="CA663" s="54"/>
      <c r="CB663" s="54"/>
      <c r="CC663" s="54"/>
      <c r="CD663" s="54"/>
      <c r="CE663" s="54"/>
      <c r="CF663" s="54"/>
      <c r="CG663" s="54"/>
      <c r="CH663" s="54"/>
      <c r="CI663" s="54"/>
      <c r="CJ663" s="54"/>
      <c r="CK663" s="54"/>
      <c r="CL663" s="54"/>
      <c r="CM663" s="54"/>
      <c r="CN663" s="54"/>
      <c r="CO663" s="54"/>
      <c r="CP663" s="54"/>
      <c r="CQ663" s="54"/>
      <c r="CR663" s="54"/>
      <c r="CS663" s="54"/>
      <c r="CT663" s="54"/>
      <c r="CU663" s="54"/>
      <c r="CV663" s="54"/>
      <c r="CW663" s="54"/>
      <c r="CX663" s="54"/>
      <c r="CY663" s="54"/>
      <c r="CZ663" s="54"/>
      <c r="DA663" s="54"/>
      <c r="DB663" s="54"/>
      <c r="DC663" s="54"/>
      <c r="DD663" s="54"/>
      <c r="DE663" s="54"/>
      <c r="DF663" s="54"/>
      <c r="DG663" s="54"/>
      <c r="DH663" s="54"/>
      <c r="DI663" s="54"/>
      <c r="DJ663" s="54"/>
      <c r="DK663" s="54"/>
      <c r="DL663" s="54"/>
      <c r="DM663" s="54"/>
      <c r="DN663" s="54"/>
      <c r="DO663" s="54"/>
      <c r="DP663" s="54"/>
      <c r="DQ663" s="54"/>
      <c r="DR663" s="54"/>
      <c r="DS663" s="54"/>
      <c r="DT663" s="54"/>
      <c r="DU663" s="54"/>
      <c r="DV663" s="54"/>
      <c r="DW663" s="54"/>
      <c r="DX663" s="54"/>
      <c r="DY663" s="54"/>
      <c r="DZ663" s="54"/>
      <c r="EA663" s="54"/>
      <c r="EB663" s="54"/>
      <c r="EC663" s="54"/>
      <c r="ED663" s="54"/>
      <c r="EE663" s="54"/>
      <c r="EF663" s="54"/>
      <c r="EG663" s="54"/>
      <c r="EH663" s="54"/>
      <c r="EI663" s="54"/>
      <c r="EJ663" s="54"/>
      <c r="EK663" s="54"/>
      <c r="EL663" s="54"/>
      <c r="EM663" s="54"/>
      <c r="EN663" s="54"/>
      <c r="EO663" s="54"/>
      <c r="EP663" s="54"/>
      <c r="EQ663" s="54"/>
      <c r="ER663" s="54"/>
    </row>
    <row r="664" spans="1:148" x14ac:dyDescent="0.25">
      <c r="A664" s="76"/>
      <c r="B664" s="54"/>
      <c r="C664" s="54"/>
      <c r="D664" s="54"/>
      <c r="E664" s="54"/>
      <c r="F664" s="5"/>
      <c r="G664" s="8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  <c r="BV664" s="54"/>
      <c r="BW664" s="54"/>
      <c r="BX664" s="54"/>
      <c r="BY664" s="54"/>
      <c r="BZ664" s="54"/>
      <c r="CA664" s="54"/>
      <c r="CB664" s="54"/>
      <c r="CC664" s="54"/>
      <c r="CD664" s="54"/>
      <c r="CE664" s="54"/>
      <c r="CF664" s="54"/>
      <c r="CG664" s="54"/>
      <c r="CH664" s="54"/>
      <c r="CI664" s="54"/>
      <c r="CJ664" s="54"/>
      <c r="CK664" s="54"/>
      <c r="CL664" s="54"/>
      <c r="CM664" s="54"/>
      <c r="CN664" s="54"/>
      <c r="CO664" s="54"/>
      <c r="CP664" s="54"/>
      <c r="CQ664" s="54"/>
      <c r="CR664" s="54"/>
      <c r="CS664" s="54"/>
      <c r="CT664" s="54"/>
      <c r="CU664" s="54"/>
      <c r="CV664" s="54"/>
      <c r="CW664" s="54"/>
      <c r="CX664" s="54"/>
      <c r="CY664" s="54"/>
      <c r="CZ664" s="54"/>
      <c r="DA664" s="54"/>
      <c r="DB664" s="54"/>
      <c r="DC664" s="54"/>
      <c r="DD664" s="54"/>
      <c r="DE664" s="54"/>
      <c r="DF664" s="54"/>
      <c r="DG664" s="54"/>
      <c r="DH664" s="54"/>
      <c r="DI664" s="54"/>
      <c r="DJ664" s="54"/>
      <c r="DK664" s="54"/>
      <c r="DL664" s="54"/>
      <c r="DM664" s="54"/>
      <c r="DN664" s="54"/>
      <c r="DO664" s="54"/>
      <c r="DP664" s="54"/>
      <c r="DQ664" s="54"/>
      <c r="DR664" s="54"/>
      <c r="DS664" s="54"/>
      <c r="DT664" s="54"/>
      <c r="DU664" s="54"/>
      <c r="DV664" s="54"/>
      <c r="DW664" s="54"/>
      <c r="DX664" s="54"/>
      <c r="DY664" s="54"/>
      <c r="DZ664" s="54"/>
      <c r="EA664" s="54"/>
      <c r="EB664" s="54"/>
      <c r="EC664" s="54"/>
      <c r="ED664" s="54"/>
      <c r="EE664" s="54"/>
      <c r="EF664" s="54"/>
      <c r="EG664" s="54"/>
      <c r="EH664" s="54"/>
      <c r="EI664" s="54"/>
      <c r="EJ664" s="54"/>
      <c r="EK664" s="54"/>
      <c r="EL664" s="54"/>
      <c r="EM664" s="54"/>
      <c r="EN664" s="54"/>
      <c r="EO664" s="54"/>
      <c r="EP664" s="54"/>
      <c r="EQ664" s="54"/>
      <c r="ER664" s="54"/>
    </row>
    <row r="665" spans="1:148" x14ac:dyDescent="0.25">
      <c r="A665" s="76"/>
      <c r="B665" s="54"/>
      <c r="C665" s="54"/>
      <c r="D665" s="54"/>
      <c r="E665" s="54"/>
      <c r="F665" s="5"/>
      <c r="G665" s="8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4"/>
      <c r="BQ665" s="54"/>
      <c r="BR665" s="54"/>
      <c r="BS665" s="54"/>
      <c r="BT665" s="54"/>
      <c r="BU665" s="54"/>
      <c r="BV665" s="54"/>
      <c r="BW665" s="54"/>
      <c r="BX665" s="54"/>
      <c r="BY665" s="54"/>
      <c r="BZ665" s="54"/>
      <c r="CA665" s="54"/>
      <c r="CB665" s="54"/>
      <c r="CC665" s="54"/>
      <c r="CD665" s="54"/>
      <c r="CE665" s="54"/>
      <c r="CF665" s="54"/>
      <c r="CG665" s="54"/>
      <c r="CH665" s="54"/>
      <c r="CI665" s="54"/>
      <c r="CJ665" s="54"/>
      <c r="CK665" s="54"/>
      <c r="CL665" s="54"/>
      <c r="CM665" s="54"/>
      <c r="CN665" s="54"/>
      <c r="CO665" s="54"/>
      <c r="CP665" s="54"/>
      <c r="CQ665" s="54"/>
      <c r="CR665" s="54"/>
      <c r="CS665" s="54"/>
      <c r="CT665" s="54"/>
      <c r="CU665" s="54"/>
      <c r="CV665" s="54"/>
      <c r="CW665" s="54"/>
      <c r="CX665" s="54"/>
      <c r="CY665" s="54"/>
      <c r="CZ665" s="54"/>
      <c r="DA665" s="54"/>
      <c r="DB665" s="54"/>
      <c r="DC665" s="54"/>
      <c r="DD665" s="54"/>
      <c r="DE665" s="54"/>
      <c r="DF665" s="54"/>
      <c r="DG665" s="54"/>
      <c r="DH665" s="54"/>
      <c r="DI665" s="54"/>
      <c r="DJ665" s="54"/>
      <c r="DK665" s="54"/>
      <c r="DL665" s="54"/>
      <c r="DM665" s="54"/>
      <c r="DN665" s="54"/>
      <c r="DO665" s="54"/>
      <c r="DP665" s="54"/>
      <c r="DQ665" s="54"/>
      <c r="DR665" s="54"/>
      <c r="DS665" s="54"/>
      <c r="DT665" s="54"/>
      <c r="DU665" s="54"/>
      <c r="DV665" s="54"/>
      <c r="DW665" s="54"/>
      <c r="DX665" s="54"/>
      <c r="DY665" s="54"/>
      <c r="DZ665" s="54"/>
      <c r="EA665" s="54"/>
      <c r="EB665" s="54"/>
      <c r="EC665" s="54"/>
      <c r="ED665" s="54"/>
      <c r="EE665" s="54"/>
      <c r="EF665" s="54"/>
      <c r="EG665" s="54"/>
      <c r="EH665" s="54"/>
      <c r="EI665" s="54"/>
      <c r="EJ665" s="54"/>
      <c r="EK665" s="54"/>
      <c r="EL665" s="54"/>
      <c r="EM665" s="54"/>
      <c r="EN665" s="54"/>
      <c r="EO665" s="54"/>
      <c r="EP665" s="54"/>
      <c r="EQ665" s="54"/>
      <c r="ER665" s="54"/>
    </row>
    <row r="666" spans="1:148" x14ac:dyDescent="0.25">
      <c r="A666" s="76"/>
      <c r="B666" s="54"/>
      <c r="C666" s="54"/>
      <c r="D666" s="54"/>
      <c r="E666" s="54"/>
      <c r="F666" s="5"/>
      <c r="G666" s="8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4"/>
      <c r="BQ666" s="54"/>
      <c r="BR666" s="54"/>
      <c r="BS666" s="54"/>
      <c r="BT666" s="54"/>
      <c r="BU666" s="54"/>
      <c r="BV666" s="54"/>
      <c r="BW666" s="54"/>
      <c r="BX666" s="54"/>
      <c r="BY666" s="54"/>
      <c r="BZ666" s="54"/>
      <c r="CA666" s="54"/>
      <c r="CB666" s="54"/>
      <c r="CC666" s="54"/>
      <c r="CD666" s="54"/>
      <c r="CE666" s="54"/>
      <c r="CF666" s="54"/>
      <c r="CG666" s="54"/>
      <c r="CH666" s="54"/>
      <c r="CI666" s="54"/>
      <c r="CJ666" s="54"/>
      <c r="CK666" s="54"/>
      <c r="CL666" s="54"/>
      <c r="CM666" s="54"/>
      <c r="CN666" s="54"/>
      <c r="CO666" s="54"/>
      <c r="CP666" s="54"/>
      <c r="CQ666" s="54"/>
      <c r="CR666" s="54"/>
      <c r="CS666" s="54"/>
      <c r="CT666" s="54"/>
      <c r="CU666" s="54"/>
      <c r="CV666" s="54"/>
      <c r="CW666" s="54"/>
      <c r="CX666" s="54"/>
      <c r="CY666" s="54"/>
      <c r="CZ666" s="54"/>
      <c r="DA666" s="54"/>
      <c r="DB666" s="54"/>
      <c r="DC666" s="54"/>
      <c r="DD666" s="54"/>
      <c r="DE666" s="54"/>
      <c r="DF666" s="54"/>
      <c r="DG666" s="54"/>
      <c r="DH666" s="54"/>
      <c r="DI666" s="54"/>
      <c r="DJ666" s="54"/>
      <c r="DK666" s="54"/>
      <c r="DL666" s="54"/>
      <c r="DM666" s="54"/>
      <c r="DN666" s="54"/>
      <c r="DO666" s="54"/>
      <c r="DP666" s="54"/>
      <c r="DQ666" s="54"/>
      <c r="DR666" s="54"/>
      <c r="DS666" s="54"/>
      <c r="DT666" s="54"/>
      <c r="DU666" s="54"/>
      <c r="DV666" s="54"/>
      <c r="DW666" s="54"/>
      <c r="DX666" s="54"/>
      <c r="DY666" s="54"/>
      <c r="DZ666" s="54"/>
      <c r="EA666" s="54"/>
      <c r="EB666" s="54"/>
      <c r="EC666" s="54"/>
      <c r="ED666" s="54"/>
      <c r="EE666" s="54"/>
      <c r="EF666" s="54"/>
      <c r="EG666" s="54"/>
      <c r="EH666" s="54"/>
      <c r="EI666" s="54"/>
      <c r="EJ666" s="54"/>
      <c r="EK666" s="54"/>
      <c r="EL666" s="54"/>
      <c r="EM666" s="54"/>
      <c r="EN666" s="54"/>
      <c r="EO666" s="54"/>
      <c r="EP666" s="54"/>
      <c r="EQ666" s="54"/>
      <c r="ER666" s="54"/>
    </row>
    <row r="667" spans="1:148" x14ac:dyDescent="0.25">
      <c r="A667" s="76"/>
      <c r="B667" s="54"/>
      <c r="C667" s="54"/>
      <c r="D667" s="54"/>
      <c r="E667" s="54"/>
      <c r="F667" s="5"/>
      <c r="G667" s="8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4"/>
      <c r="BQ667" s="54"/>
      <c r="BR667" s="54"/>
      <c r="BS667" s="54"/>
      <c r="BT667" s="54"/>
      <c r="BU667" s="54"/>
      <c r="BV667" s="54"/>
      <c r="BW667" s="54"/>
      <c r="BX667" s="54"/>
      <c r="BY667" s="54"/>
      <c r="BZ667" s="54"/>
      <c r="CA667" s="54"/>
      <c r="CB667" s="54"/>
      <c r="CC667" s="54"/>
      <c r="CD667" s="54"/>
      <c r="CE667" s="54"/>
      <c r="CF667" s="54"/>
      <c r="CG667" s="54"/>
      <c r="CH667" s="54"/>
      <c r="CI667" s="54"/>
      <c r="CJ667" s="54"/>
      <c r="CK667" s="54"/>
      <c r="CL667" s="54"/>
      <c r="CM667" s="54"/>
      <c r="CN667" s="54"/>
      <c r="CO667" s="54"/>
      <c r="CP667" s="54"/>
      <c r="CQ667" s="54"/>
      <c r="CR667" s="54"/>
      <c r="CS667" s="54"/>
      <c r="CT667" s="54"/>
      <c r="CU667" s="54"/>
      <c r="CV667" s="54"/>
      <c r="CW667" s="54"/>
      <c r="CX667" s="54"/>
      <c r="CY667" s="54"/>
      <c r="CZ667" s="54"/>
      <c r="DA667" s="54"/>
      <c r="DB667" s="54"/>
      <c r="DC667" s="54"/>
      <c r="DD667" s="54"/>
      <c r="DE667" s="54"/>
      <c r="DF667" s="54"/>
      <c r="DG667" s="54"/>
      <c r="DH667" s="54"/>
      <c r="DI667" s="54"/>
      <c r="DJ667" s="54"/>
      <c r="DK667" s="54"/>
      <c r="DL667" s="54"/>
      <c r="DM667" s="54"/>
      <c r="DN667" s="54"/>
      <c r="DO667" s="54"/>
      <c r="DP667" s="54"/>
      <c r="DQ667" s="54"/>
      <c r="DR667" s="54"/>
      <c r="DS667" s="54"/>
      <c r="DT667" s="54"/>
      <c r="DU667" s="54"/>
      <c r="DV667" s="54"/>
      <c r="DW667" s="54"/>
      <c r="DX667" s="54"/>
      <c r="DY667" s="54"/>
      <c r="DZ667" s="54"/>
      <c r="EA667" s="54"/>
      <c r="EB667" s="54"/>
      <c r="EC667" s="54"/>
      <c r="ED667" s="54"/>
      <c r="EE667" s="54"/>
      <c r="EF667" s="54"/>
      <c r="EG667" s="54"/>
      <c r="EH667" s="54"/>
      <c r="EI667" s="54"/>
      <c r="EJ667" s="54"/>
      <c r="EK667" s="54"/>
      <c r="EL667" s="54"/>
      <c r="EM667" s="54"/>
      <c r="EN667" s="54"/>
      <c r="EO667" s="54"/>
      <c r="EP667" s="54"/>
      <c r="EQ667" s="54"/>
      <c r="ER667" s="54"/>
    </row>
    <row r="668" spans="1:148" x14ac:dyDescent="0.25">
      <c r="A668" s="76"/>
      <c r="B668" s="54"/>
      <c r="C668" s="54"/>
      <c r="D668" s="54"/>
      <c r="E668" s="54"/>
      <c r="F668" s="5"/>
      <c r="G668" s="8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4"/>
      <c r="BQ668" s="54"/>
      <c r="BR668" s="54"/>
      <c r="BS668" s="54"/>
      <c r="BT668" s="54"/>
      <c r="BU668" s="54"/>
      <c r="BV668" s="54"/>
      <c r="BW668" s="54"/>
      <c r="BX668" s="54"/>
      <c r="BY668" s="54"/>
      <c r="BZ668" s="54"/>
      <c r="CA668" s="54"/>
      <c r="CB668" s="54"/>
      <c r="CC668" s="54"/>
      <c r="CD668" s="54"/>
      <c r="CE668" s="54"/>
      <c r="CF668" s="54"/>
      <c r="CG668" s="54"/>
      <c r="CH668" s="54"/>
      <c r="CI668" s="54"/>
      <c r="CJ668" s="54"/>
      <c r="CK668" s="54"/>
      <c r="CL668" s="54"/>
      <c r="CM668" s="54"/>
      <c r="CN668" s="54"/>
      <c r="CO668" s="54"/>
      <c r="CP668" s="54"/>
      <c r="CQ668" s="54"/>
      <c r="CR668" s="54"/>
      <c r="CS668" s="54"/>
      <c r="CT668" s="54"/>
      <c r="CU668" s="54"/>
      <c r="CV668" s="54"/>
      <c r="CW668" s="54"/>
      <c r="CX668" s="54"/>
      <c r="CY668" s="54"/>
      <c r="CZ668" s="54"/>
      <c r="DA668" s="54"/>
      <c r="DB668" s="54"/>
      <c r="DC668" s="54"/>
      <c r="DD668" s="54"/>
      <c r="DE668" s="54"/>
      <c r="DF668" s="54"/>
      <c r="DG668" s="54"/>
      <c r="DH668" s="54"/>
      <c r="DI668" s="54"/>
      <c r="DJ668" s="54"/>
      <c r="DK668" s="54"/>
      <c r="DL668" s="54"/>
      <c r="DM668" s="54"/>
      <c r="DN668" s="54"/>
      <c r="DO668" s="54"/>
      <c r="DP668" s="54"/>
      <c r="DQ668" s="54"/>
      <c r="DR668" s="54"/>
      <c r="DS668" s="54"/>
      <c r="DT668" s="54"/>
      <c r="DU668" s="54"/>
      <c r="DV668" s="54"/>
      <c r="DW668" s="54"/>
      <c r="DX668" s="54"/>
      <c r="DY668" s="54"/>
      <c r="DZ668" s="54"/>
      <c r="EA668" s="54"/>
      <c r="EB668" s="54"/>
      <c r="EC668" s="54"/>
      <c r="ED668" s="54"/>
      <c r="EE668" s="54"/>
      <c r="EF668" s="54"/>
      <c r="EG668" s="54"/>
      <c r="EH668" s="54"/>
      <c r="EI668" s="54"/>
      <c r="EJ668" s="54"/>
      <c r="EK668" s="54"/>
      <c r="EL668" s="54"/>
      <c r="EM668" s="54"/>
      <c r="EN668" s="54"/>
      <c r="EO668" s="54"/>
      <c r="EP668" s="54"/>
      <c r="EQ668" s="54"/>
      <c r="ER668" s="54"/>
    </row>
    <row r="669" spans="1:148" x14ac:dyDescent="0.25">
      <c r="A669" s="76"/>
      <c r="B669" s="54"/>
      <c r="C669" s="54"/>
      <c r="D669" s="54"/>
      <c r="E669" s="54"/>
      <c r="F669" s="5"/>
      <c r="G669" s="8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4"/>
      <c r="BQ669" s="54"/>
      <c r="BR669" s="54"/>
      <c r="BS669" s="54"/>
      <c r="BT669" s="54"/>
      <c r="BU669" s="54"/>
      <c r="BV669" s="54"/>
      <c r="BW669" s="54"/>
      <c r="BX669" s="54"/>
      <c r="BY669" s="54"/>
      <c r="BZ669" s="54"/>
      <c r="CA669" s="54"/>
      <c r="CB669" s="54"/>
      <c r="CC669" s="54"/>
      <c r="CD669" s="54"/>
      <c r="CE669" s="54"/>
      <c r="CF669" s="54"/>
      <c r="CG669" s="54"/>
      <c r="CH669" s="54"/>
      <c r="CI669" s="54"/>
      <c r="CJ669" s="54"/>
      <c r="CK669" s="54"/>
      <c r="CL669" s="54"/>
      <c r="CM669" s="54"/>
      <c r="CN669" s="54"/>
      <c r="CO669" s="54"/>
      <c r="CP669" s="54"/>
      <c r="CQ669" s="54"/>
      <c r="CR669" s="54"/>
      <c r="CS669" s="54"/>
      <c r="CT669" s="54"/>
      <c r="CU669" s="54"/>
      <c r="CV669" s="54"/>
      <c r="CW669" s="54"/>
      <c r="CX669" s="54"/>
      <c r="CY669" s="54"/>
      <c r="CZ669" s="54"/>
      <c r="DA669" s="54"/>
      <c r="DB669" s="54"/>
      <c r="DC669" s="54"/>
      <c r="DD669" s="54"/>
      <c r="DE669" s="54"/>
      <c r="DF669" s="54"/>
      <c r="DG669" s="54"/>
      <c r="DH669" s="54"/>
      <c r="DI669" s="54"/>
      <c r="DJ669" s="54"/>
      <c r="DK669" s="54"/>
      <c r="DL669" s="54"/>
      <c r="DM669" s="54"/>
      <c r="DN669" s="54"/>
      <c r="DO669" s="54"/>
      <c r="DP669" s="54"/>
      <c r="DQ669" s="54"/>
      <c r="DR669" s="54"/>
      <c r="DS669" s="54"/>
      <c r="DT669" s="54"/>
      <c r="DU669" s="54"/>
      <c r="DV669" s="54"/>
      <c r="DW669" s="54"/>
      <c r="DX669" s="54"/>
      <c r="DY669" s="54"/>
      <c r="DZ669" s="54"/>
      <c r="EA669" s="54"/>
      <c r="EB669" s="54"/>
      <c r="EC669" s="54"/>
      <c r="ED669" s="54"/>
      <c r="EE669" s="54"/>
      <c r="EF669" s="54"/>
      <c r="EG669" s="54"/>
      <c r="EH669" s="54"/>
      <c r="EI669" s="54"/>
      <c r="EJ669" s="54"/>
      <c r="EK669" s="54"/>
      <c r="EL669" s="54"/>
      <c r="EM669" s="54"/>
      <c r="EN669" s="54"/>
      <c r="EO669" s="54"/>
      <c r="EP669" s="54"/>
      <c r="EQ669" s="54"/>
      <c r="ER669" s="54"/>
    </row>
    <row r="670" spans="1:148" x14ac:dyDescent="0.25">
      <c r="A670" s="76"/>
      <c r="B670" s="54"/>
      <c r="C670" s="54"/>
      <c r="D670" s="54"/>
      <c r="E670" s="54"/>
      <c r="F670" s="5"/>
      <c r="G670" s="8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4"/>
      <c r="BQ670" s="54"/>
      <c r="BR670" s="54"/>
      <c r="BS670" s="54"/>
      <c r="BT670" s="54"/>
      <c r="BU670" s="54"/>
      <c r="BV670" s="54"/>
      <c r="BW670" s="54"/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  <c r="CH670" s="54"/>
      <c r="CI670" s="54"/>
      <c r="CJ670" s="54"/>
      <c r="CK670" s="54"/>
      <c r="CL670" s="54"/>
      <c r="CM670" s="54"/>
      <c r="CN670" s="54"/>
      <c r="CO670" s="54"/>
      <c r="CP670" s="54"/>
      <c r="CQ670" s="54"/>
      <c r="CR670" s="54"/>
      <c r="CS670" s="54"/>
      <c r="CT670" s="54"/>
      <c r="CU670" s="54"/>
      <c r="CV670" s="54"/>
      <c r="CW670" s="54"/>
      <c r="CX670" s="54"/>
      <c r="CY670" s="54"/>
      <c r="CZ670" s="54"/>
      <c r="DA670" s="54"/>
      <c r="DB670" s="54"/>
      <c r="DC670" s="54"/>
      <c r="DD670" s="54"/>
      <c r="DE670" s="54"/>
      <c r="DF670" s="54"/>
      <c r="DG670" s="54"/>
      <c r="DH670" s="54"/>
      <c r="DI670" s="54"/>
      <c r="DJ670" s="54"/>
      <c r="DK670" s="54"/>
      <c r="DL670" s="54"/>
      <c r="DM670" s="54"/>
      <c r="DN670" s="54"/>
      <c r="DO670" s="54"/>
      <c r="DP670" s="54"/>
      <c r="DQ670" s="54"/>
      <c r="DR670" s="54"/>
      <c r="DS670" s="54"/>
      <c r="DT670" s="54"/>
      <c r="DU670" s="54"/>
      <c r="DV670" s="54"/>
      <c r="DW670" s="54"/>
      <c r="DX670" s="54"/>
      <c r="DY670" s="54"/>
      <c r="DZ670" s="54"/>
      <c r="EA670" s="54"/>
      <c r="EB670" s="54"/>
      <c r="EC670" s="54"/>
      <c r="ED670" s="54"/>
      <c r="EE670" s="54"/>
      <c r="EF670" s="54"/>
      <c r="EG670" s="54"/>
      <c r="EH670" s="54"/>
      <c r="EI670" s="54"/>
      <c r="EJ670" s="54"/>
      <c r="EK670" s="54"/>
      <c r="EL670" s="54"/>
      <c r="EM670" s="54"/>
      <c r="EN670" s="54"/>
      <c r="EO670" s="54"/>
      <c r="EP670" s="54"/>
      <c r="EQ670" s="54"/>
      <c r="ER670" s="54"/>
    </row>
    <row r="671" spans="1:148" x14ac:dyDescent="0.25">
      <c r="A671" s="76"/>
      <c r="B671" s="54"/>
      <c r="C671" s="54"/>
      <c r="D671" s="54"/>
      <c r="E671" s="54"/>
      <c r="F671" s="5"/>
      <c r="G671" s="8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4"/>
      <c r="BQ671" s="54"/>
      <c r="BR671" s="54"/>
      <c r="BS671" s="54"/>
      <c r="BT671" s="54"/>
      <c r="BU671" s="54"/>
      <c r="BV671" s="54"/>
      <c r="BW671" s="54"/>
      <c r="BX671" s="54"/>
      <c r="BY671" s="54"/>
      <c r="BZ671" s="54"/>
      <c r="CA671" s="54"/>
      <c r="CB671" s="54"/>
      <c r="CC671" s="54"/>
      <c r="CD671" s="54"/>
      <c r="CE671" s="54"/>
      <c r="CF671" s="54"/>
      <c r="CG671" s="54"/>
      <c r="CH671" s="54"/>
      <c r="CI671" s="54"/>
      <c r="CJ671" s="54"/>
      <c r="CK671" s="54"/>
      <c r="CL671" s="54"/>
      <c r="CM671" s="54"/>
      <c r="CN671" s="54"/>
      <c r="CO671" s="54"/>
      <c r="CP671" s="54"/>
      <c r="CQ671" s="54"/>
      <c r="CR671" s="54"/>
      <c r="CS671" s="54"/>
      <c r="CT671" s="54"/>
      <c r="CU671" s="54"/>
      <c r="CV671" s="54"/>
      <c r="CW671" s="54"/>
      <c r="CX671" s="54"/>
      <c r="CY671" s="54"/>
      <c r="CZ671" s="54"/>
      <c r="DA671" s="54"/>
      <c r="DB671" s="54"/>
      <c r="DC671" s="54"/>
      <c r="DD671" s="54"/>
      <c r="DE671" s="54"/>
      <c r="DF671" s="54"/>
      <c r="DG671" s="54"/>
      <c r="DH671" s="54"/>
      <c r="DI671" s="54"/>
      <c r="DJ671" s="54"/>
      <c r="DK671" s="54"/>
      <c r="DL671" s="54"/>
      <c r="DM671" s="54"/>
      <c r="DN671" s="54"/>
      <c r="DO671" s="54"/>
      <c r="DP671" s="54"/>
      <c r="DQ671" s="54"/>
      <c r="DR671" s="54"/>
      <c r="DS671" s="54"/>
      <c r="DT671" s="54"/>
      <c r="DU671" s="54"/>
      <c r="DV671" s="54"/>
      <c r="DW671" s="54"/>
      <c r="DX671" s="54"/>
      <c r="DY671" s="54"/>
      <c r="DZ671" s="54"/>
      <c r="EA671" s="54"/>
      <c r="EB671" s="54"/>
      <c r="EC671" s="54"/>
      <c r="ED671" s="54"/>
      <c r="EE671" s="54"/>
      <c r="EF671" s="54"/>
      <c r="EG671" s="54"/>
      <c r="EH671" s="54"/>
      <c r="EI671" s="54"/>
      <c r="EJ671" s="54"/>
      <c r="EK671" s="54"/>
      <c r="EL671" s="54"/>
      <c r="EM671" s="54"/>
      <c r="EN671" s="54"/>
      <c r="EO671" s="54"/>
      <c r="EP671" s="54"/>
      <c r="EQ671" s="54"/>
      <c r="ER671" s="54"/>
    </row>
    <row r="672" spans="1:148" x14ac:dyDescent="0.25">
      <c r="A672" s="76"/>
      <c r="B672" s="54"/>
      <c r="C672" s="54"/>
      <c r="D672" s="54"/>
      <c r="E672" s="54"/>
      <c r="F672" s="5"/>
      <c r="G672" s="8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4"/>
      <c r="BQ672" s="54"/>
      <c r="BR672" s="54"/>
      <c r="BS672" s="54"/>
      <c r="BT672" s="54"/>
      <c r="BU672" s="54"/>
      <c r="BV672" s="54"/>
      <c r="BW672" s="54"/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  <c r="CH672" s="54"/>
      <c r="CI672" s="54"/>
      <c r="CJ672" s="54"/>
      <c r="CK672" s="54"/>
      <c r="CL672" s="54"/>
      <c r="CM672" s="54"/>
      <c r="CN672" s="54"/>
      <c r="CO672" s="54"/>
      <c r="CP672" s="54"/>
      <c r="CQ672" s="54"/>
      <c r="CR672" s="54"/>
      <c r="CS672" s="54"/>
      <c r="CT672" s="54"/>
      <c r="CU672" s="54"/>
      <c r="CV672" s="54"/>
      <c r="CW672" s="54"/>
      <c r="CX672" s="54"/>
      <c r="CY672" s="54"/>
      <c r="CZ672" s="54"/>
      <c r="DA672" s="54"/>
      <c r="DB672" s="54"/>
      <c r="DC672" s="54"/>
      <c r="DD672" s="54"/>
      <c r="DE672" s="54"/>
      <c r="DF672" s="54"/>
      <c r="DG672" s="54"/>
      <c r="DH672" s="54"/>
      <c r="DI672" s="54"/>
      <c r="DJ672" s="54"/>
      <c r="DK672" s="54"/>
      <c r="DL672" s="54"/>
      <c r="DM672" s="54"/>
      <c r="DN672" s="54"/>
      <c r="DO672" s="54"/>
      <c r="DP672" s="54"/>
      <c r="DQ672" s="54"/>
      <c r="DR672" s="54"/>
      <c r="DS672" s="54"/>
      <c r="DT672" s="54"/>
      <c r="DU672" s="54"/>
      <c r="DV672" s="54"/>
      <c r="DW672" s="54"/>
      <c r="DX672" s="54"/>
      <c r="DY672" s="54"/>
      <c r="DZ672" s="54"/>
      <c r="EA672" s="54"/>
      <c r="EB672" s="54"/>
      <c r="EC672" s="54"/>
      <c r="ED672" s="54"/>
      <c r="EE672" s="54"/>
      <c r="EF672" s="54"/>
      <c r="EG672" s="54"/>
      <c r="EH672" s="54"/>
      <c r="EI672" s="54"/>
      <c r="EJ672" s="54"/>
      <c r="EK672" s="54"/>
      <c r="EL672" s="54"/>
      <c r="EM672" s="54"/>
      <c r="EN672" s="54"/>
      <c r="EO672" s="54"/>
      <c r="EP672" s="54"/>
      <c r="EQ672" s="54"/>
      <c r="ER672" s="54"/>
    </row>
    <row r="673" spans="1:148" x14ac:dyDescent="0.25">
      <c r="A673" s="76"/>
      <c r="B673" s="54"/>
      <c r="C673" s="54"/>
      <c r="D673" s="54"/>
      <c r="E673" s="54"/>
      <c r="F673" s="5"/>
      <c r="G673" s="8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4"/>
      <c r="BQ673" s="54"/>
      <c r="BR673" s="54"/>
      <c r="BS673" s="54"/>
      <c r="BT673" s="54"/>
      <c r="BU673" s="54"/>
      <c r="BV673" s="54"/>
      <c r="BW673" s="54"/>
      <c r="BX673" s="54"/>
      <c r="BY673" s="54"/>
      <c r="BZ673" s="54"/>
      <c r="CA673" s="54"/>
      <c r="CB673" s="54"/>
      <c r="CC673" s="54"/>
      <c r="CD673" s="54"/>
      <c r="CE673" s="54"/>
      <c r="CF673" s="54"/>
      <c r="CG673" s="54"/>
      <c r="CH673" s="54"/>
      <c r="CI673" s="54"/>
      <c r="CJ673" s="54"/>
      <c r="CK673" s="54"/>
      <c r="CL673" s="54"/>
      <c r="CM673" s="54"/>
      <c r="CN673" s="54"/>
      <c r="CO673" s="54"/>
      <c r="CP673" s="54"/>
      <c r="CQ673" s="54"/>
      <c r="CR673" s="54"/>
      <c r="CS673" s="54"/>
      <c r="CT673" s="54"/>
      <c r="CU673" s="54"/>
      <c r="CV673" s="54"/>
      <c r="CW673" s="54"/>
      <c r="CX673" s="54"/>
      <c r="CY673" s="54"/>
      <c r="CZ673" s="54"/>
      <c r="DA673" s="54"/>
      <c r="DB673" s="54"/>
      <c r="DC673" s="54"/>
      <c r="DD673" s="54"/>
      <c r="DE673" s="54"/>
      <c r="DF673" s="54"/>
      <c r="DG673" s="54"/>
      <c r="DH673" s="54"/>
      <c r="DI673" s="54"/>
      <c r="DJ673" s="54"/>
      <c r="DK673" s="54"/>
      <c r="DL673" s="54"/>
      <c r="DM673" s="54"/>
      <c r="DN673" s="54"/>
      <c r="DO673" s="54"/>
      <c r="DP673" s="54"/>
      <c r="DQ673" s="54"/>
      <c r="DR673" s="54"/>
      <c r="DS673" s="54"/>
      <c r="DT673" s="54"/>
      <c r="DU673" s="54"/>
      <c r="DV673" s="54"/>
      <c r="DW673" s="54"/>
      <c r="DX673" s="54"/>
      <c r="DY673" s="54"/>
      <c r="DZ673" s="54"/>
      <c r="EA673" s="54"/>
      <c r="EB673" s="54"/>
      <c r="EC673" s="54"/>
      <c r="ED673" s="54"/>
      <c r="EE673" s="54"/>
      <c r="EF673" s="54"/>
      <c r="EG673" s="54"/>
      <c r="EH673" s="54"/>
      <c r="EI673" s="54"/>
      <c r="EJ673" s="54"/>
      <c r="EK673" s="54"/>
      <c r="EL673" s="54"/>
      <c r="EM673" s="54"/>
      <c r="EN673" s="54"/>
      <c r="EO673" s="54"/>
      <c r="EP673" s="54"/>
      <c r="EQ673" s="54"/>
      <c r="ER673" s="54"/>
    </row>
    <row r="674" spans="1:148" x14ac:dyDescent="0.25">
      <c r="A674" s="76"/>
      <c r="B674" s="54"/>
      <c r="C674" s="54"/>
      <c r="D674" s="54"/>
      <c r="E674" s="54"/>
      <c r="F674" s="5"/>
      <c r="G674" s="8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4"/>
      <c r="BQ674" s="54"/>
      <c r="BR674" s="54"/>
      <c r="BS674" s="54"/>
      <c r="BT674" s="54"/>
      <c r="BU674" s="54"/>
      <c r="BV674" s="54"/>
      <c r="BW674" s="54"/>
      <c r="BX674" s="54"/>
      <c r="BY674" s="54"/>
      <c r="BZ674" s="54"/>
      <c r="CA674" s="54"/>
      <c r="CB674" s="54"/>
      <c r="CC674" s="54"/>
      <c r="CD674" s="54"/>
      <c r="CE674" s="54"/>
      <c r="CF674" s="54"/>
      <c r="CG674" s="54"/>
      <c r="CH674" s="54"/>
      <c r="CI674" s="54"/>
      <c r="CJ674" s="54"/>
      <c r="CK674" s="54"/>
      <c r="CL674" s="54"/>
      <c r="CM674" s="54"/>
      <c r="CN674" s="54"/>
      <c r="CO674" s="54"/>
      <c r="CP674" s="54"/>
      <c r="CQ674" s="54"/>
      <c r="CR674" s="54"/>
      <c r="CS674" s="54"/>
      <c r="CT674" s="54"/>
      <c r="CU674" s="54"/>
      <c r="CV674" s="54"/>
      <c r="CW674" s="54"/>
      <c r="CX674" s="54"/>
      <c r="CY674" s="54"/>
      <c r="CZ674" s="54"/>
      <c r="DA674" s="54"/>
      <c r="DB674" s="54"/>
      <c r="DC674" s="54"/>
      <c r="DD674" s="54"/>
      <c r="DE674" s="54"/>
      <c r="DF674" s="54"/>
      <c r="DG674" s="54"/>
      <c r="DH674" s="54"/>
      <c r="DI674" s="54"/>
      <c r="DJ674" s="54"/>
      <c r="DK674" s="54"/>
      <c r="DL674" s="54"/>
      <c r="DM674" s="54"/>
      <c r="DN674" s="54"/>
      <c r="DO674" s="54"/>
      <c r="DP674" s="54"/>
      <c r="DQ674" s="54"/>
      <c r="DR674" s="54"/>
      <c r="DS674" s="54"/>
      <c r="DT674" s="54"/>
      <c r="DU674" s="54"/>
      <c r="DV674" s="54"/>
      <c r="DW674" s="54"/>
      <c r="DX674" s="54"/>
      <c r="DY674" s="54"/>
      <c r="DZ674" s="54"/>
      <c r="EA674" s="54"/>
      <c r="EB674" s="54"/>
      <c r="EC674" s="54"/>
      <c r="ED674" s="54"/>
      <c r="EE674" s="54"/>
      <c r="EF674" s="54"/>
      <c r="EG674" s="54"/>
      <c r="EH674" s="54"/>
      <c r="EI674" s="54"/>
      <c r="EJ674" s="54"/>
      <c r="EK674" s="54"/>
      <c r="EL674" s="54"/>
      <c r="EM674" s="54"/>
      <c r="EN674" s="54"/>
      <c r="EO674" s="54"/>
      <c r="EP674" s="54"/>
      <c r="EQ674" s="54"/>
      <c r="ER674" s="54"/>
    </row>
    <row r="675" spans="1:148" x14ac:dyDescent="0.25">
      <c r="A675" s="76"/>
      <c r="B675" s="54"/>
      <c r="C675" s="54"/>
      <c r="D675" s="54"/>
      <c r="E675" s="54"/>
      <c r="F675" s="5"/>
      <c r="G675" s="8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4"/>
      <c r="BQ675" s="54"/>
      <c r="BR675" s="54"/>
      <c r="BS675" s="54"/>
      <c r="BT675" s="54"/>
      <c r="BU675" s="54"/>
      <c r="BV675" s="54"/>
      <c r="BW675" s="54"/>
      <c r="BX675" s="54"/>
      <c r="BY675" s="54"/>
      <c r="BZ675" s="54"/>
      <c r="CA675" s="54"/>
      <c r="CB675" s="54"/>
      <c r="CC675" s="54"/>
      <c r="CD675" s="54"/>
      <c r="CE675" s="54"/>
      <c r="CF675" s="54"/>
      <c r="CG675" s="54"/>
      <c r="CH675" s="54"/>
      <c r="CI675" s="54"/>
      <c r="CJ675" s="54"/>
      <c r="CK675" s="54"/>
      <c r="CL675" s="54"/>
      <c r="CM675" s="54"/>
      <c r="CN675" s="54"/>
      <c r="CO675" s="54"/>
      <c r="CP675" s="54"/>
      <c r="CQ675" s="54"/>
      <c r="CR675" s="54"/>
      <c r="CS675" s="54"/>
      <c r="CT675" s="54"/>
      <c r="CU675" s="54"/>
      <c r="CV675" s="54"/>
      <c r="CW675" s="54"/>
      <c r="CX675" s="54"/>
      <c r="CY675" s="54"/>
      <c r="CZ675" s="54"/>
      <c r="DA675" s="54"/>
      <c r="DB675" s="54"/>
      <c r="DC675" s="54"/>
      <c r="DD675" s="54"/>
      <c r="DE675" s="54"/>
      <c r="DF675" s="54"/>
      <c r="DG675" s="54"/>
      <c r="DH675" s="54"/>
      <c r="DI675" s="54"/>
      <c r="DJ675" s="54"/>
      <c r="DK675" s="54"/>
      <c r="DL675" s="54"/>
      <c r="DM675" s="54"/>
      <c r="DN675" s="54"/>
      <c r="DO675" s="54"/>
      <c r="DP675" s="54"/>
      <c r="DQ675" s="54"/>
      <c r="DR675" s="54"/>
      <c r="DS675" s="54"/>
      <c r="DT675" s="54"/>
      <c r="DU675" s="54"/>
      <c r="DV675" s="54"/>
      <c r="DW675" s="54"/>
      <c r="DX675" s="54"/>
      <c r="DY675" s="54"/>
      <c r="DZ675" s="54"/>
      <c r="EA675" s="54"/>
      <c r="EB675" s="54"/>
      <c r="EC675" s="54"/>
      <c r="ED675" s="54"/>
      <c r="EE675" s="54"/>
      <c r="EF675" s="54"/>
      <c r="EG675" s="54"/>
      <c r="EH675" s="54"/>
      <c r="EI675" s="54"/>
      <c r="EJ675" s="54"/>
      <c r="EK675" s="54"/>
      <c r="EL675" s="54"/>
      <c r="EM675" s="54"/>
      <c r="EN675" s="54"/>
      <c r="EO675" s="54"/>
      <c r="EP675" s="54"/>
      <c r="EQ675" s="54"/>
      <c r="ER675" s="54"/>
    </row>
    <row r="676" spans="1:148" x14ac:dyDescent="0.25">
      <c r="A676" s="76"/>
      <c r="B676" s="54"/>
      <c r="C676" s="54"/>
      <c r="D676" s="54"/>
      <c r="E676" s="54"/>
      <c r="F676" s="5"/>
      <c r="G676" s="8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4"/>
      <c r="BQ676" s="54"/>
      <c r="BR676" s="54"/>
      <c r="BS676" s="54"/>
      <c r="BT676" s="54"/>
      <c r="BU676" s="54"/>
      <c r="BV676" s="54"/>
      <c r="BW676" s="54"/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  <c r="CH676" s="54"/>
      <c r="CI676" s="54"/>
      <c r="CJ676" s="54"/>
      <c r="CK676" s="54"/>
      <c r="CL676" s="54"/>
      <c r="CM676" s="54"/>
      <c r="CN676" s="54"/>
      <c r="CO676" s="54"/>
      <c r="CP676" s="54"/>
      <c r="CQ676" s="54"/>
      <c r="CR676" s="54"/>
      <c r="CS676" s="54"/>
      <c r="CT676" s="54"/>
      <c r="CU676" s="54"/>
      <c r="CV676" s="54"/>
      <c r="CW676" s="54"/>
      <c r="CX676" s="54"/>
      <c r="CY676" s="54"/>
      <c r="CZ676" s="54"/>
      <c r="DA676" s="54"/>
      <c r="DB676" s="54"/>
      <c r="DC676" s="54"/>
      <c r="DD676" s="54"/>
      <c r="DE676" s="54"/>
      <c r="DF676" s="54"/>
      <c r="DG676" s="54"/>
      <c r="DH676" s="54"/>
      <c r="DI676" s="54"/>
      <c r="DJ676" s="54"/>
      <c r="DK676" s="54"/>
      <c r="DL676" s="54"/>
      <c r="DM676" s="54"/>
      <c r="DN676" s="54"/>
      <c r="DO676" s="54"/>
      <c r="DP676" s="54"/>
      <c r="DQ676" s="54"/>
      <c r="DR676" s="54"/>
      <c r="DS676" s="54"/>
      <c r="DT676" s="54"/>
      <c r="DU676" s="54"/>
      <c r="DV676" s="54"/>
      <c r="DW676" s="54"/>
      <c r="DX676" s="54"/>
      <c r="DY676" s="54"/>
      <c r="DZ676" s="54"/>
      <c r="EA676" s="54"/>
      <c r="EB676" s="54"/>
      <c r="EC676" s="54"/>
      <c r="ED676" s="54"/>
      <c r="EE676" s="54"/>
      <c r="EF676" s="54"/>
      <c r="EG676" s="54"/>
      <c r="EH676" s="54"/>
      <c r="EI676" s="54"/>
      <c r="EJ676" s="54"/>
      <c r="EK676" s="54"/>
      <c r="EL676" s="54"/>
      <c r="EM676" s="54"/>
      <c r="EN676" s="54"/>
      <c r="EO676" s="54"/>
      <c r="EP676" s="54"/>
      <c r="EQ676" s="54"/>
      <c r="ER676" s="54"/>
    </row>
    <row r="677" spans="1:148" x14ac:dyDescent="0.25">
      <c r="A677" s="76"/>
      <c r="B677" s="54"/>
      <c r="C677" s="54"/>
      <c r="D677" s="54"/>
      <c r="E677" s="54"/>
      <c r="F677" s="5"/>
      <c r="G677" s="8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4"/>
      <c r="BQ677" s="54"/>
      <c r="BR677" s="54"/>
      <c r="BS677" s="54"/>
      <c r="BT677" s="54"/>
      <c r="BU677" s="54"/>
      <c r="BV677" s="54"/>
      <c r="BW677" s="54"/>
      <c r="BX677" s="54"/>
      <c r="BY677" s="54"/>
      <c r="BZ677" s="54"/>
      <c r="CA677" s="54"/>
      <c r="CB677" s="54"/>
      <c r="CC677" s="54"/>
      <c r="CD677" s="54"/>
      <c r="CE677" s="54"/>
      <c r="CF677" s="54"/>
      <c r="CG677" s="54"/>
      <c r="CH677" s="54"/>
      <c r="CI677" s="54"/>
      <c r="CJ677" s="54"/>
      <c r="CK677" s="54"/>
      <c r="CL677" s="54"/>
      <c r="CM677" s="54"/>
      <c r="CN677" s="54"/>
      <c r="CO677" s="54"/>
      <c r="CP677" s="54"/>
      <c r="CQ677" s="54"/>
      <c r="CR677" s="54"/>
      <c r="CS677" s="54"/>
      <c r="CT677" s="54"/>
      <c r="CU677" s="54"/>
      <c r="CV677" s="54"/>
      <c r="CW677" s="54"/>
      <c r="CX677" s="54"/>
      <c r="CY677" s="54"/>
      <c r="CZ677" s="54"/>
      <c r="DA677" s="54"/>
      <c r="DB677" s="54"/>
      <c r="DC677" s="54"/>
      <c r="DD677" s="54"/>
      <c r="DE677" s="54"/>
      <c r="DF677" s="54"/>
      <c r="DG677" s="54"/>
      <c r="DH677" s="54"/>
      <c r="DI677" s="54"/>
      <c r="DJ677" s="54"/>
      <c r="DK677" s="54"/>
      <c r="DL677" s="54"/>
      <c r="DM677" s="54"/>
      <c r="DN677" s="54"/>
      <c r="DO677" s="54"/>
      <c r="DP677" s="54"/>
      <c r="DQ677" s="54"/>
      <c r="DR677" s="54"/>
      <c r="DS677" s="54"/>
      <c r="DT677" s="54"/>
      <c r="DU677" s="54"/>
      <c r="DV677" s="54"/>
      <c r="DW677" s="54"/>
      <c r="DX677" s="54"/>
      <c r="DY677" s="54"/>
      <c r="DZ677" s="54"/>
      <c r="EA677" s="54"/>
      <c r="EB677" s="54"/>
      <c r="EC677" s="54"/>
      <c r="ED677" s="54"/>
      <c r="EE677" s="54"/>
      <c r="EF677" s="54"/>
      <c r="EG677" s="54"/>
      <c r="EH677" s="54"/>
      <c r="EI677" s="54"/>
      <c r="EJ677" s="54"/>
      <c r="EK677" s="54"/>
      <c r="EL677" s="54"/>
      <c r="EM677" s="54"/>
      <c r="EN677" s="54"/>
      <c r="EO677" s="54"/>
      <c r="EP677" s="54"/>
      <c r="EQ677" s="54"/>
      <c r="ER677" s="54"/>
    </row>
    <row r="678" spans="1:148" x14ac:dyDescent="0.25">
      <c r="A678" s="76"/>
      <c r="B678" s="54"/>
      <c r="C678" s="54"/>
      <c r="D678" s="54"/>
      <c r="E678" s="54"/>
      <c r="F678" s="5"/>
      <c r="G678" s="8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4"/>
      <c r="BQ678" s="54"/>
      <c r="BR678" s="54"/>
      <c r="BS678" s="54"/>
      <c r="BT678" s="54"/>
      <c r="BU678" s="54"/>
      <c r="BV678" s="54"/>
      <c r="BW678" s="54"/>
      <c r="BX678" s="54"/>
      <c r="BY678" s="54"/>
      <c r="BZ678" s="54"/>
      <c r="CA678" s="54"/>
      <c r="CB678" s="54"/>
      <c r="CC678" s="54"/>
      <c r="CD678" s="54"/>
      <c r="CE678" s="54"/>
      <c r="CF678" s="54"/>
      <c r="CG678" s="54"/>
      <c r="CH678" s="54"/>
      <c r="CI678" s="54"/>
      <c r="CJ678" s="54"/>
      <c r="CK678" s="54"/>
      <c r="CL678" s="54"/>
      <c r="CM678" s="54"/>
      <c r="CN678" s="54"/>
      <c r="CO678" s="54"/>
      <c r="CP678" s="54"/>
      <c r="CQ678" s="54"/>
      <c r="CR678" s="54"/>
      <c r="CS678" s="54"/>
      <c r="CT678" s="54"/>
      <c r="CU678" s="54"/>
      <c r="CV678" s="54"/>
      <c r="CW678" s="54"/>
      <c r="CX678" s="54"/>
      <c r="CY678" s="54"/>
      <c r="CZ678" s="54"/>
      <c r="DA678" s="54"/>
      <c r="DB678" s="54"/>
      <c r="DC678" s="54"/>
      <c r="DD678" s="54"/>
      <c r="DE678" s="54"/>
      <c r="DF678" s="54"/>
      <c r="DG678" s="54"/>
      <c r="DH678" s="54"/>
      <c r="DI678" s="54"/>
      <c r="DJ678" s="54"/>
      <c r="DK678" s="54"/>
      <c r="DL678" s="54"/>
      <c r="DM678" s="54"/>
      <c r="DN678" s="54"/>
      <c r="DO678" s="54"/>
      <c r="DP678" s="54"/>
      <c r="DQ678" s="54"/>
      <c r="DR678" s="54"/>
      <c r="DS678" s="54"/>
      <c r="DT678" s="54"/>
      <c r="DU678" s="54"/>
      <c r="DV678" s="54"/>
      <c r="DW678" s="54"/>
      <c r="DX678" s="54"/>
      <c r="DY678" s="54"/>
      <c r="DZ678" s="54"/>
      <c r="EA678" s="54"/>
      <c r="EB678" s="54"/>
      <c r="EC678" s="54"/>
      <c r="ED678" s="54"/>
      <c r="EE678" s="54"/>
      <c r="EF678" s="54"/>
      <c r="EG678" s="54"/>
      <c r="EH678" s="54"/>
      <c r="EI678" s="54"/>
      <c r="EJ678" s="54"/>
      <c r="EK678" s="54"/>
      <c r="EL678" s="54"/>
      <c r="EM678" s="54"/>
      <c r="EN678" s="54"/>
      <c r="EO678" s="54"/>
      <c r="EP678" s="54"/>
      <c r="EQ678" s="54"/>
      <c r="ER678" s="54"/>
    </row>
    <row r="679" spans="1:148" x14ac:dyDescent="0.25">
      <c r="A679" s="76"/>
      <c r="B679" s="54"/>
      <c r="C679" s="54"/>
      <c r="D679" s="54"/>
      <c r="E679" s="54"/>
      <c r="F679" s="5"/>
      <c r="G679" s="8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4"/>
      <c r="BQ679" s="54"/>
      <c r="BR679" s="54"/>
      <c r="BS679" s="54"/>
      <c r="BT679" s="54"/>
      <c r="BU679" s="54"/>
      <c r="BV679" s="54"/>
      <c r="BW679" s="54"/>
      <c r="BX679" s="54"/>
      <c r="BY679" s="54"/>
      <c r="BZ679" s="54"/>
      <c r="CA679" s="54"/>
      <c r="CB679" s="54"/>
      <c r="CC679" s="54"/>
      <c r="CD679" s="54"/>
      <c r="CE679" s="54"/>
      <c r="CF679" s="54"/>
      <c r="CG679" s="54"/>
      <c r="CH679" s="54"/>
      <c r="CI679" s="54"/>
      <c r="CJ679" s="54"/>
      <c r="CK679" s="54"/>
      <c r="CL679" s="54"/>
      <c r="CM679" s="54"/>
      <c r="CN679" s="54"/>
      <c r="CO679" s="54"/>
      <c r="CP679" s="54"/>
      <c r="CQ679" s="54"/>
      <c r="CR679" s="54"/>
      <c r="CS679" s="54"/>
      <c r="CT679" s="54"/>
      <c r="CU679" s="54"/>
      <c r="CV679" s="54"/>
      <c r="CW679" s="54"/>
      <c r="CX679" s="54"/>
      <c r="CY679" s="54"/>
      <c r="CZ679" s="54"/>
      <c r="DA679" s="54"/>
      <c r="DB679" s="54"/>
      <c r="DC679" s="54"/>
      <c r="DD679" s="54"/>
      <c r="DE679" s="54"/>
      <c r="DF679" s="54"/>
      <c r="DG679" s="54"/>
      <c r="DH679" s="54"/>
      <c r="DI679" s="54"/>
      <c r="DJ679" s="54"/>
      <c r="DK679" s="54"/>
      <c r="DL679" s="54"/>
      <c r="DM679" s="54"/>
      <c r="DN679" s="54"/>
      <c r="DO679" s="54"/>
      <c r="DP679" s="54"/>
      <c r="DQ679" s="54"/>
      <c r="DR679" s="54"/>
      <c r="DS679" s="54"/>
      <c r="DT679" s="54"/>
      <c r="DU679" s="54"/>
      <c r="DV679" s="54"/>
      <c r="DW679" s="54"/>
      <c r="DX679" s="54"/>
      <c r="DY679" s="54"/>
      <c r="DZ679" s="54"/>
      <c r="EA679" s="54"/>
      <c r="EB679" s="54"/>
      <c r="EC679" s="54"/>
      <c r="ED679" s="54"/>
      <c r="EE679" s="54"/>
      <c r="EF679" s="54"/>
      <c r="EG679" s="54"/>
      <c r="EH679" s="54"/>
      <c r="EI679" s="54"/>
      <c r="EJ679" s="54"/>
      <c r="EK679" s="54"/>
      <c r="EL679" s="54"/>
      <c r="EM679" s="54"/>
      <c r="EN679" s="54"/>
      <c r="EO679" s="54"/>
      <c r="EP679" s="54"/>
      <c r="EQ679" s="54"/>
      <c r="ER679" s="54"/>
    </row>
    <row r="680" spans="1:148" x14ac:dyDescent="0.25">
      <c r="A680" s="76"/>
      <c r="B680" s="54"/>
      <c r="C680" s="54"/>
      <c r="D680" s="54"/>
      <c r="E680" s="54"/>
      <c r="F680" s="5"/>
      <c r="G680" s="8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4"/>
      <c r="BQ680" s="54"/>
      <c r="BR680" s="54"/>
      <c r="BS680" s="54"/>
      <c r="BT680" s="54"/>
      <c r="BU680" s="54"/>
      <c r="BV680" s="54"/>
      <c r="BW680" s="54"/>
      <c r="BX680" s="54"/>
      <c r="BY680" s="54"/>
      <c r="BZ680" s="54"/>
      <c r="CA680" s="54"/>
      <c r="CB680" s="54"/>
      <c r="CC680" s="54"/>
      <c r="CD680" s="54"/>
      <c r="CE680" s="54"/>
      <c r="CF680" s="54"/>
      <c r="CG680" s="54"/>
      <c r="CH680" s="54"/>
      <c r="CI680" s="54"/>
      <c r="CJ680" s="54"/>
      <c r="CK680" s="54"/>
      <c r="CL680" s="54"/>
      <c r="CM680" s="54"/>
      <c r="CN680" s="54"/>
      <c r="CO680" s="54"/>
      <c r="CP680" s="54"/>
      <c r="CQ680" s="54"/>
      <c r="CR680" s="54"/>
      <c r="CS680" s="54"/>
      <c r="CT680" s="54"/>
      <c r="CU680" s="54"/>
      <c r="CV680" s="54"/>
      <c r="CW680" s="54"/>
      <c r="CX680" s="54"/>
      <c r="CY680" s="54"/>
      <c r="CZ680" s="54"/>
      <c r="DA680" s="54"/>
      <c r="DB680" s="54"/>
      <c r="DC680" s="54"/>
      <c r="DD680" s="54"/>
      <c r="DE680" s="54"/>
      <c r="DF680" s="54"/>
      <c r="DG680" s="54"/>
      <c r="DH680" s="54"/>
      <c r="DI680" s="54"/>
      <c r="DJ680" s="54"/>
      <c r="DK680" s="54"/>
      <c r="DL680" s="54"/>
      <c r="DM680" s="54"/>
      <c r="DN680" s="54"/>
      <c r="DO680" s="54"/>
      <c r="DP680" s="54"/>
      <c r="DQ680" s="54"/>
      <c r="DR680" s="54"/>
      <c r="DS680" s="54"/>
      <c r="DT680" s="54"/>
      <c r="DU680" s="54"/>
      <c r="DV680" s="54"/>
      <c r="DW680" s="54"/>
      <c r="DX680" s="54"/>
      <c r="DY680" s="54"/>
      <c r="DZ680" s="54"/>
      <c r="EA680" s="54"/>
      <c r="EB680" s="54"/>
      <c r="EC680" s="54"/>
      <c r="ED680" s="54"/>
      <c r="EE680" s="54"/>
      <c r="EF680" s="54"/>
      <c r="EG680" s="54"/>
      <c r="EH680" s="54"/>
      <c r="EI680" s="54"/>
      <c r="EJ680" s="54"/>
      <c r="EK680" s="54"/>
      <c r="EL680" s="54"/>
      <c r="EM680" s="54"/>
      <c r="EN680" s="54"/>
      <c r="EO680" s="54"/>
      <c r="EP680" s="54"/>
      <c r="EQ680" s="54"/>
      <c r="ER680" s="54"/>
    </row>
    <row r="681" spans="1:148" x14ac:dyDescent="0.25">
      <c r="A681" s="76"/>
      <c r="B681" s="54"/>
      <c r="C681" s="54"/>
      <c r="D681" s="54"/>
      <c r="E681" s="54"/>
      <c r="F681" s="5"/>
      <c r="G681" s="8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4"/>
      <c r="BQ681" s="54"/>
      <c r="BR681" s="54"/>
      <c r="BS681" s="54"/>
      <c r="BT681" s="54"/>
      <c r="BU681" s="54"/>
      <c r="BV681" s="54"/>
      <c r="BW681" s="54"/>
      <c r="BX681" s="54"/>
      <c r="BY681" s="54"/>
      <c r="BZ681" s="54"/>
      <c r="CA681" s="54"/>
      <c r="CB681" s="54"/>
      <c r="CC681" s="54"/>
      <c r="CD681" s="54"/>
      <c r="CE681" s="54"/>
      <c r="CF681" s="54"/>
      <c r="CG681" s="54"/>
      <c r="CH681" s="54"/>
      <c r="CI681" s="54"/>
      <c r="CJ681" s="54"/>
      <c r="CK681" s="54"/>
      <c r="CL681" s="54"/>
      <c r="CM681" s="54"/>
      <c r="CN681" s="54"/>
      <c r="CO681" s="54"/>
      <c r="CP681" s="54"/>
      <c r="CQ681" s="54"/>
      <c r="CR681" s="54"/>
      <c r="CS681" s="54"/>
      <c r="CT681" s="54"/>
      <c r="CU681" s="54"/>
      <c r="CV681" s="54"/>
      <c r="CW681" s="54"/>
      <c r="CX681" s="54"/>
      <c r="CY681" s="54"/>
      <c r="CZ681" s="54"/>
      <c r="DA681" s="54"/>
      <c r="DB681" s="54"/>
      <c r="DC681" s="54"/>
      <c r="DD681" s="54"/>
      <c r="DE681" s="54"/>
      <c r="DF681" s="54"/>
      <c r="DG681" s="54"/>
      <c r="DH681" s="54"/>
      <c r="DI681" s="54"/>
      <c r="DJ681" s="54"/>
      <c r="DK681" s="54"/>
      <c r="DL681" s="54"/>
      <c r="DM681" s="54"/>
      <c r="DN681" s="54"/>
      <c r="DO681" s="54"/>
      <c r="DP681" s="54"/>
      <c r="DQ681" s="54"/>
      <c r="DR681" s="54"/>
      <c r="DS681" s="54"/>
      <c r="DT681" s="54"/>
      <c r="DU681" s="54"/>
      <c r="DV681" s="54"/>
      <c r="DW681" s="54"/>
      <c r="DX681" s="54"/>
      <c r="DY681" s="54"/>
      <c r="DZ681" s="54"/>
      <c r="EA681" s="54"/>
      <c r="EB681" s="54"/>
      <c r="EC681" s="54"/>
      <c r="ED681" s="54"/>
      <c r="EE681" s="54"/>
      <c r="EF681" s="54"/>
      <c r="EG681" s="54"/>
      <c r="EH681" s="54"/>
      <c r="EI681" s="54"/>
      <c r="EJ681" s="54"/>
      <c r="EK681" s="54"/>
      <c r="EL681" s="54"/>
      <c r="EM681" s="54"/>
      <c r="EN681" s="54"/>
      <c r="EO681" s="54"/>
      <c r="EP681" s="54"/>
      <c r="EQ681" s="54"/>
      <c r="ER681" s="54"/>
    </row>
    <row r="682" spans="1:148" x14ac:dyDescent="0.25">
      <c r="A682" s="76"/>
      <c r="B682" s="54"/>
      <c r="C682" s="54"/>
      <c r="D682" s="54"/>
      <c r="E682" s="54"/>
      <c r="F682" s="5"/>
      <c r="G682" s="8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4"/>
      <c r="BQ682" s="54"/>
      <c r="BR682" s="54"/>
      <c r="BS682" s="54"/>
      <c r="BT682" s="54"/>
      <c r="BU682" s="54"/>
      <c r="BV682" s="54"/>
      <c r="BW682" s="54"/>
      <c r="BX682" s="54"/>
      <c r="BY682" s="54"/>
      <c r="BZ682" s="54"/>
      <c r="CA682" s="54"/>
      <c r="CB682" s="54"/>
      <c r="CC682" s="54"/>
      <c r="CD682" s="54"/>
      <c r="CE682" s="54"/>
      <c r="CF682" s="54"/>
      <c r="CG682" s="54"/>
      <c r="CH682" s="54"/>
      <c r="CI682" s="54"/>
      <c r="CJ682" s="54"/>
      <c r="CK682" s="54"/>
      <c r="CL682" s="54"/>
      <c r="CM682" s="54"/>
      <c r="CN682" s="54"/>
      <c r="CO682" s="54"/>
      <c r="CP682" s="54"/>
      <c r="CQ682" s="54"/>
      <c r="CR682" s="54"/>
      <c r="CS682" s="54"/>
      <c r="CT682" s="54"/>
      <c r="CU682" s="54"/>
      <c r="CV682" s="54"/>
      <c r="CW682" s="54"/>
      <c r="CX682" s="54"/>
      <c r="CY682" s="54"/>
      <c r="CZ682" s="54"/>
      <c r="DA682" s="54"/>
      <c r="DB682" s="54"/>
      <c r="DC682" s="54"/>
      <c r="DD682" s="54"/>
      <c r="DE682" s="54"/>
      <c r="DF682" s="54"/>
      <c r="DG682" s="54"/>
      <c r="DH682" s="54"/>
      <c r="DI682" s="54"/>
      <c r="DJ682" s="54"/>
      <c r="DK682" s="54"/>
      <c r="DL682" s="54"/>
      <c r="DM682" s="54"/>
      <c r="DN682" s="54"/>
      <c r="DO682" s="54"/>
      <c r="DP682" s="54"/>
      <c r="DQ682" s="54"/>
      <c r="DR682" s="54"/>
      <c r="DS682" s="54"/>
      <c r="DT682" s="54"/>
      <c r="DU682" s="54"/>
      <c r="DV682" s="54"/>
      <c r="DW682" s="54"/>
      <c r="DX682" s="54"/>
      <c r="DY682" s="54"/>
      <c r="DZ682" s="54"/>
      <c r="EA682" s="54"/>
      <c r="EB682" s="54"/>
      <c r="EC682" s="54"/>
      <c r="ED682" s="54"/>
      <c r="EE682" s="54"/>
      <c r="EF682" s="54"/>
      <c r="EG682" s="54"/>
      <c r="EH682" s="54"/>
      <c r="EI682" s="54"/>
      <c r="EJ682" s="54"/>
      <c r="EK682" s="54"/>
      <c r="EL682" s="54"/>
      <c r="EM682" s="54"/>
      <c r="EN682" s="54"/>
      <c r="EO682" s="54"/>
      <c r="EP682" s="54"/>
      <c r="EQ682" s="54"/>
      <c r="ER682" s="54"/>
    </row>
    <row r="683" spans="1:148" x14ac:dyDescent="0.25">
      <c r="A683" s="76"/>
      <c r="B683" s="54"/>
      <c r="C683" s="54"/>
      <c r="D683" s="54"/>
      <c r="E683" s="54"/>
      <c r="F683" s="5"/>
      <c r="G683" s="8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4"/>
      <c r="BQ683" s="54"/>
      <c r="BR683" s="54"/>
      <c r="BS683" s="54"/>
      <c r="BT683" s="54"/>
      <c r="BU683" s="54"/>
      <c r="BV683" s="54"/>
      <c r="BW683" s="54"/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  <c r="CH683" s="54"/>
      <c r="CI683" s="54"/>
      <c r="CJ683" s="54"/>
      <c r="CK683" s="54"/>
      <c r="CL683" s="54"/>
      <c r="CM683" s="54"/>
      <c r="CN683" s="54"/>
      <c r="CO683" s="54"/>
      <c r="CP683" s="54"/>
      <c r="CQ683" s="54"/>
      <c r="CR683" s="54"/>
      <c r="CS683" s="54"/>
      <c r="CT683" s="54"/>
      <c r="CU683" s="54"/>
      <c r="CV683" s="54"/>
      <c r="CW683" s="54"/>
      <c r="CX683" s="54"/>
      <c r="CY683" s="54"/>
      <c r="CZ683" s="54"/>
      <c r="DA683" s="54"/>
      <c r="DB683" s="54"/>
      <c r="DC683" s="54"/>
      <c r="DD683" s="54"/>
      <c r="DE683" s="54"/>
      <c r="DF683" s="54"/>
      <c r="DG683" s="54"/>
      <c r="DH683" s="54"/>
      <c r="DI683" s="54"/>
      <c r="DJ683" s="54"/>
      <c r="DK683" s="54"/>
      <c r="DL683" s="54"/>
      <c r="DM683" s="54"/>
      <c r="DN683" s="54"/>
      <c r="DO683" s="54"/>
      <c r="DP683" s="54"/>
      <c r="DQ683" s="54"/>
      <c r="DR683" s="54"/>
      <c r="DS683" s="54"/>
      <c r="DT683" s="54"/>
      <c r="DU683" s="54"/>
      <c r="DV683" s="54"/>
      <c r="DW683" s="54"/>
      <c r="DX683" s="54"/>
      <c r="DY683" s="54"/>
      <c r="DZ683" s="54"/>
      <c r="EA683" s="54"/>
      <c r="EB683" s="54"/>
      <c r="EC683" s="54"/>
      <c r="ED683" s="54"/>
      <c r="EE683" s="54"/>
      <c r="EF683" s="54"/>
      <c r="EG683" s="54"/>
      <c r="EH683" s="54"/>
      <c r="EI683" s="54"/>
      <c r="EJ683" s="54"/>
      <c r="EK683" s="54"/>
      <c r="EL683" s="54"/>
      <c r="EM683" s="54"/>
      <c r="EN683" s="54"/>
      <c r="EO683" s="54"/>
      <c r="EP683" s="54"/>
      <c r="EQ683" s="54"/>
      <c r="ER683" s="54"/>
    </row>
    <row r="684" spans="1:148" x14ac:dyDescent="0.25">
      <c r="A684" s="76"/>
      <c r="B684" s="54"/>
      <c r="C684" s="54"/>
      <c r="D684" s="54"/>
      <c r="E684" s="54"/>
      <c r="F684" s="5"/>
      <c r="G684" s="8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4"/>
      <c r="BQ684" s="54"/>
      <c r="BR684" s="54"/>
      <c r="BS684" s="54"/>
      <c r="BT684" s="54"/>
      <c r="BU684" s="54"/>
      <c r="BV684" s="54"/>
      <c r="BW684" s="54"/>
      <c r="BX684" s="54"/>
      <c r="BY684" s="54"/>
      <c r="BZ684" s="54"/>
      <c r="CA684" s="54"/>
      <c r="CB684" s="54"/>
      <c r="CC684" s="54"/>
      <c r="CD684" s="54"/>
      <c r="CE684" s="54"/>
      <c r="CF684" s="54"/>
      <c r="CG684" s="54"/>
      <c r="CH684" s="54"/>
      <c r="CI684" s="54"/>
      <c r="CJ684" s="54"/>
      <c r="CK684" s="54"/>
      <c r="CL684" s="54"/>
      <c r="CM684" s="54"/>
      <c r="CN684" s="54"/>
      <c r="CO684" s="54"/>
      <c r="CP684" s="54"/>
      <c r="CQ684" s="54"/>
      <c r="CR684" s="54"/>
      <c r="CS684" s="54"/>
      <c r="CT684" s="54"/>
      <c r="CU684" s="54"/>
      <c r="CV684" s="54"/>
      <c r="CW684" s="54"/>
      <c r="CX684" s="54"/>
      <c r="CY684" s="54"/>
      <c r="CZ684" s="54"/>
      <c r="DA684" s="54"/>
      <c r="DB684" s="54"/>
      <c r="DC684" s="54"/>
      <c r="DD684" s="54"/>
      <c r="DE684" s="54"/>
      <c r="DF684" s="54"/>
      <c r="DG684" s="54"/>
      <c r="DH684" s="54"/>
      <c r="DI684" s="54"/>
      <c r="DJ684" s="54"/>
      <c r="DK684" s="54"/>
      <c r="DL684" s="54"/>
      <c r="DM684" s="54"/>
      <c r="DN684" s="54"/>
      <c r="DO684" s="54"/>
      <c r="DP684" s="54"/>
      <c r="DQ684" s="54"/>
      <c r="DR684" s="54"/>
      <c r="DS684" s="54"/>
      <c r="DT684" s="54"/>
      <c r="DU684" s="54"/>
      <c r="DV684" s="54"/>
      <c r="DW684" s="54"/>
      <c r="DX684" s="54"/>
      <c r="DY684" s="54"/>
      <c r="DZ684" s="54"/>
      <c r="EA684" s="54"/>
      <c r="EB684" s="54"/>
      <c r="EC684" s="54"/>
      <c r="ED684" s="54"/>
      <c r="EE684" s="54"/>
      <c r="EF684" s="54"/>
      <c r="EG684" s="54"/>
      <c r="EH684" s="54"/>
      <c r="EI684" s="54"/>
      <c r="EJ684" s="54"/>
      <c r="EK684" s="54"/>
      <c r="EL684" s="54"/>
      <c r="EM684" s="54"/>
      <c r="EN684" s="54"/>
      <c r="EO684" s="54"/>
      <c r="EP684" s="54"/>
      <c r="EQ684" s="54"/>
      <c r="ER684" s="54"/>
    </row>
    <row r="685" spans="1:148" x14ac:dyDescent="0.25">
      <c r="A685" s="76"/>
      <c r="B685" s="54"/>
      <c r="C685" s="54"/>
      <c r="D685" s="54"/>
      <c r="E685" s="54"/>
      <c r="F685" s="5"/>
      <c r="G685" s="8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4"/>
      <c r="BQ685" s="54"/>
      <c r="BR685" s="54"/>
      <c r="BS685" s="54"/>
      <c r="BT685" s="54"/>
      <c r="BU685" s="54"/>
      <c r="BV685" s="54"/>
      <c r="BW685" s="54"/>
      <c r="BX685" s="54"/>
      <c r="BY685" s="54"/>
      <c r="BZ685" s="54"/>
      <c r="CA685" s="54"/>
      <c r="CB685" s="54"/>
      <c r="CC685" s="54"/>
      <c r="CD685" s="54"/>
      <c r="CE685" s="54"/>
      <c r="CF685" s="54"/>
      <c r="CG685" s="54"/>
      <c r="CH685" s="54"/>
      <c r="CI685" s="54"/>
      <c r="CJ685" s="54"/>
      <c r="CK685" s="54"/>
      <c r="CL685" s="54"/>
      <c r="CM685" s="54"/>
      <c r="CN685" s="54"/>
      <c r="CO685" s="54"/>
      <c r="CP685" s="54"/>
      <c r="CQ685" s="54"/>
      <c r="CR685" s="54"/>
      <c r="CS685" s="54"/>
      <c r="CT685" s="54"/>
      <c r="CU685" s="54"/>
      <c r="CV685" s="54"/>
      <c r="CW685" s="54"/>
      <c r="CX685" s="54"/>
      <c r="CY685" s="54"/>
      <c r="CZ685" s="54"/>
      <c r="DA685" s="54"/>
      <c r="DB685" s="54"/>
      <c r="DC685" s="54"/>
      <c r="DD685" s="54"/>
      <c r="DE685" s="54"/>
      <c r="DF685" s="54"/>
      <c r="DG685" s="54"/>
      <c r="DH685" s="54"/>
      <c r="DI685" s="54"/>
      <c r="DJ685" s="54"/>
      <c r="DK685" s="54"/>
      <c r="DL685" s="54"/>
      <c r="DM685" s="54"/>
      <c r="DN685" s="54"/>
      <c r="DO685" s="54"/>
      <c r="DP685" s="54"/>
      <c r="DQ685" s="54"/>
      <c r="DR685" s="54"/>
      <c r="DS685" s="54"/>
      <c r="DT685" s="54"/>
      <c r="DU685" s="54"/>
      <c r="DV685" s="54"/>
      <c r="DW685" s="54"/>
      <c r="DX685" s="54"/>
      <c r="DY685" s="54"/>
      <c r="DZ685" s="54"/>
      <c r="EA685" s="54"/>
      <c r="EB685" s="54"/>
      <c r="EC685" s="54"/>
      <c r="ED685" s="54"/>
      <c r="EE685" s="54"/>
      <c r="EF685" s="54"/>
      <c r="EG685" s="54"/>
      <c r="EH685" s="54"/>
      <c r="EI685" s="54"/>
      <c r="EJ685" s="54"/>
      <c r="EK685" s="54"/>
      <c r="EL685" s="54"/>
      <c r="EM685" s="54"/>
      <c r="EN685" s="54"/>
      <c r="EO685" s="54"/>
      <c r="EP685" s="54"/>
      <c r="EQ685" s="54"/>
      <c r="ER685" s="54"/>
    </row>
    <row r="686" spans="1:148" x14ac:dyDescent="0.25">
      <c r="A686" s="76"/>
      <c r="B686" s="54"/>
      <c r="C686" s="54"/>
      <c r="D686" s="54"/>
      <c r="E686" s="54"/>
      <c r="F686" s="5"/>
      <c r="G686" s="8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4"/>
      <c r="BQ686" s="54"/>
      <c r="BR686" s="54"/>
      <c r="BS686" s="54"/>
      <c r="BT686" s="54"/>
      <c r="BU686" s="54"/>
      <c r="BV686" s="54"/>
      <c r="BW686" s="54"/>
      <c r="BX686" s="54"/>
      <c r="BY686" s="54"/>
      <c r="BZ686" s="54"/>
      <c r="CA686" s="54"/>
      <c r="CB686" s="54"/>
      <c r="CC686" s="54"/>
      <c r="CD686" s="54"/>
      <c r="CE686" s="54"/>
      <c r="CF686" s="54"/>
      <c r="CG686" s="54"/>
      <c r="CH686" s="54"/>
      <c r="CI686" s="54"/>
      <c r="CJ686" s="54"/>
      <c r="CK686" s="54"/>
      <c r="CL686" s="54"/>
      <c r="CM686" s="54"/>
      <c r="CN686" s="54"/>
      <c r="CO686" s="54"/>
      <c r="CP686" s="54"/>
      <c r="CQ686" s="54"/>
      <c r="CR686" s="54"/>
      <c r="CS686" s="54"/>
      <c r="CT686" s="54"/>
      <c r="CU686" s="54"/>
      <c r="CV686" s="54"/>
      <c r="CW686" s="54"/>
      <c r="CX686" s="54"/>
      <c r="CY686" s="54"/>
      <c r="CZ686" s="54"/>
      <c r="DA686" s="54"/>
      <c r="DB686" s="54"/>
      <c r="DC686" s="54"/>
      <c r="DD686" s="54"/>
      <c r="DE686" s="54"/>
      <c r="DF686" s="54"/>
      <c r="DG686" s="54"/>
      <c r="DH686" s="54"/>
      <c r="DI686" s="54"/>
      <c r="DJ686" s="54"/>
      <c r="DK686" s="54"/>
      <c r="DL686" s="54"/>
      <c r="DM686" s="54"/>
      <c r="DN686" s="54"/>
      <c r="DO686" s="54"/>
      <c r="DP686" s="54"/>
      <c r="DQ686" s="54"/>
      <c r="DR686" s="54"/>
      <c r="DS686" s="54"/>
      <c r="DT686" s="54"/>
      <c r="DU686" s="54"/>
      <c r="DV686" s="54"/>
      <c r="DW686" s="54"/>
      <c r="DX686" s="54"/>
      <c r="DY686" s="54"/>
      <c r="DZ686" s="54"/>
      <c r="EA686" s="54"/>
      <c r="EB686" s="54"/>
      <c r="EC686" s="54"/>
      <c r="ED686" s="54"/>
      <c r="EE686" s="54"/>
      <c r="EF686" s="54"/>
      <c r="EG686" s="54"/>
      <c r="EH686" s="54"/>
      <c r="EI686" s="54"/>
      <c r="EJ686" s="54"/>
      <c r="EK686" s="54"/>
      <c r="EL686" s="54"/>
      <c r="EM686" s="54"/>
      <c r="EN686" s="54"/>
      <c r="EO686" s="54"/>
      <c r="EP686" s="54"/>
      <c r="EQ686" s="54"/>
      <c r="ER686" s="54"/>
    </row>
    <row r="687" spans="1:148" x14ac:dyDescent="0.25">
      <c r="A687" s="76"/>
      <c r="B687" s="54"/>
      <c r="C687" s="54"/>
      <c r="D687" s="54"/>
      <c r="E687" s="54"/>
      <c r="F687" s="5"/>
      <c r="G687" s="8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4"/>
      <c r="BQ687" s="54"/>
      <c r="BR687" s="54"/>
      <c r="BS687" s="54"/>
      <c r="BT687" s="54"/>
      <c r="BU687" s="54"/>
      <c r="BV687" s="54"/>
      <c r="BW687" s="54"/>
      <c r="BX687" s="54"/>
      <c r="BY687" s="54"/>
      <c r="BZ687" s="54"/>
      <c r="CA687" s="54"/>
      <c r="CB687" s="54"/>
      <c r="CC687" s="54"/>
      <c r="CD687" s="54"/>
      <c r="CE687" s="54"/>
      <c r="CF687" s="54"/>
      <c r="CG687" s="54"/>
      <c r="CH687" s="54"/>
      <c r="CI687" s="54"/>
      <c r="CJ687" s="54"/>
      <c r="CK687" s="54"/>
      <c r="CL687" s="54"/>
      <c r="CM687" s="54"/>
      <c r="CN687" s="54"/>
      <c r="CO687" s="54"/>
      <c r="CP687" s="54"/>
      <c r="CQ687" s="54"/>
      <c r="CR687" s="54"/>
      <c r="CS687" s="54"/>
      <c r="CT687" s="54"/>
      <c r="CU687" s="54"/>
      <c r="CV687" s="54"/>
      <c r="CW687" s="54"/>
      <c r="CX687" s="54"/>
      <c r="CY687" s="54"/>
      <c r="CZ687" s="54"/>
      <c r="DA687" s="54"/>
      <c r="DB687" s="54"/>
      <c r="DC687" s="54"/>
      <c r="DD687" s="54"/>
      <c r="DE687" s="54"/>
      <c r="DF687" s="54"/>
      <c r="DG687" s="54"/>
      <c r="DH687" s="54"/>
      <c r="DI687" s="54"/>
      <c r="DJ687" s="54"/>
      <c r="DK687" s="54"/>
      <c r="DL687" s="54"/>
      <c r="DM687" s="54"/>
      <c r="DN687" s="54"/>
      <c r="DO687" s="54"/>
      <c r="DP687" s="54"/>
      <c r="DQ687" s="54"/>
      <c r="DR687" s="54"/>
      <c r="DS687" s="54"/>
      <c r="DT687" s="54"/>
      <c r="DU687" s="54"/>
      <c r="DV687" s="54"/>
      <c r="DW687" s="54"/>
      <c r="DX687" s="54"/>
      <c r="DY687" s="54"/>
      <c r="DZ687" s="54"/>
      <c r="EA687" s="54"/>
      <c r="EB687" s="54"/>
      <c r="EC687" s="54"/>
      <c r="ED687" s="54"/>
      <c r="EE687" s="54"/>
      <c r="EF687" s="54"/>
      <c r="EG687" s="54"/>
      <c r="EH687" s="54"/>
      <c r="EI687" s="54"/>
      <c r="EJ687" s="54"/>
      <c r="EK687" s="54"/>
      <c r="EL687" s="54"/>
      <c r="EM687" s="54"/>
      <c r="EN687" s="54"/>
      <c r="EO687" s="54"/>
      <c r="EP687" s="54"/>
      <c r="EQ687" s="54"/>
      <c r="ER687" s="54"/>
    </row>
    <row r="688" spans="1:148" x14ac:dyDescent="0.25">
      <c r="A688" s="76"/>
      <c r="B688" s="54"/>
      <c r="C688" s="54"/>
      <c r="D688" s="54"/>
      <c r="E688" s="54"/>
      <c r="F688" s="5"/>
      <c r="G688" s="8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4"/>
      <c r="BQ688" s="54"/>
      <c r="BR688" s="54"/>
      <c r="BS688" s="54"/>
      <c r="BT688" s="54"/>
      <c r="BU688" s="54"/>
      <c r="BV688" s="54"/>
      <c r="BW688" s="54"/>
      <c r="BX688" s="54"/>
      <c r="BY688" s="54"/>
      <c r="BZ688" s="54"/>
      <c r="CA688" s="54"/>
      <c r="CB688" s="54"/>
      <c r="CC688" s="54"/>
      <c r="CD688" s="54"/>
      <c r="CE688" s="54"/>
      <c r="CF688" s="54"/>
      <c r="CG688" s="54"/>
      <c r="CH688" s="54"/>
      <c r="CI688" s="54"/>
      <c r="CJ688" s="54"/>
      <c r="CK688" s="54"/>
      <c r="CL688" s="54"/>
      <c r="CM688" s="54"/>
      <c r="CN688" s="54"/>
      <c r="CO688" s="54"/>
      <c r="CP688" s="54"/>
      <c r="CQ688" s="54"/>
      <c r="CR688" s="54"/>
      <c r="CS688" s="54"/>
      <c r="CT688" s="54"/>
      <c r="CU688" s="54"/>
      <c r="CV688" s="54"/>
      <c r="CW688" s="54"/>
      <c r="CX688" s="54"/>
      <c r="CY688" s="54"/>
      <c r="CZ688" s="54"/>
      <c r="DA688" s="54"/>
      <c r="DB688" s="54"/>
      <c r="DC688" s="54"/>
      <c r="DD688" s="54"/>
      <c r="DE688" s="54"/>
      <c r="DF688" s="54"/>
      <c r="DG688" s="54"/>
      <c r="DH688" s="54"/>
      <c r="DI688" s="54"/>
      <c r="DJ688" s="54"/>
      <c r="DK688" s="54"/>
      <c r="DL688" s="54"/>
      <c r="DM688" s="54"/>
      <c r="DN688" s="54"/>
      <c r="DO688" s="54"/>
      <c r="DP688" s="54"/>
      <c r="DQ688" s="54"/>
      <c r="DR688" s="54"/>
      <c r="DS688" s="54"/>
      <c r="DT688" s="54"/>
      <c r="DU688" s="54"/>
      <c r="DV688" s="54"/>
      <c r="DW688" s="54"/>
      <c r="DX688" s="54"/>
      <c r="DY688" s="54"/>
      <c r="DZ688" s="54"/>
      <c r="EA688" s="54"/>
      <c r="EB688" s="54"/>
      <c r="EC688" s="54"/>
      <c r="ED688" s="54"/>
      <c r="EE688" s="54"/>
      <c r="EF688" s="54"/>
      <c r="EG688" s="54"/>
      <c r="EH688" s="54"/>
      <c r="EI688" s="54"/>
      <c r="EJ688" s="54"/>
      <c r="EK688" s="54"/>
      <c r="EL688" s="54"/>
      <c r="EM688" s="54"/>
      <c r="EN688" s="54"/>
      <c r="EO688" s="54"/>
      <c r="EP688" s="54"/>
      <c r="EQ688" s="54"/>
      <c r="ER688" s="54"/>
    </row>
    <row r="689" spans="1:148" x14ac:dyDescent="0.25">
      <c r="A689" s="76"/>
      <c r="B689" s="54"/>
      <c r="C689" s="54"/>
      <c r="D689" s="54"/>
      <c r="E689" s="54"/>
      <c r="F689" s="5"/>
      <c r="G689" s="8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4"/>
      <c r="BQ689" s="54"/>
      <c r="BR689" s="54"/>
      <c r="BS689" s="54"/>
      <c r="BT689" s="54"/>
      <c r="BU689" s="54"/>
      <c r="BV689" s="54"/>
      <c r="BW689" s="54"/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  <c r="CH689" s="54"/>
      <c r="CI689" s="54"/>
      <c r="CJ689" s="54"/>
      <c r="CK689" s="54"/>
      <c r="CL689" s="54"/>
      <c r="CM689" s="54"/>
      <c r="CN689" s="54"/>
      <c r="CO689" s="54"/>
      <c r="CP689" s="54"/>
      <c r="CQ689" s="54"/>
      <c r="CR689" s="54"/>
      <c r="CS689" s="54"/>
      <c r="CT689" s="54"/>
      <c r="CU689" s="54"/>
      <c r="CV689" s="54"/>
      <c r="CW689" s="54"/>
      <c r="CX689" s="54"/>
      <c r="CY689" s="54"/>
      <c r="CZ689" s="54"/>
      <c r="DA689" s="54"/>
      <c r="DB689" s="54"/>
      <c r="DC689" s="54"/>
      <c r="DD689" s="54"/>
      <c r="DE689" s="54"/>
      <c r="DF689" s="54"/>
      <c r="DG689" s="54"/>
      <c r="DH689" s="54"/>
      <c r="DI689" s="54"/>
      <c r="DJ689" s="54"/>
      <c r="DK689" s="54"/>
      <c r="DL689" s="54"/>
      <c r="DM689" s="54"/>
      <c r="DN689" s="54"/>
      <c r="DO689" s="54"/>
      <c r="DP689" s="54"/>
      <c r="DQ689" s="54"/>
      <c r="DR689" s="54"/>
      <c r="DS689" s="54"/>
      <c r="DT689" s="54"/>
      <c r="DU689" s="54"/>
      <c r="DV689" s="54"/>
      <c r="DW689" s="54"/>
      <c r="DX689" s="54"/>
      <c r="DY689" s="54"/>
      <c r="DZ689" s="54"/>
      <c r="EA689" s="54"/>
      <c r="EB689" s="54"/>
      <c r="EC689" s="54"/>
      <c r="ED689" s="54"/>
      <c r="EE689" s="54"/>
      <c r="EF689" s="54"/>
      <c r="EG689" s="54"/>
      <c r="EH689" s="54"/>
      <c r="EI689" s="54"/>
      <c r="EJ689" s="54"/>
      <c r="EK689" s="54"/>
      <c r="EL689" s="54"/>
      <c r="EM689" s="54"/>
      <c r="EN689" s="54"/>
      <c r="EO689" s="54"/>
      <c r="EP689" s="54"/>
      <c r="EQ689" s="54"/>
      <c r="ER689" s="54"/>
    </row>
    <row r="690" spans="1:148" x14ac:dyDescent="0.25">
      <c r="A690" s="76"/>
      <c r="B690" s="54"/>
      <c r="C690" s="54"/>
      <c r="D690" s="54"/>
      <c r="E690" s="54"/>
      <c r="F690" s="5"/>
      <c r="G690" s="8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4"/>
      <c r="BQ690" s="54"/>
      <c r="BR690" s="54"/>
      <c r="BS690" s="54"/>
      <c r="BT690" s="54"/>
      <c r="BU690" s="54"/>
      <c r="BV690" s="54"/>
      <c r="BW690" s="54"/>
      <c r="BX690" s="54"/>
      <c r="BY690" s="54"/>
      <c r="BZ690" s="54"/>
      <c r="CA690" s="54"/>
      <c r="CB690" s="54"/>
      <c r="CC690" s="54"/>
      <c r="CD690" s="54"/>
      <c r="CE690" s="54"/>
      <c r="CF690" s="54"/>
      <c r="CG690" s="54"/>
      <c r="CH690" s="54"/>
      <c r="CI690" s="54"/>
      <c r="CJ690" s="54"/>
      <c r="CK690" s="54"/>
      <c r="CL690" s="54"/>
      <c r="CM690" s="54"/>
      <c r="CN690" s="54"/>
      <c r="CO690" s="54"/>
      <c r="CP690" s="54"/>
      <c r="CQ690" s="54"/>
      <c r="CR690" s="54"/>
      <c r="CS690" s="54"/>
      <c r="CT690" s="54"/>
      <c r="CU690" s="54"/>
      <c r="CV690" s="54"/>
      <c r="CW690" s="54"/>
      <c r="CX690" s="54"/>
      <c r="CY690" s="54"/>
      <c r="CZ690" s="54"/>
      <c r="DA690" s="54"/>
      <c r="DB690" s="54"/>
      <c r="DC690" s="54"/>
      <c r="DD690" s="54"/>
      <c r="DE690" s="54"/>
      <c r="DF690" s="54"/>
      <c r="DG690" s="54"/>
      <c r="DH690" s="54"/>
      <c r="DI690" s="54"/>
      <c r="DJ690" s="54"/>
      <c r="DK690" s="54"/>
      <c r="DL690" s="54"/>
      <c r="DM690" s="54"/>
      <c r="DN690" s="54"/>
      <c r="DO690" s="54"/>
      <c r="DP690" s="54"/>
      <c r="DQ690" s="54"/>
      <c r="DR690" s="54"/>
      <c r="DS690" s="54"/>
      <c r="DT690" s="54"/>
      <c r="DU690" s="54"/>
      <c r="DV690" s="54"/>
      <c r="DW690" s="54"/>
      <c r="DX690" s="54"/>
      <c r="DY690" s="54"/>
      <c r="DZ690" s="54"/>
      <c r="EA690" s="54"/>
      <c r="EB690" s="54"/>
      <c r="EC690" s="54"/>
      <c r="ED690" s="54"/>
      <c r="EE690" s="54"/>
      <c r="EF690" s="54"/>
      <c r="EG690" s="54"/>
      <c r="EH690" s="54"/>
      <c r="EI690" s="54"/>
      <c r="EJ690" s="54"/>
      <c r="EK690" s="54"/>
      <c r="EL690" s="54"/>
      <c r="EM690" s="54"/>
      <c r="EN690" s="54"/>
      <c r="EO690" s="54"/>
      <c r="EP690" s="54"/>
      <c r="EQ690" s="54"/>
      <c r="ER690" s="54"/>
    </row>
    <row r="691" spans="1:148" x14ac:dyDescent="0.25">
      <c r="A691" s="76"/>
      <c r="B691" s="54"/>
      <c r="C691" s="54"/>
      <c r="D691" s="54"/>
      <c r="E691" s="54"/>
      <c r="F691" s="5"/>
      <c r="G691" s="8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4"/>
      <c r="BQ691" s="54"/>
      <c r="BR691" s="54"/>
      <c r="BS691" s="54"/>
      <c r="BT691" s="54"/>
      <c r="BU691" s="54"/>
      <c r="BV691" s="54"/>
      <c r="BW691" s="54"/>
      <c r="BX691" s="54"/>
      <c r="BY691" s="54"/>
      <c r="BZ691" s="54"/>
      <c r="CA691" s="54"/>
      <c r="CB691" s="54"/>
      <c r="CC691" s="54"/>
      <c r="CD691" s="54"/>
      <c r="CE691" s="54"/>
      <c r="CF691" s="54"/>
      <c r="CG691" s="54"/>
      <c r="CH691" s="54"/>
      <c r="CI691" s="54"/>
      <c r="CJ691" s="54"/>
      <c r="CK691" s="54"/>
      <c r="CL691" s="54"/>
      <c r="CM691" s="54"/>
      <c r="CN691" s="54"/>
      <c r="CO691" s="54"/>
      <c r="CP691" s="54"/>
      <c r="CQ691" s="54"/>
      <c r="CR691" s="54"/>
      <c r="CS691" s="54"/>
      <c r="CT691" s="54"/>
      <c r="CU691" s="54"/>
      <c r="CV691" s="54"/>
      <c r="CW691" s="54"/>
      <c r="CX691" s="54"/>
      <c r="CY691" s="54"/>
      <c r="CZ691" s="54"/>
      <c r="DA691" s="54"/>
      <c r="DB691" s="54"/>
      <c r="DC691" s="54"/>
      <c r="DD691" s="54"/>
      <c r="DE691" s="54"/>
      <c r="DF691" s="54"/>
      <c r="DG691" s="54"/>
      <c r="DH691" s="54"/>
      <c r="DI691" s="54"/>
      <c r="DJ691" s="54"/>
      <c r="DK691" s="54"/>
      <c r="DL691" s="54"/>
      <c r="DM691" s="54"/>
      <c r="DN691" s="54"/>
      <c r="DO691" s="54"/>
      <c r="DP691" s="54"/>
      <c r="DQ691" s="54"/>
      <c r="DR691" s="54"/>
      <c r="DS691" s="54"/>
      <c r="DT691" s="54"/>
      <c r="DU691" s="54"/>
      <c r="DV691" s="54"/>
      <c r="DW691" s="54"/>
      <c r="DX691" s="54"/>
      <c r="DY691" s="54"/>
      <c r="DZ691" s="54"/>
      <c r="EA691" s="54"/>
      <c r="EB691" s="54"/>
      <c r="EC691" s="54"/>
      <c r="ED691" s="54"/>
      <c r="EE691" s="54"/>
      <c r="EF691" s="54"/>
      <c r="EG691" s="54"/>
      <c r="EH691" s="54"/>
      <c r="EI691" s="54"/>
      <c r="EJ691" s="54"/>
      <c r="EK691" s="54"/>
      <c r="EL691" s="54"/>
      <c r="EM691" s="54"/>
      <c r="EN691" s="54"/>
      <c r="EO691" s="54"/>
      <c r="EP691" s="54"/>
      <c r="EQ691" s="54"/>
      <c r="ER691" s="54"/>
    </row>
    <row r="692" spans="1:148" x14ac:dyDescent="0.25">
      <c r="A692" s="76"/>
      <c r="B692" s="54"/>
      <c r="C692" s="54"/>
      <c r="D692" s="54"/>
      <c r="E692" s="54"/>
      <c r="F692" s="5"/>
      <c r="G692" s="8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4"/>
      <c r="BQ692" s="54"/>
      <c r="BR692" s="54"/>
      <c r="BS692" s="54"/>
      <c r="BT692" s="54"/>
      <c r="BU692" s="54"/>
      <c r="BV692" s="54"/>
      <c r="BW692" s="54"/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  <c r="CH692" s="54"/>
      <c r="CI692" s="54"/>
      <c r="CJ692" s="54"/>
      <c r="CK692" s="54"/>
      <c r="CL692" s="54"/>
      <c r="CM692" s="54"/>
      <c r="CN692" s="54"/>
      <c r="CO692" s="54"/>
      <c r="CP692" s="54"/>
      <c r="CQ692" s="54"/>
      <c r="CR692" s="54"/>
      <c r="CS692" s="54"/>
      <c r="CT692" s="54"/>
      <c r="CU692" s="54"/>
      <c r="CV692" s="54"/>
      <c r="CW692" s="54"/>
      <c r="CX692" s="54"/>
      <c r="CY692" s="54"/>
      <c r="CZ692" s="54"/>
      <c r="DA692" s="54"/>
      <c r="DB692" s="54"/>
      <c r="DC692" s="54"/>
      <c r="DD692" s="54"/>
      <c r="DE692" s="54"/>
      <c r="DF692" s="54"/>
      <c r="DG692" s="54"/>
      <c r="DH692" s="54"/>
      <c r="DI692" s="54"/>
      <c r="DJ692" s="54"/>
      <c r="DK692" s="54"/>
      <c r="DL692" s="54"/>
      <c r="DM692" s="54"/>
      <c r="DN692" s="54"/>
      <c r="DO692" s="54"/>
      <c r="DP692" s="54"/>
      <c r="DQ692" s="54"/>
      <c r="DR692" s="54"/>
      <c r="DS692" s="54"/>
      <c r="DT692" s="54"/>
      <c r="DU692" s="54"/>
      <c r="DV692" s="54"/>
      <c r="DW692" s="54"/>
      <c r="DX692" s="54"/>
      <c r="DY692" s="54"/>
      <c r="DZ692" s="54"/>
      <c r="EA692" s="54"/>
      <c r="EB692" s="54"/>
      <c r="EC692" s="54"/>
      <c r="ED692" s="54"/>
      <c r="EE692" s="54"/>
      <c r="EF692" s="54"/>
      <c r="EG692" s="54"/>
      <c r="EH692" s="54"/>
      <c r="EI692" s="54"/>
      <c r="EJ692" s="54"/>
      <c r="EK692" s="54"/>
      <c r="EL692" s="54"/>
      <c r="EM692" s="54"/>
      <c r="EN692" s="54"/>
      <c r="EO692" s="54"/>
      <c r="EP692" s="54"/>
      <c r="EQ692" s="54"/>
      <c r="ER692" s="54"/>
    </row>
    <row r="693" spans="1:148" x14ac:dyDescent="0.25">
      <c r="A693" s="76"/>
      <c r="B693" s="54"/>
      <c r="C693" s="54"/>
      <c r="D693" s="54"/>
      <c r="E693" s="54"/>
      <c r="F693" s="5"/>
      <c r="G693" s="8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4"/>
      <c r="BQ693" s="54"/>
      <c r="BR693" s="54"/>
      <c r="BS693" s="54"/>
      <c r="BT693" s="54"/>
      <c r="BU693" s="54"/>
      <c r="BV693" s="54"/>
      <c r="BW693" s="54"/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  <c r="CH693" s="54"/>
      <c r="CI693" s="54"/>
      <c r="CJ693" s="54"/>
      <c r="CK693" s="54"/>
      <c r="CL693" s="54"/>
      <c r="CM693" s="54"/>
      <c r="CN693" s="54"/>
      <c r="CO693" s="54"/>
      <c r="CP693" s="54"/>
      <c r="CQ693" s="54"/>
      <c r="CR693" s="54"/>
      <c r="CS693" s="54"/>
      <c r="CT693" s="54"/>
      <c r="CU693" s="54"/>
      <c r="CV693" s="54"/>
      <c r="CW693" s="54"/>
      <c r="CX693" s="54"/>
      <c r="CY693" s="54"/>
      <c r="CZ693" s="54"/>
      <c r="DA693" s="54"/>
      <c r="DB693" s="54"/>
      <c r="DC693" s="54"/>
      <c r="DD693" s="54"/>
      <c r="DE693" s="54"/>
      <c r="DF693" s="54"/>
      <c r="DG693" s="54"/>
      <c r="DH693" s="54"/>
      <c r="DI693" s="54"/>
      <c r="DJ693" s="54"/>
      <c r="DK693" s="54"/>
      <c r="DL693" s="54"/>
      <c r="DM693" s="54"/>
      <c r="DN693" s="54"/>
      <c r="DO693" s="54"/>
      <c r="DP693" s="54"/>
      <c r="DQ693" s="54"/>
      <c r="DR693" s="54"/>
      <c r="DS693" s="54"/>
      <c r="DT693" s="54"/>
      <c r="DU693" s="54"/>
      <c r="DV693" s="54"/>
      <c r="DW693" s="54"/>
      <c r="DX693" s="54"/>
      <c r="DY693" s="54"/>
      <c r="DZ693" s="54"/>
      <c r="EA693" s="54"/>
      <c r="EB693" s="54"/>
      <c r="EC693" s="54"/>
      <c r="ED693" s="54"/>
      <c r="EE693" s="54"/>
      <c r="EF693" s="54"/>
      <c r="EG693" s="54"/>
      <c r="EH693" s="54"/>
      <c r="EI693" s="54"/>
      <c r="EJ693" s="54"/>
      <c r="EK693" s="54"/>
      <c r="EL693" s="54"/>
      <c r="EM693" s="54"/>
      <c r="EN693" s="54"/>
      <c r="EO693" s="54"/>
      <c r="EP693" s="54"/>
      <c r="EQ693" s="54"/>
      <c r="ER693" s="54"/>
    </row>
    <row r="694" spans="1:148" x14ac:dyDescent="0.25">
      <c r="A694" s="76"/>
      <c r="B694" s="54"/>
      <c r="C694" s="54"/>
      <c r="D694" s="54"/>
      <c r="E694" s="54"/>
      <c r="F694" s="5"/>
      <c r="G694" s="8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4"/>
      <c r="BQ694" s="54"/>
      <c r="BR694" s="54"/>
      <c r="BS694" s="54"/>
      <c r="BT694" s="54"/>
      <c r="BU694" s="54"/>
      <c r="BV694" s="54"/>
      <c r="BW694" s="54"/>
      <c r="BX694" s="54"/>
      <c r="BY694" s="54"/>
      <c r="BZ694" s="54"/>
      <c r="CA694" s="54"/>
      <c r="CB694" s="54"/>
      <c r="CC694" s="54"/>
      <c r="CD694" s="54"/>
      <c r="CE694" s="54"/>
      <c r="CF694" s="54"/>
      <c r="CG694" s="54"/>
      <c r="CH694" s="54"/>
      <c r="CI694" s="54"/>
      <c r="CJ694" s="54"/>
      <c r="CK694" s="54"/>
      <c r="CL694" s="54"/>
      <c r="CM694" s="54"/>
      <c r="CN694" s="54"/>
      <c r="CO694" s="54"/>
      <c r="CP694" s="54"/>
      <c r="CQ694" s="54"/>
      <c r="CR694" s="54"/>
      <c r="CS694" s="54"/>
      <c r="CT694" s="54"/>
      <c r="CU694" s="54"/>
      <c r="CV694" s="54"/>
      <c r="CW694" s="54"/>
      <c r="CX694" s="54"/>
      <c r="CY694" s="54"/>
      <c r="CZ694" s="54"/>
      <c r="DA694" s="54"/>
      <c r="DB694" s="54"/>
      <c r="DC694" s="54"/>
      <c r="DD694" s="54"/>
      <c r="DE694" s="54"/>
      <c r="DF694" s="54"/>
      <c r="DG694" s="54"/>
      <c r="DH694" s="54"/>
      <c r="DI694" s="54"/>
      <c r="DJ694" s="54"/>
      <c r="DK694" s="54"/>
      <c r="DL694" s="54"/>
      <c r="DM694" s="54"/>
      <c r="DN694" s="54"/>
      <c r="DO694" s="54"/>
      <c r="DP694" s="54"/>
      <c r="DQ694" s="54"/>
      <c r="DR694" s="54"/>
      <c r="DS694" s="54"/>
      <c r="DT694" s="54"/>
      <c r="DU694" s="54"/>
      <c r="DV694" s="54"/>
      <c r="DW694" s="54"/>
      <c r="DX694" s="54"/>
      <c r="DY694" s="54"/>
      <c r="DZ694" s="54"/>
      <c r="EA694" s="54"/>
      <c r="EB694" s="54"/>
      <c r="EC694" s="54"/>
      <c r="ED694" s="54"/>
      <c r="EE694" s="54"/>
      <c r="EF694" s="54"/>
      <c r="EG694" s="54"/>
      <c r="EH694" s="54"/>
      <c r="EI694" s="54"/>
      <c r="EJ694" s="54"/>
      <c r="EK694" s="54"/>
      <c r="EL694" s="54"/>
      <c r="EM694" s="54"/>
      <c r="EN694" s="54"/>
      <c r="EO694" s="54"/>
      <c r="EP694" s="54"/>
      <c r="EQ694" s="54"/>
      <c r="ER694" s="54"/>
    </row>
    <row r="695" spans="1:148" x14ac:dyDescent="0.25">
      <c r="A695" s="76"/>
      <c r="B695" s="54"/>
      <c r="C695" s="54"/>
      <c r="D695" s="54"/>
      <c r="E695" s="54"/>
      <c r="F695" s="5"/>
      <c r="G695" s="8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4"/>
      <c r="BQ695" s="54"/>
      <c r="BR695" s="54"/>
      <c r="BS695" s="54"/>
      <c r="BT695" s="54"/>
      <c r="BU695" s="54"/>
      <c r="BV695" s="54"/>
      <c r="BW695" s="54"/>
      <c r="BX695" s="54"/>
      <c r="BY695" s="54"/>
      <c r="BZ695" s="54"/>
      <c r="CA695" s="54"/>
      <c r="CB695" s="54"/>
      <c r="CC695" s="54"/>
      <c r="CD695" s="54"/>
      <c r="CE695" s="54"/>
      <c r="CF695" s="54"/>
      <c r="CG695" s="54"/>
      <c r="CH695" s="54"/>
      <c r="CI695" s="54"/>
      <c r="CJ695" s="54"/>
      <c r="CK695" s="54"/>
      <c r="CL695" s="54"/>
      <c r="CM695" s="54"/>
      <c r="CN695" s="54"/>
      <c r="CO695" s="54"/>
      <c r="CP695" s="54"/>
      <c r="CQ695" s="54"/>
      <c r="CR695" s="54"/>
      <c r="CS695" s="54"/>
      <c r="CT695" s="54"/>
      <c r="CU695" s="54"/>
      <c r="CV695" s="54"/>
      <c r="CW695" s="54"/>
      <c r="CX695" s="54"/>
      <c r="CY695" s="54"/>
      <c r="CZ695" s="54"/>
      <c r="DA695" s="54"/>
      <c r="DB695" s="54"/>
      <c r="DC695" s="54"/>
      <c r="DD695" s="54"/>
      <c r="DE695" s="54"/>
      <c r="DF695" s="54"/>
      <c r="DG695" s="54"/>
      <c r="DH695" s="54"/>
      <c r="DI695" s="54"/>
      <c r="DJ695" s="54"/>
      <c r="DK695" s="54"/>
      <c r="DL695" s="54"/>
      <c r="DM695" s="54"/>
      <c r="DN695" s="54"/>
      <c r="DO695" s="54"/>
      <c r="DP695" s="54"/>
      <c r="DQ695" s="54"/>
      <c r="DR695" s="54"/>
      <c r="DS695" s="54"/>
      <c r="DT695" s="54"/>
      <c r="DU695" s="54"/>
      <c r="DV695" s="54"/>
      <c r="DW695" s="54"/>
      <c r="DX695" s="54"/>
      <c r="DY695" s="54"/>
      <c r="DZ695" s="54"/>
      <c r="EA695" s="54"/>
      <c r="EB695" s="54"/>
      <c r="EC695" s="54"/>
      <c r="ED695" s="54"/>
      <c r="EE695" s="54"/>
      <c r="EF695" s="54"/>
      <c r="EG695" s="54"/>
      <c r="EH695" s="54"/>
      <c r="EI695" s="54"/>
      <c r="EJ695" s="54"/>
      <c r="EK695" s="54"/>
      <c r="EL695" s="54"/>
      <c r="EM695" s="54"/>
      <c r="EN695" s="54"/>
      <c r="EO695" s="54"/>
      <c r="EP695" s="54"/>
      <c r="EQ695" s="54"/>
      <c r="ER695" s="54"/>
    </row>
    <row r="696" spans="1:148" x14ac:dyDescent="0.25">
      <c r="A696" s="76"/>
      <c r="B696" s="54"/>
      <c r="C696" s="54"/>
      <c r="D696" s="54"/>
      <c r="E696" s="54"/>
      <c r="F696" s="5"/>
      <c r="G696" s="8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4"/>
      <c r="BQ696" s="54"/>
      <c r="BR696" s="54"/>
      <c r="BS696" s="54"/>
      <c r="BT696" s="54"/>
      <c r="BU696" s="54"/>
      <c r="BV696" s="54"/>
      <c r="BW696" s="54"/>
      <c r="BX696" s="54"/>
      <c r="BY696" s="54"/>
      <c r="BZ696" s="54"/>
      <c r="CA696" s="54"/>
      <c r="CB696" s="54"/>
      <c r="CC696" s="54"/>
      <c r="CD696" s="54"/>
      <c r="CE696" s="54"/>
      <c r="CF696" s="54"/>
      <c r="CG696" s="54"/>
      <c r="CH696" s="54"/>
      <c r="CI696" s="54"/>
      <c r="CJ696" s="54"/>
      <c r="CK696" s="54"/>
      <c r="CL696" s="54"/>
      <c r="CM696" s="54"/>
      <c r="CN696" s="54"/>
      <c r="CO696" s="54"/>
      <c r="CP696" s="54"/>
      <c r="CQ696" s="54"/>
      <c r="CR696" s="54"/>
      <c r="CS696" s="54"/>
      <c r="CT696" s="54"/>
      <c r="CU696" s="54"/>
      <c r="CV696" s="54"/>
      <c r="CW696" s="54"/>
      <c r="CX696" s="54"/>
      <c r="CY696" s="54"/>
      <c r="CZ696" s="54"/>
      <c r="DA696" s="54"/>
      <c r="DB696" s="54"/>
      <c r="DC696" s="54"/>
      <c r="DD696" s="54"/>
      <c r="DE696" s="54"/>
      <c r="DF696" s="54"/>
      <c r="DG696" s="54"/>
      <c r="DH696" s="54"/>
      <c r="DI696" s="54"/>
      <c r="DJ696" s="54"/>
      <c r="DK696" s="54"/>
      <c r="DL696" s="54"/>
      <c r="DM696" s="54"/>
      <c r="DN696" s="54"/>
      <c r="DO696" s="54"/>
      <c r="DP696" s="54"/>
      <c r="DQ696" s="54"/>
      <c r="DR696" s="54"/>
      <c r="DS696" s="54"/>
      <c r="DT696" s="54"/>
      <c r="DU696" s="54"/>
      <c r="DV696" s="54"/>
      <c r="DW696" s="54"/>
      <c r="DX696" s="54"/>
      <c r="DY696" s="54"/>
      <c r="DZ696" s="54"/>
      <c r="EA696" s="54"/>
      <c r="EB696" s="54"/>
      <c r="EC696" s="54"/>
      <c r="ED696" s="54"/>
      <c r="EE696" s="54"/>
      <c r="EF696" s="54"/>
      <c r="EG696" s="54"/>
      <c r="EH696" s="54"/>
      <c r="EI696" s="54"/>
      <c r="EJ696" s="54"/>
      <c r="EK696" s="54"/>
      <c r="EL696" s="54"/>
      <c r="EM696" s="54"/>
      <c r="EN696" s="54"/>
      <c r="EO696" s="54"/>
      <c r="EP696" s="54"/>
      <c r="EQ696" s="54"/>
      <c r="ER696" s="54"/>
    </row>
    <row r="697" spans="1:148" x14ac:dyDescent="0.25">
      <c r="A697" s="76"/>
      <c r="B697" s="54"/>
      <c r="C697" s="54"/>
      <c r="D697" s="54"/>
      <c r="E697" s="54"/>
      <c r="F697" s="5"/>
      <c r="G697" s="8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4"/>
      <c r="BQ697" s="54"/>
      <c r="BR697" s="54"/>
      <c r="BS697" s="54"/>
      <c r="BT697" s="54"/>
      <c r="BU697" s="54"/>
      <c r="BV697" s="54"/>
      <c r="BW697" s="54"/>
      <c r="BX697" s="54"/>
      <c r="BY697" s="54"/>
      <c r="BZ697" s="54"/>
      <c r="CA697" s="54"/>
      <c r="CB697" s="54"/>
      <c r="CC697" s="54"/>
      <c r="CD697" s="54"/>
      <c r="CE697" s="54"/>
      <c r="CF697" s="54"/>
      <c r="CG697" s="54"/>
      <c r="CH697" s="54"/>
      <c r="CI697" s="54"/>
      <c r="CJ697" s="54"/>
      <c r="CK697" s="54"/>
      <c r="CL697" s="54"/>
      <c r="CM697" s="54"/>
      <c r="CN697" s="54"/>
      <c r="CO697" s="54"/>
      <c r="CP697" s="54"/>
      <c r="CQ697" s="54"/>
      <c r="CR697" s="54"/>
      <c r="CS697" s="54"/>
      <c r="CT697" s="54"/>
      <c r="CU697" s="54"/>
      <c r="CV697" s="54"/>
      <c r="CW697" s="54"/>
      <c r="CX697" s="54"/>
      <c r="CY697" s="54"/>
      <c r="CZ697" s="54"/>
      <c r="DA697" s="54"/>
      <c r="DB697" s="54"/>
      <c r="DC697" s="54"/>
      <c r="DD697" s="54"/>
      <c r="DE697" s="54"/>
      <c r="DF697" s="54"/>
      <c r="DG697" s="54"/>
      <c r="DH697" s="54"/>
      <c r="DI697" s="54"/>
      <c r="DJ697" s="54"/>
      <c r="DK697" s="54"/>
      <c r="DL697" s="54"/>
      <c r="DM697" s="54"/>
      <c r="DN697" s="54"/>
      <c r="DO697" s="54"/>
      <c r="DP697" s="54"/>
      <c r="DQ697" s="54"/>
      <c r="DR697" s="54"/>
      <c r="DS697" s="54"/>
      <c r="DT697" s="54"/>
      <c r="DU697" s="54"/>
      <c r="DV697" s="54"/>
      <c r="DW697" s="54"/>
      <c r="DX697" s="54"/>
      <c r="DY697" s="54"/>
      <c r="DZ697" s="54"/>
      <c r="EA697" s="54"/>
      <c r="EB697" s="54"/>
      <c r="EC697" s="54"/>
      <c r="ED697" s="54"/>
      <c r="EE697" s="54"/>
      <c r="EF697" s="54"/>
      <c r="EG697" s="54"/>
      <c r="EH697" s="54"/>
      <c r="EI697" s="54"/>
      <c r="EJ697" s="54"/>
      <c r="EK697" s="54"/>
      <c r="EL697" s="54"/>
      <c r="EM697" s="54"/>
      <c r="EN697" s="54"/>
      <c r="EO697" s="54"/>
      <c r="EP697" s="54"/>
      <c r="EQ697" s="54"/>
      <c r="ER697" s="54"/>
    </row>
    <row r="698" spans="1:148" x14ac:dyDescent="0.25">
      <c r="A698" s="76"/>
      <c r="B698" s="54"/>
      <c r="C698" s="54"/>
      <c r="D698" s="54"/>
      <c r="E698" s="54"/>
      <c r="F698" s="5"/>
      <c r="G698" s="8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4"/>
      <c r="BQ698" s="54"/>
      <c r="BR698" s="54"/>
      <c r="BS698" s="54"/>
      <c r="BT698" s="54"/>
      <c r="BU698" s="54"/>
      <c r="BV698" s="54"/>
      <c r="BW698" s="54"/>
      <c r="BX698" s="54"/>
      <c r="BY698" s="54"/>
      <c r="BZ698" s="54"/>
      <c r="CA698" s="54"/>
      <c r="CB698" s="54"/>
      <c r="CC698" s="54"/>
      <c r="CD698" s="54"/>
      <c r="CE698" s="54"/>
      <c r="CF698" s="54"/>
      <c r="CG698" s="54"/>
      <c r="CH698" s="54"/>
      <c r="CI698" s="54"/>
      <c r="CJ698" s="54"/>
      <c r="CK698" s="54"/>
      <c r="CL698" s="54"/>
      <c r="CM698" s="54"/>
      <c r="CN698" s="54"/>
      <c r="CO698" s="54"/>
      <c r="CP698" s="54"/>
      <c r="CQ698" s="54"/>
      <c r="CR698" s="54"/>
      <c r="CS698" s="54"/>
      <c r="CT698" s="54"/>
      <c r="CU698" s="54"/>
      <c r="CV698" s="54"/>
      <c r="CW698" s="54"/>
      <c r="CX698" s="54"/>
      <c r="CY698" s="54"/>
      <c r="CZ698" s="54"/>
      <c r="DA698" s="54"/>
      <c r="DB698" s="54"/>
      <c r="DC698" s="54"/>
      <c r="DD698" s="54"/>
      <c r="DE698" s="54"/>
      <c r="DF698" s="54"/>
      <c r="DG698" s="54"/>
      <c r="DH698" s="54"/>
      <c r="DI698" s="54"/>
      <c r="DJ698" s="54"/>
      <c r="DK698" s="54"/>
      <c r="DL698" s="54"/>
      <c r="DM698" s="54"/>
      <c r="DN698" s="54"/>
      <c r="DO698" s="54"/>
      <c r="DP698" s="54"/>
      <c r="DQ698" s="54"/>
      <c r="DR698" s="54"/>
      <c r="DS698" s="54"/>
      <c r="DT698" s="54"/>
      <c r="DU698" s="54"/>
      <c r="DV698" s="54"/>
      <c r="DW698" s="54"/>
      <c r="DX698" s="54"/>
      <c r="DY698" s="54"/>
      <c r="DZ698" s="54"/>
      <c r="EA698" s="54"/>
      <c r="EB698" s="54"/>
      <c r="EC698" s="54"/>
      <c r="ED698" s="54"/>
      <c r="EE698" s="54"/>
      <c r="EF698" s="54"/>
      <c r="EG698" s="54"/>
      <c r="EH698" s="54"/>
      <c r="EI698" s="54"/>
      <c r="EJ698" s="54"/>
      <c r="EK698" s="54"/>
      <c r="EL698" s="54"/>
      <c r="EM698" s="54"/>
      <c r="EN698" s="54"/>
      <c r="EO698" s="54"/>
      <c r="EP698" s="54"/>
      <c r="EQ698" s="54"/>
      <c r="ER698" s="54"/>
    </row>
    <row r="699" spans="1:148" x14ac:dyDescent="0.25">
      <c r="A699" s="76"/>
      <c r="B699" s="54"/>
      <c r="C699" s="54"/>
      <c r="D699" s="54"/>
      <c r="E699" s="54"/>
      <c r="F699" s="5"/>
      <c r="G699" s="8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4"/>
      <c r="BQ699" s="54"/>
      <c r="BR699" s="54"/>
      <c r="BS699" s="54"/>
      <c r="BT699" s="54"/>
      <c r="BU699" s="54"/>
      <c r="BV699" s="54"/>
      <c r="BW699" s="54"/>
      <c r="BX699" s="54"/>
      <c r="BY699" s="54"/>
      <c r="BZ699" s="54"/>
      <c r="CA699" s="54"/>
      <c r="CB699" s="54"/>
      <c r="CC699" s="54"/>
      <c r="CD699" s="54"/>
      <c r="CE699" s="54"/>
      <c r="CF699" s="54"/>
      <c r="CG699" s="54"/>
      <c r="CH699" s="54"/>
      <c r="CI699" s="54"/>
      <c r="CJ699" s="54"/>
      <c r="CK699" s="54"/>
      <c r="CL699" s="54"/>
      <c r="CM699" s="54"/>
      <c r="CN699" s="54"/>
      <c r="CO699" s="54"/>
      <c r="CP699" s="54"/>
      <c r="CQ699" s="54"/>
      <c r="CR699" s="54"/>
      <c r="CS699" s="54"/>
      <c r="CT699" s="54"/>
      <c r="CU699" s="54"/>
      <c r="CV699" s="54"/>
      <c r="CW699" s="54"/>
      <c r="CX699" s="54"/>
      <c r="CY699" s="54"/>
      <c r="CZ699" s="54"/>
      <c r="DA699" s="54"/>
      <c r="DB699" s="54"/>
      <c r="DC699" s="54"/>
      <c r="DD699" s="54"/>
      <c r="DE699" s="54"/>
      <c r="DF699" s="54"/>
      <c r="DG699" s="54"/>
      <c r="DH699" s="54"/>
      <c r="DI699" s="54"/>
      <c r="DJ699" s="54"/>
      <c r="DK699" s="54"/>
      <c r="DL699" s="54"/>
      <c r="DM699" s="54"/>
      <c r="DN699" s="54"/>
      <c r="DO699" s="54"/>
      <c r="DP699" s="54"/>
      <c r="DQ699" s="54"/>
      <c r="DR699" s="54"/>
      <c r="DS699" s="54"/>
      <c r="DT699" s="54"/>
      <c r="DU699" s="54"/>
      <c r="DV699" s="54"/>
      <c r="DW699" s="54"/>
      <c r="DX699" s="54"/>
      <c r="DY699" s="54"/>
      <c r="DZ699" s="54"/>
      <c r="EA699" s="54"/>
      <c r="EB699" s="54"/>
      <c r="EC699" s="54"/>
      <c r="ED699" s="54"/>
      <c r="EE699" s="54"/>
      <c r="EF699" s="54"/>
      <c r="EG699" s="54"/>
      <c r="EH699" s="54"/>
      <c r="EI699" s="54"/>
      <c r="EJ699" s="54"/>
      <c r="EK699" s="54"/>
      <c r="EL699" s="54"/>
      <c r="EM699" s="54"/>
      <c r="EN699" s="54"/>
      <c r="EO699" s="54"/>
      <c r="EP699" s="54"/>
      <c r="EQ699" s="54"/>
      <c r="ER699" s="54"/>
    </row>
    <row r="700" spans="1:148" x14ac:dyDescent="0.25">
      <c r="A700" s="76"/>
      <c r="B700" s="54"/>
      <c r="C700" s="54"/>
      <c r="D700" s="54"/>
      <c r="E700" s="54"/>
      <c r="F700" s="5"/>
      <c r="G700" s="8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4"/>
      <c r="BQ700" s="54"/>
      <c r="BR700" s="54"/>
      <c r="BS700" s="54"/>
      <c r="BT700" s="54"/>
      <c r="BU700" s="54"/>
      <c r="BV700" s="54"/>
      <c r="BW700" s="54"/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  <c r="CH700" s="54"/>
      <c r="CI700" s="54"/>
      <c r="CJ700" s="54"/>
      <c r="CK700" s="54"/>
      <c r="CL700" s="54"/>
      <c r="CM700" s="54"/>
      <c r="CN700" s="54"/>
      <c r="CO700" s="54"/>
      <c r="CP700" s="54"/>
      <c r="CQ700" s="54"/>
      <c r="CR700" s="54"/>
      <c r="CS700" s="54"/>
      <c r="CT700" s="54"/>
      <c r="CU700" s="54"/>
      <c r="CV700" s="54"/>
      <c r="CW700" s="54"/>
      <c r="CX700" s="54"/>
      <c r="CY700" s="54"/>
      <c r="CZ700" s="54"/>
      <c r="DA700" s="54"/>
      <c r="DB700" s="54"/>
      <c r="DC700" s="54"/>
      <c r="DD700" s="54"/>
      <c r="DE700" s="54"/>
      <c r="DF700" s="54"/>
      <c r="DG700" s="54"/>
      <c r="DH700" s="54"/>
      <c r="DI700" s="54"/>
      <c r="DJ700" s="54"/>
      <c r="DK700" s="54"/>
      <c r="DL700" s="54"/>
      <c r="DM700" s="54"/>
      <c r="DN700" s="54"/>
      <c r="DO700" s="54"/>
      <c r="DP700" s="54"/>
      <c r="DQ700" s="54"/>
      <c r="DR700" s="54"/>
      <c r="DS700" s="54"/>
      <c r="DT700" s="54"/>
      <c r="DU700" s="54"/>
      <c r="DV700" s="54"/>
      <c r="DW700" s="54"/>
      <c r="DX700" s="54"/>
      <c r="DY700" s="54"/>
      <c r="DZ700" s="54"/>
      <c r="EA700" s="54"/>
      <c r="EB700" s="54"/>
      <c r="EC700" s="54"/>
      <c r="ED700" s="54"/>
      <c r="EE700" s="54"/>
      <c r="EF700" s="54"/>
      <c r="EG700" s="54"/>
      <c r="EH700" s="54"/>
      <c r="EI700" s="54"/>
      <c r="EJ700" s="54"/>
      <c r="EK700" s="54"/>
      <c r="EL700" s="54"/>
      <c r="EM700" s="54"/>
      <c r="EN700" s="54"/>
      <c r="EO700" s="54"/>
      <c r="EP700" s="54"/>
      <c r="EQ700" s="54"/>
      <c r="ER700" s="54"/>
    </row>
    <row r="701" spans="1:148" x14ac:dyDescent="0.25">
      <c r="A701" s="76"/>
      <c r="B701" s="54"/>
      <c r="C701" s="54"/>
      <c r="D701" s="54"/>
      <c r="E701" s="54"/>
      <c r="F701" s="5"/>
      <c r="G701" s="8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4"/>
      <c r="BQ701" s="54"/>
      <c r="BR701" s="54"/>
      <c r="BS701" s="54"/>
      <c r="BT701" s="54"/>
      <c r="BU701" s="54"/>
      <c r="BV701" s="54"/>
      <c r="BW701" s="54"/>
      <c r="BX701" s="54"/>
      <c r="BY701" s="54"/>
      <c r="BZ701" s="54"/>
      <c r="CA701" s="54"/>
      <c r="CB701" s="54"/>
      <c r="CC701" s="54"/>
      <c r="CD701" s="54"/>
      <c r="CE701" s="54"/>
      <c r="CF701" s="54"/>
      <c r="CG701" s="54"/>
      <c r="CH701" s="54"/>
      <c r="CI701" s="54"/>
      <c r="CJ701" s="54"/>
      <c r="CK701" s="54"/>
      <c r="CL701" s="54"/>
      <c r="CM701" s="54"/>
      <c r="CN701" s="54"/>
      <c r="CO701" s="54"/>
      <c r="CP701" s="54"/>
      <c r="CQ701" s="54"/>
      <c r="CR701" s="54"/>
      <c r="CS701" s="54"/>
      <c r="CT701" s="54"/>
      <c r="CU701" s="54"/>
      <c r="CV701" s="54"/>
      <c r="CW701" s="54"/>
      <c r="CX701" s="54"/>
      <c r="CY701" s="54"/>
      <c r="CZ701" s="54"/>
      <c r="DA701" s="54"/>
      <c r="DB701" s="54"/>
      <c r="DC701" s="54"/>
      <c r="DD701" s="54"/>
      <c r="DE701" s="54"/>
      <c r="DF701" s="54"/>
      <c r="DG701" s="54"/>
      <c r="DH701" s="54"/>
      <c r="DI701" s="54"/>
      <c r="DJ701" s="54"/>
      <c r="DK701" s="54"/>
      <c r="DL701" s="54"/>
      <c r="DM701" s="54"/>
      <c r="DN701" s="54"/>
      <c r="DO701" s="54"/>
      <c r="DP701" s="54"/>
      <c r="DQ701" s="54"/>
      <c r="DR701" s="54"/>
      <c r="DS701" s="54"/>
      <c r="DT701" s="54"/>
      <c r="DU701" s="54"/>
      <c r="DV701" s="54"/>
      <c r="DW701" s="54"/>
      <c r="DX701" s="54"/>
      <c r="DY701" s="54"/>
      <c r="DZ701" s="54"/>
      <c r="EA701" s="54"/>
      <c r="EB701" s="54"/>
      <c r="EC701" s="54"/>
      <c r="ED701" s="54"/>
      <c r="EE701" s="54"/>
      <c r="EF701" s="54"/>
      <c r="EG701" s="54"/>
      <c r="EH701" s="54"/>
      <c r="EI701" s="54"/>
      <c r="EJ701" s="54"/>
      <c r="EK701" s="54"/>
      <c r="EL701" s="54"/>
      <c r="EM701" s="54"/>
      <c r="EN701" s="54"/>
      <c r="EO701" s="54"/>
      <c r="EP701" s="54"/>
      <c r="EQ701" s="54"/>
      <c r="ER701" s="54"/>
    </row>
    <row r="702" spans="1:148" x14ac:dyDescent="0.25">
      <c r="A702" s="76"/>
      <c r="B702" s="54"/>
      <c r="C702" s="54"/>
      <c r="D702" s="54"/>
      <c r="E702" s="54"/>
      <c r="F702" s="5"/>
      <c r="G702" s="8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4"/>
      <c r="BQ702" s="54"/>
      <c r="BR702" s="54"/>
      <c r="BS702" s="54"/>
      <c r="BT702" s="54"/>
      <c r="BU702" s="54"/>
      <c r="BV702" s="54"/>
      <c r="BW702" s="54"/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  <c r="CH702" s="54"/>
      <c r="CI702" s="54"/>
      <c r="CJ702" s="54"/>
      <c r="CK702" s="54"/>
      <c r="CL702" s="54"/>
      <c r="CM702" s="54"/>
      <c r="CN702" s="54"/>
      <c r="CO702" s="54"/>
      <c r="CP702" s="54"/>
      <c r="CQ702" s="54"/>
      <c r="CR702" s="54"/>
      <c r="CS702" s="54"/>
      <c r="CT702" s="54"/>
      <c r="CU702" s="54"/>
      <c r="CV702" s="54"/>
      <c r="CW702" s="54"/>
      <c r="CX702" s="54"/>
      <c r="CY702" s="54"/>
      <c r="CZ702" s="54"/>
      <c r="DA702" s="54"/>
      <c r="DB702" s="54"/>
      <c r="DC702" s="54"/>
      <c r="DD702" s="54"/>
      <c r="DE702" s="54"/>
      <c r="DF702" s="54"/>
      <c r="DG702" s="54"/>
      <c r="DH702" s="54"/>
      <c r="DI702" s="54"/>
      <c r="DJ702" s="54"/>
      <c r="DK702" s="54"/>
      <c r="DL702" s="54"/>
      <c r="DM702" s="54"/>
      <c r="DN702" s="54"/>
      <c r="DO702" s="54"/>
      <c r="DP702" s="54"/>
      <c r="DQ702" s="54"/>
      <c r="DR702" s="54"/>
      <c r="DS702" s="54"/>
      <c r="DT702" s="54"/>
      <c r="DU702" s="54"/>
      <c r="DV702" s="54"/>
      <c r="DW702" s="54"/>
      <c r="DX702" s="54"/>
      <c r="DY702" s="54"/>
      <c r="DZ702" s="54"/>
      <c r="EA702" s="54"/>
      <c r="EB702" s="54"/>
      <c r="EC702" s="54"/>
      <c r="ED702" s="54"/>
      <c r="EE702" s="54"/>
      <c r="EF702" s="54"/>
      <c r="EG702" s="54"/>
      <c r="EH702" s="54"/>
      <c r="EI702" s="54"/>
      <c r="EJ702" s="54"/>
      <c r="EK702" s="54"/>
      <c r="EL702" s="54"/>
      <c r="EM702" s="54"/>
      <c r="EN702" s="54"/>
      <c r="EO702" s="54"/>
      <c r="EP702" s="54"/>
      <c r="EQ702" s="54"/>
      <c r="ER702" s="54"/>
    </row>
    <row r="703" spans="1:148" x14ac:dyDescent="0.25">
      <c r="A703" s="76"/>
      <c r="B703" s="54"/>
      <c r="C703" s="54"/>
      <c r="D703" s="54"/>
      <c r="E703" s="54"/>
      <c r="F703" s="5"/>
      <c r="G703" s="8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4"/>
      <c r="BQ703" s="54"/>
      <c r="BR703" s="54"/>
      <c r="BS703" s="54"/>
      <c r="BT703" s="54"/>
      <c r="BU703" s="54"/>
      <c r="BV703" s="54"/>
      <c r="BW703" s="54"/>
      <c r="BX703" s="54"/>
      <c r="BY703" s="54"/>
      <c r="BZ703" s="54"/>
      <c r="CA703" s="54"/>
      <c r="CB703" s="54"/>
      <c r="CC703" s="54"/>
      <c r="CD703" s="54"/>
      <c r="CE703" s="54"/>
      <c r="CF703" s="54"/>
      <c r="CG703" s="54"/>
      <c r="CH703" s="54"/>
      <c r="CI703" s="54"/>
      <c r="CJ703" s="54"/>
      <c r="CK703" s="54"/>
      <c r="CL703" s="54"/>
      <c r="CM703" s="54"/>
      <c r="CN703" s="54"/>
      <c r="CO703" s="54"/>
      <c r="CP703" s="54"/>
      <c r="CQ703" s="54"/>
      <c r="CR703" s="54"/>
      <c r="CS703" s="54"/>
      <c r="CT703" s="54"/>
      <c r="CU703" s="54"/>
      <c r="CV703" s="54"/>
      <c r="CW703" s="54"/>
      <c r="CX703" s="54"/>
      <c r="CY703" s="54"/>
      <c r="CZ703" s="54"/>
      <c r="DA703" s="54"/>
      <c r="DB703" s="54"/>
      <c r="DC703" s="54"/>
      <c r="DD703" s="54"/>
      <c r="DE703" s="54"/>
      <c r="DF703" s="54"/>
      <c r="DG703" s="54"/>
      <c r="DH703" s="54"/>
      <c r="DI703" s="54"/>
      <c r="DJ703" s="54"/>
      <c r="DK703" s="54"/>
      <c r="DL703" s="54"/>
      <c r="DM703" s="54"/>
      <c r="DN703" s="54"/>
      <c r="DO703" s="54"/>
      <c r="DP703" s="54"/>
      <c r="DQ703" s="54"/>
      <c r="DR703" s="54"/>
      <c r="DS703" s="54"/>
      <c r="DT703" s="54"/>
      <c r="DU703" s="54"/>
      <c r="DV703" s="54"/>
      <c r="DW703" s="54"/>
      <c r="DX703" s="54"/>
      <c r="DY703" s="54"/>
      <c r="DZ703" s="54"/>
      <c r="EA703" s="54"/>
      <c r="EB703" s="54"/>
      <c r="EC703" s="54"/>
      <c r="ED703" s="54"/>
      <c r="EE703" s="54"/>
      <c r="EF703" s="54"/>
      <c r="EG703" s="54"/>
      <c r="EH703" s="54"/>
      <c r="EI703" s="54"/>
      <c r="EJ703" s="54"/>
      <c r="EK703" s="54"/>
      <c r="EL703" s="54"/>
      <c r="EM703" s="54"/>
      <c r="EN703" s="54"/>
      <c r="EO703" s="54"/>
      <c r="EP703" s="54"/>
      <c r="EQ703" s="54"/>
      <c r="ER703" s="54"/>
    </row>
    <row r="704" spans="1:148" x14ac:dyDescent="0.25">
      <c r="A704" s="76"/>
      <c r="B704" s="54"/>
      <c r="C704" s="54"/>
      <c r="D704" s="54"/>
      <c r="E704" s="54"/>
      <c r="F704" s="5"/>
      <c r="G704" s="8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4"/>
      <c r="BQ704" s="54"/>
      <c r="BR704" s="54"/>
      <c r="BS704" s="54"/>
      <c r="BT704" s="54"/>
      <c r="BU704" s="54"/>
      <c r="BV704" s="54"/>
      <c r="BW704" s="54"/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  <c r="CH704" s="54"/>
      <c r="CI704" s="54"/>
      <c r="CJ704" s="54"/>
      <c r="CK704" s="54"/>
      <c r="CL704" s="54"/>
      <c r="CM704" s="54"/>
      <c r="CN704" s="54"/>
      <c r="CO704" s="54"/>
      <c r="CP704" s="54"/>
      <c r="CQ704" s="54"/>
      <c r="CR704" s="54"/>
      <c r="CS704" s="54"/>
      <c r="CT704" s="54"/>
      <c r="CU704" s="54"/>
      <c r="CV704" s="54"/>
      <c r="CW704" s="54"/>
      <c r="CX704" s="54"/>
      <c r="CY704" s="54"/>
      <c r="CZ704" s="54"/>
      <c r="DA704" s="54"/>
      <c r="DB704" s="54"/>
      <c r="DC704" s="54"/>
      <c r="DD704" s="54"/>
      <c r="DE704" s="54"/>
      <c r="DF704" s="54"/>
      <c r="DG704" s="54"/>
      <c r="DH704" s="54"/>
      <c r="DI704" s="54"/>
      <c r="DJ704" s="54"/>
      <c r="DK704" s="54"/>
      <c r="DL704" s="54"/>
      <c r="DM704" s="54"/>
      <c r="DN704" s="54"/>
      <c r="DO704" s="54"/>
      <c r="DP704" s="54"/>
      <c r="DQ704" s="54"/>
      <c r="DR704" s="54"/>
      <c r="DS704" s="54"/>
      <c r="DT704" s="54"/>
      <c r="DU704" s="54"/>
      <c r="DV704" s="54"/>
      <c r="DW704" s="54"/>
      <c r="DX704" s="54"/>
      <c r="DY704" s="54"/>
      <c r="DZ704" s="54"/>
      <c r="EA704" s="54"/>
      <c r="EB704" s="54"/>
      <c r="EC704" s="54"/>
      <c r="ED704" s="54"/>
      <c r="EE704" s="54"/>
      <c r="EF704" s="54"/>
      <c r="EG704" s="54"/>
      <c r="EH704" s="54"/>
      <c r="EI704" s="54"/>
      <c r="EJ704" s="54"/>
      <c r="EK704" s="54"/>
      <c r="EL704" s="54"/>
      <c r="EM704" s="54"/>
      <c r="EN704" s="54"/>
      <c r="EO704" s="54"/>
      <c r="EP704" s="54"/>
      <c r="EQ704" s="54"/>
      <c r="ER704" s="54"/>
    </row>
    <row r="705" spans="1:148" x14ac:dyDescent="0.25">
      <c r="A705" s="76"/>
      <c r="B705" s="54"/>
      <c r="C705" s="54"/>
      <c r="D705" s="54"/>
      <c r="E705" s="54"/>
      <c r="F705" s="5"/>
      <c r="G705" s="8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4"/>
      <c r="BQ705" s="54"/>
      <c r="BR705" s="54"/>
      <c r="BS705" s="54"/>
      <c r="BT705" s="54"/>
      <c r="BU705" s="54"/>
      <c r="BV705" s="54"/>
      <c r="BW705" s="54"/>
      <c r="BX705" s="54"/>
      <c r="BY705" s="54"/>
      <c r="BZ705" s="54"/>
      <c r="CA705" s="54"/>
      <c r="CB705" s="54"/>
      <c r="CC705" s="54"/>
      <c r="CD705" s="54"/>
      <c r="CE705" s="54"/>
      <c r="CF705" s="54"/>
      <c r="CG705" s="54"/>
      <c r="CH705" s="54"/>
      <c r="CI705" s="54"/>
      <c r="CJ705" s="54"/>
      <c r="CK705" s="54"/>
      <c r="CL705" s="54"/>
      <c r="CM705" s="54"/>
      <c r="CN705" s="54"/>
      <c r="CO705" s="54"/>
      <c r="CP705" s="54"/>
      <c r="CQ705" s="54"/>
      <c r="CR705" s="54"/>
      <c r="CS705" s="54"/>
      <c r="CT705" s="54"/>
      <c r="CU705" s="54"/>
      <c r="CV705" s="54"/>
      <c r="CW705" s="54"/>
      <c r="CX705" s="54"/>
      <c r="CY705" s="54"/>
      <c r="CZ705" s="54"/>
      <c r="DA705" s="54"/>
      <c r="DB705" s="54"/>
      <c r="DC705" s="54"/>
      <c r="DD705" s="54"/>
      <c r="DE705" s="54"/>
      <c r="DF705" s="54"/>
      <c r="DG705" s="54"/>
      <c r="DH705" s="54"/>
      <c r="DI705" s="54"/>
      <c r="DJ705" s="54"/>
      <c r="DK705" s="54"/>
      <c r="DL705" s="54"/>
      <c r="DM705" s="54"/>
      <c r="DN705" s="54"/>
      <c r="DO705" s="54"/>
      <c r="DP705" s="54"/>
      <c r="DQ705" s="54"/>
      <c r="DR705" s="54"/>
      <c r="DS705" s="54"/>
      <c r="DT705" s="54"/>
      <c r="DU705" s="54"/>
      <c r="DV705" s="54"/>
      <c r="DW705" s="54"/>
      <c r="DX705" s="54"/>
      <c r="DY705" s="54"/>
      <c r="DZ705" s="54"/>
      <c r="EA705" s="54"/>
      <c r="EB705" s="54"/>
      <c r="EC705" s="54"/>
      <c r="ED705" s="54"/>
      <c r="EE705" s="54"/>
      <c r="EF705" s="54"/>
      <c r="EG705" s="54"/>
      <c r="EH705" s="54"/>
      <c r="EI705" s="54"/>
      <c r="EJ705" s="54"/>
      <c r="EK705" s="54"/>
      <c r="EL705" s="54"/>
      <c r="EM705" s="54"/>
      <c r="EN705" s="54"/>
      <c r="EO705" s="54"/>
      <c r="EP705" s="54"/>
      <c r="EQ705" s="54"/>
      <c r="ER705" s="54"/>
    </row>
    <row r="706" spans="1:148" x14ac:dyDescent="0.25">
      <c r="A706" s="76"/>
      <c r="B706" s="54"/>
      <c r="C706" s="54"/>
      <c r="D706" s="54"/>
      <c r="E706" s="54"/>
      <c r="F706" s="5"/>
      <c r="G706" s="8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4"/>
      <c r="BQ706" s="54"/>
      <c r="BR706" s="54"/>
      <c r="BS706" s="54"/>
      <c r="BT706" s="54"/>
      <c r="BU706" s="54"/>
      <c r="BV706" s="54"/>
      <c r="BW706" s="54"/>
      <c r="BX706" s="54"/>
      <c r="BY706" s="54"/>
      <c r="BZ706" s="54"/>
      <c r="CA706" s="54"/>
      <c r="CB706" s="54"/>
      <c r="CC706" s="54"/>
      <c r="CD706" s="54"/>
      <c r="CE706" s="54"/>
      <c r="CF706" s="54"/>
      <c r="CG706" s="54"/>
      <c r="CH706" s="54"/>
      <c r="CI706" s="54"/>
      <c r="CJ706" s="54"/>
      <c r="CK706" s="54"/>
      <c r="CL706" s="54"/>
      <c r="CM706" s="54"/>
      <c r="CN706" s="54"/>
      <c r="CO706" s="54"/>
      <c r="CP706" s="54"/>
      <c r="CQ706" s="54"/>
      <c r="CR706" s="54"/>
      <c r="CS706" s="54"/>
      <c r="CT706" s="54"/>
      <c r="CU706" s="54"/>
      <c r="CV706" s="54"/>
      <c r="CW706" s="54"/>
      <c r="CX706" s="54"/>
      <c r="CY706" s="54"/>
      <c r="CZ706" s="54"/>
      <c r="DA706" s="54"/>
      <c r="DB706" s="54"/>
      <c r="DC706" s="54"/>
      <c r="DD706" s="54"/>
      <c r="DE706" s="54"/>
      <c r="DF706" s="54"/>
      <c r="DG706" s="54"/>
      <c r="DH706" s="54"/>
      <c r="DI706" s="54"/>
      <c r="DJ706" s="54"/>
      <c r="DK706" s="54"/>
      <c r="DL706" s="54"/>
      <c r="DM706" s="54"/>
      <c r="DN706" s="54"/>
      <c r="DO706" s="54"/>
      <c r="DP706" s="54"/>
      <c r="DQ706" s="54"/>
      <c r="DR706" s="54"/>
      <c r="DS706" s="54"/>
      <c r="DT706" s="54"/>
      <c r="DU706" s="54"/>
      <c r="DV706" s="54"/>
      <c r="DW706" s="54"/>
      <c r="DX706" s="54"/>
      <c r="DY706" s="54"/>
      <c r="DZ706" s="54"/>
      <c r="EA706" s="54"/>
      <c r="EB706" s="54"/>
      <c r="EC706" s="54"/>
      <c r="ED706" s="54"/>
      <c r="EE706" s="54"/>
      <c r="EF706" s="54"/>
      <c r="EG706" s="54"/>
      <c r="EH706" s="54"/>
      <c r="EI706" s="54"/>
      <c r="EJ706" s="54"/>
      <c r="EK706" s="54"/>
      <c r="EL706" s="54"/>
      <c r="EM706" s="54"/>
      <c r="EN706" s="54"/>
      <c r="EO706" s="54"/>
      <c r="EP706" s="54"/>
      <c r="EQ706" s="54"/>
      <c r="ER706" s="54"/>
    </row>
    <row r="707" spans="1:148" x14ac:dyDescent="0.25">
      <c r="A707" s="76"/>
      <c r="B707" s="54"/>
      <c r="C707" s="54"/>
      <c r="D707" s="54"/>
      <c r="E707" s="54"/>
      <c r="F707" s="5"/>
      <c r="G707" s="8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4"/>
      <c r="BQ707" s="54"/>
      <c r="BR707" s="54"/>
      <c r="BS707" s="54"/>
      <c r="BT707" s="54"/>
      <c r="BU707" s="54"/>
      <c r="BV707" s="54"/>
      <c r="BW707" s="54"/>
      <c r="BX707" s="54"/>
      <c r="BY707" s="54"/>
      <c r="BZ707" s="54"/>
      <c r="CA707" s="54"/>
      <c r="CB707" s="54"/>
      <c r="CC707" s="54"/>
      <c r="CD707" s="54"/>
      <c r="CE707" s="54"/>
      <c r="CF707" s="54"/>
      <c r="CG707" s="54"/>
      <c r="CH707" s="54"/>
      <c r="CI707" s="54"/>
      <c r="CJ707" s="54"/>
      <c r="CK707" s="54"/>
      <c r="CL707" s="54"/>
      <c r="CM707" s="54"/>
      <c r="CN707" s="54"/>
      <c r="CO707" s="54"/>
      <c r="CP707" s="54"/>
      <c r="CQ707" s="54"/>
      <c r="CR707" s="54"/>
      <c r="CS707" s="54"/>
      <c r="CT707" s="54"/>
      <c r="CU707" s="54"/>
      <c r="CV707" s="54"/>
      <c r="CW707" s="54"/>
      <c r="CX707" s="54"/>
      <c r="CY707" s="54"/>
      <c r="CZ707" s="54"/>
      <c r="DA707" s="54"/>
      <c r="DB707" s="54"/>
      <c r="DC707" s="54"/>
      <c r="DD707" s="54"/>
      <c r="DE707" s="54"/>
      <c r="DF707" s="54"/>
      <c r="DG707" s="54"/>
      <c r="DH707" s="54"/>
      <c r="DI707" s="54"/>
      <c r="DJ707" s="54"/>
      <c r="DK707" s="54"/>
      <c r="DL707" s="54"/>
      <c r="DM707" s="54"/>
      <c r="DN707" s="54"/>
      <c r="DO707" s="54"/>
      <c r="DP707" s="54"/>
      <c r="DQ707" s="54"/>
      <c r="DR707" s="54"/>
      <c r="DS707" s="54"/>
      <c r="DT707" s="54"/>
      <c r="DU707" s="54"/>
      <c r="DV707" s="54"/>
      <c r="DW707" s="54"/>
      <c r="DX707" s="54"/>
      <c r="DY707" s="54"/>
      <c r="DZ707" s="54"/>
      <c r="EA707" s="54"/>
      <c r="EB707" s="54"/>
      <c r="EC707" s="54"/>
      <c r="ED707" s="54"/>
      <c r="EE707" s="54"/>
      <c r="EF707" s="54"/>
      <c r="EG707" s="54"/>
      <c r="EH707" s="54"/>
      <c r="EI707" s="54"/>
      <c r="EJ707" s="54"/>
      <c r="EK707" s="54"/>
      <c r="EL707" s="54"/>
      <c r="EM707" s="54"/>
      <c r="EN707" s="54"/>
      <c r="EO707" s="54"/>
      <c r="EP707" s="54"/>
      <c r="EQ707" s="54"/>
      <c r="ER707" s="54"/>
    </row>
    <row r="708" spans="1:148" x14ac:dyDescent="0.25">
      <c r="A708" s="76"/>
      <c r="B708" s="54"/>
      <c r="C708" s="54"/>
      <c r="D708" s="54"/>
      <c r="E708" s="54"/>
      <c r="F708" s="5"/>
      <c r="G708" s="8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4"/>
      <c r="BQ708" s="54"/>
      <c r="BR708" s="54"/>
      <c r="BS708" s="54"/>
      <c r="BT708" s="54"/>
      <c r="BU708" s="54"/>
      <c r="BV708" s="54"/>
      <c r="BW708" s="54"/>
      <c r="BX708" s="54"/>
      <c r="BY708" s="54"/>
      <c r="BZ708" s="54"/>
      <c r="CA708" s="54"/>
      <c r="CB708" s="54"/>
      <c r="CC708" s="54"/>
      <c r="CD708" s="54"/>
      <c r="CE708" s="54"/>
      <c r="CF708" s="54"/>
      <c r="CG708" s="54"/>
      <c r="CH708" s="54"/>
      <c r="CI708" s="54"/>
      <c r="CJ708" s="54"/>
      <c r="CK708" s="54"/>
      <c r="CL708" s="54"/>
      <c r="CM708" s="54"/>
      <c r="CN708" s="54"/>
      <c r="CO708" s="54"/>
      <c r="CP708" s="54"/>
      <c r="CQ708" s="54"/>
      <c r="CR708" s="54"/>
      <c r="CS708" s="54"/>
      <c r="CT708" s="54"/>
      <c r="CU708" s="54"/>
      <c r="CV708" s="54"/>
      <c r="CW708" s="54"/>
      <c r="CX708" s="54"/>
      <c r="CY708" s="54"/>
      <c r="CZ708" s="54"/>
      <c r="DA708" s="54"/>
      <c r="DB708" s="54"/>
      <c r="DC708" s="54"/>
      <c r="DD708" s="54"/>
      <c r="DE708" s="54"/>
      <c r="DF708" s="54"/>
      <c r="DG708" s="54"/>
      <c r="DH708" s="54"/>
      <c r="DI708" s="54"/>
      <c r="DJ708" s="54"/>
      <c r="DK708" s="54"/>
      <c r="DL708" s="54"/>
      <c r="DM708" s="54"/>
      <c r="DN708" s="54"/>
      <c r="DO708" s="54"/>
      <c r="DP708" s="54"/>
      <c r="DQ708" s="54"/>
      <c r="DR708" s="54"/>
      <c r="DS708" s="54"/>
      <c r="DT708" s="54"/>
      <c r="DU708" s="54"/>
      <c r="DV708" s="54"/>
      <c r="DW708" s="54"/>
      <c r="DX708" s="54"/>
      <c r="DY708" s="54"/>
      <c r="DZ708" s="54"/>
      <c r="EA708" s="54"/>
      <c r="EB708" s="54"/>
      <c r="EC708" s="54"/>
      <c r="ED708" s="54"/>
      <c r="EE708" s="54"/>
      <c r="EF708" s="54"/>
      <c r="EG708" s="54"/>
      <c r="EH708" s="54"/>
      <c r="EI708" s="54"/>
      <c r="EJ708" s="54"/>
      <c r="EK708" s="54"/>
      <c r="EL708" s="54"/>
      <c r="EM708" s="54"/>
      <c r="EN708" s="54"/>
      <c r="EO708" s="54"/>
      <c r="EP708" s="54"/>
      <c r="EQ708" s="54"/>
      <c r="ER708" s="54"/>
    </row>
    <row r="709" spans="1:148" x14ac:dyDescent="0.25">
      <c r="A709" s="76"/>
      <c r="B709" s="54"/>
      <c r="C709" s="54"/>
      <c r="D709" s="54"/>
      <c r="E709" s="54"/>
      <c r="F709" s="5"/>
      <c r="G709" s="8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4"/>
      <c r="BQ709" s="54"/>
      <c r="BR709" s="54"/>
      <c r="BS709" s="54"/>
      <c r="BT709" s="54"/>
      <c r="BU709" s="54"/>
      <c r="BV709" s="54"/>
      <c r="BW709" s="54"/>
      <c r="BX709" s="54"/>
      <c r="BY709" s="54"/>
      <c r="BZ709" s="54"/>
      <c r="CA709" s="54"/>
      <c r="CB709" s="54"/>
      <c r="CC709" s="54"/>
      <c r="CD709" s="54"/>
      <c r="CE709" s="54"/>
      <c r="CF709" s="54"/>
      <c r="CG709" s="54"/>
      <c r="CH709" s="54"/>
      <c r="CI709" s="54"/>
      <c r="CJ709" s="54"/>
      <c r="CK709" s="54"/>
      <c r="CL709" s="54"/>
      <c r="CM709" s="54"/>
      <c r="CN709" s="54"/>
      <c r="CO709" s="54"/>
      <c r="CP709" s="54"/>
      <c r="CQ709" s="54"/>
      <c r="CR709" s="54"/>
      <c r="CS709" s="54"/>
      <c r="CT709" s="54"/>
      <c r="CU709" s="54"/>
      <c r="CV709" s="54"/>
      <c r="CW709" s="54"/>
      <c r="CX709" s="54"/>
      <c r="CY709" s="54"/>
      <c r="CZ709" s="54"/>
      <c r="DA709" s="54"/>
      <c r="DB709" s="54"/>
      <c r="DC709" s="54"/>
      <c r="DD709" s="54"/>
      <c r="DE709" s="54"/>
      <c r="DF709" s="54"/>
      <c r="DG709" s="54"/>
      <c r="DH709" s="54"/>
      <c r="DI709" s="54"/>
      <c r="DJ709" s="54"/>
      <c r="DK709" s="54"/>
      <c r="DL709" s="54"/>
      <c r="DM709" s="54"/>
      <c r="DN709" s="54"/>
      <c r="DO709" s="54"/>
      <c r="DP709" s="54"/>
      <c r="DQ709" s="54"/>
      <c r="DR709" s="54"/>
      <c r="DS709" s="54"/>
      <c r="DT709" s="54"/>
      <c r="DU709" s="54"/>
      <c r="DV709" s="54"/>
      <c r="DW709" s="54"/>
      <c r="DX709" s="54"/>
      <c r="DY709" s="54"/>
      <c r="DZ709" s="54"/>
      <c r="EA709" s="54"/>
      <c r="EB709" s="54"/>
      <c r="EC709" s="54"/>
      <c r="ED709" s="54"/>
      <c r="EE709" s="54"/>
      <c r="EF709" s="54"/>
      <c r="EG709" s="54"/>
      <c r="EH709" s="54"/>
      <c r="EI709" s="54"/>
      <c r="EJ709" s="54"/>
      <c r="EK709" s="54"/>
      <c r="EL709" s="54"/>
      <c r="EM709" s="54"/>
      <c r="EN709" s="54"/>
      <c r="EO709" s="54"/>
      <c r="EP709" s="54"/>
      <c r="EQ709" s="54"/>
      <c r="ER709" s="54"/>
    </row>
    <row r="710" spans="1:148" x14ac:dyDescent="0.25">
      <c r="A710" s="76"/>
      <c r="B710" s="54"/>
      <c r="C710" s="54"/>
      <c r="D710" s="54"/>
      <c r="E710" s="54"/>
      <c r="F710" s="5"/>
      <c r="G710" s="8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4"/>
      <c r="BQ710" s="54"/>
      <c r="BR710" s="54"/>
      <c r="BS710" s="54"/>
      <c r="BT710" s="54"/>
      <c r="BU710" s="54"/>
      <c r="BV710" s="54"/>
      <c r="BW710" s="54"/>
      <c r="BX710" s="54"/>
      <c r="BY710" s="54"/>
      <c r="BZ710" s="54"/>
      <c r="CA710" s="54"/>
      <c r="CB710" s="54"/>
      <c r="CC710" s="54"/>
      <c r="CD710" s="54"/>
      <c r="CE710" s="54"/>
      <c r="CF710" s="54"/>
      <c r="CG710" s="54"/>
      <c r="CH710" s="54"/>
      <c r="CI710" s="54"/>
      <c r="CJ710" s="54"/>
      <c r="CK710" s="54"/>
      <c r="CL710" s="54"/>
      <c r="CM710" s="54"/>
      <c r="CN710" s="54"/>
      <c r="CO710" s="54"/>
      <c r="CP710" s="54"/>
      <c r="CQ710" s="54"/>
      <c r="CR710" s="54"/>
      <c r="CS710" s="54"/>
      <c r="CT710" s="54"/>
      <c r="CU710" s="54"/>
      <c r="CV710" s="54"/>
      <c r="CW710" s="54"/>
      <c r="CX710" s="54"/>
      <c r="CY710" s="54"/>
      <c r="CZ710" s="54"/>
      <c r="DA710" s="54"/>
      <c r="DB710" s="54"/>
      <c r="DC710" s="54"/>
      <c r="DD710" s="54"/>
      <c r="DE710" s="54"/>
      <c r="DF710" s="54"/>
      <c r="DG710" s="54"/>
      <c r="DH710" s="54"/>
      <c r="DI710" s="54"/>
      <c r="DJ710" s="54"/>
      <c r="DK710" s="54"/>
      <c r="DL710" s="54"/>
      <c r="DM710" s="54"/>
      <c r="DN710" s="54"/>
      <c r="DO710" s="54"/>
      <c r="DP710" s="54"/>
      <c r="DQ710" s="54"/>
      <c r="DR710" s="54"/>
      <c r="DS710" s="54"/>
      <c r="DT710" s="54"/>
      <c r="DU710" s="54"/>
      <c r="DV710" s="54"/>
      <c r="DW710" s="54"/>
      <c r="DX710" s="54"/>
      <c r="DY710" s="54"/>
      <c r="DZ710" s="54"/>
      <c r="EA710" s="54"/>
      <c r="EB710" s="54"/>
      <c r="EC710" s="54"/>
      <c r="ED710" s="54"/>
      <c r="EE710" s="54"/>
      <c r="EF710" s="54"/>
      <c r="EG710" s="54"/>
      <c r="EH710" s="54"/>
      <c r="EI710" s="54"/>
      <c r="EJ710" s="54"/>
      <c r="EK710" s="54"/>
      <c r="EL710" s="54"/>
      <c r="EM710" s="54"/>
      <c r="EN710" s="54"/>
      <c r="EO710" s="54"/>
      <c r="EP710" s="54"/>
      <c r="EQ710" s="54"/>
      <c r="ER710" s="54"/>
    </row>
    <row r="711" spans="1:148" x14ac:dyDescent="0.25">
      <c r="A711" s="76"/>
      <c r="B711" s="54"/>
      <c r="C711" s="54"/>
      <c r="D711" s="54"/>
      <c r="E711" s="54"/>
      <c r="F711" s="5"/>
      <c r="G711" s="8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4"/>
      <c r="BQ711" s="54"/>
      <c r="BR711" s="54"/>
      <c r="BS711" s="54"/>
      <c r="BT711" s="54"/>
      <c r="BU711" s="54"/>
      <c r="BV711" s="54"/>
      <c r="BW711" s="54"/>
      <c r="BX711" s="54"/>
      <c r="BY711" s="54"/>
      <c r="BZ711" s="54"/>
      <c r="CA711" s="54"/>
      <c r="CB711" s="54"/>
      <c r="CC711" s="54"/>
      <c r="CD711" s="54"/>
      <c r="CE711" s="54"/>
      <c r="CF711" s="54"/>
      <c r="CG711" s="54"/>
      <c r="CH711" s="54"/>
      <c r="CI711" s="54"/>
      <c r="CJ711" s="54"/>
      <c r="CK711" s="54"/>
      <c r="CL711" s="54"/>
      <c r="CM711" s="54"/>
      <c r="CN711" s="54"/>
      <c r="CO711" s="54"/>
      <c r="CP711" s="54"/>
      <c r="CQ711" s="54"/>
      <c r="CR711" s="54"/>
      <c r="CS711" s="54"/>
      <c r="CT711" s="54"/>
      <c r="CU711" s="54"/>
      <c r="CV711" s="54"/>
      <c r="CW711" s="54"/>
      <c r="CX711" s="54"/>
      <c r="CY711" s="54"/>
      <c r="CZ711" s="54"/>
      <c r="DA711" s="54"/>
      <c r="DB711" s="54"/>
      <c r="DC711" s="54"/>
      <c r="DD711" s="54"/>
      <c r="DE711" s="54"/>
      <c r="DF711" s="54"/>
      <c r="DG711" s="54"/>
      <c r="DH711" s="54"/>
      <c r="DI711" s="54"/>
      <c r="DJ711" s="54"/>
      <c r="DK711" s="54"/>
      <c r="DL711" s="54"/>
      <c r="DM711" s="54"/>
      <c r="DN711" s="54"/>
      <c r="DO711" s="54"/>
      <c r="DP711" s="54"/>
      <c r="DQ711" s="54"/>
      <c r="DR711" s="54"/>
      <c r="DS711" s="54"/>
      <c r="DT711" s="54"/>
      <c r="DU711" s="54"/>
      <c r="DV711" s="54"/>
      <c r="DW711" s="54"/>
      <c r="DX711" s="54"/>
      <c r="DY711" s="54"/>
      <c r="DZ711" s="54"/>
      <c r="EA711" s="54"/>
      <c r="EB711" s="54"/>
      <c r="EC711" s="54"/>
      <c r="ED711" s="54"/>
      <c r="EE711" s="54"/>
      <c r="EF711" s="54"/>
      <c r="EG711" s="54"/>
      <c r="EH711" s="54"/>
      <c r="EI711" s="54"/>
      <c r="EJ711" s="54"/>
      <c r="EK711" s="54"/>
      <c r="EL711" s="54"/>
      <c r="EM711" s="54"/>
      <c r="EN711" s="54"/>
      <c r="EO711" s="54"/>
      <c r="EP711" s="54"/>
      <c r="EQ711" s="54"/>
      <c r="ER711" s="54"/>
    </row>
    <row r="712" spans="1:148" x14ac:dyDescent="0.25">
      <c r="A712" s="76"/>
      <c r="B712" s="54"/>
      <c r="C712" s="54"/>
      <c r="D712" s="54"/>
      <c r="E712" s="54"/>
      <c r="F712" s="5"/>
      <c r="G712" s="8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4"/>
      <c r="BQ712" s="54"/>
      <c r="BR712" s="54"/>
      <c r="BS712" s="54"/>
      <c r="BT712" s="54"/>
      <c r="BU712" s="54"/>
      <c r="BV712" s="54"/>
      <c r="BW712" s="54"/>
      <c r="BX712" s="54"/>
      <c r="BY712" s="54"/>
      <c r="BZ712" s="54"/>
      <c r="CA712" s="54"/>
      <c r="CB712" s="54"/>
      <c r="CC712" s="54"/>
      <c r="CD712" s="54"/>
      <c r="CE712" s="54"/>
      <c r="CF712" s="54"/>
      <c r="CG712" s="54"/>
      <c r="CH712" s="54"/>
      <c r="CI712" s="54"/>
      <c r="CJ712" s="54"/>
      <c r="CK712" s="54"/>
      <c r="CL712" s="54"/>
      <c r="CM712" s="54"/>
      <c r="CN712" s="54"/>
      <c r="CO712" s="54"/>
      <c r="CP712" s="54"/>
      <c r="CQ712" s="54"/>
      <c r="CR712" s="54"/>
      <c r="CS712" s="54"/>
      <c r="CT712" s="54"/>
      <c r="CU712" s="54"/>
      <c r="CV712" s="54"/>
      <c r="CW712" s="54"/>
      <c r="CX712" s="54"/>
      <c r="CY712" s="54"/>
      <c r="CZ712" s="54"/>
      <c r="DA712" s="54"/>
      <c r="DB712" s="54"/>
      <c r="DC712" s="54"/>
      <c r="DD712" s="54"/>
      <c r="DE712" s="54"/>
      <c r="DF712" s="54"/>
      <c r="DG712" s="54"/>
      <c r="DH712" s="54"/>
      <c r="DI712" s="54"/>
      <c r="DJ712" s="54"/>
      <c r="DK712" s="54"/>
      <c r="DL712" s="54"/>
      <c r="DM712" s="54"/>
      <c r="DN712" s="54"/>
      <c r="DO712" s="54"/>
      <c r="DP712" s="54"/>
      <c r="DQ712" s="54"/>
      <c r="DR712" s="54"/>
      <c r="DS712" s="54"/>
      <c r="DT712" s="54"/>
      <c r="DU712" s="54"/>
      <c r="DV712" s="54"/>
      <c r="DW712" s="54"/>
      <c r="DX712" s="54"/>
      <c r="DY712" s="54"/>
      <c r="DZ712" s="54"/>
      <c r="EA712" s="54"/>
      <c r="EB712" s="54"/>
      <c r="EC712" s="54"/>
      <c r="ED712" s="54"/>
      <c r="EE712" s="54"/>
      <c r="EF712" s="54"/>
      <c r="EG712" s="54"/>
      <c r="EH712" s="54"/>
      <c r="EI712" s="54"/>
      <c r="EJ712" s="54"/>
      <c r="EK712" s="54"/>
      <c r="EL712" s="54"/>
      <c r="EM712" s="54"/>
      <c r="EN712" s="54"/>
      <c r="EO712" s="54"/>
      <c r="EP712" s="54"/>
      <c r="EQ712" s="54"/>
      <c r="ER712" s="54"/>
    </row>
    <row r="713" spans="1:148" x14ac:dyDescent="0.25">
      <c r="A713" s="76"/>
      <c r="B713" s="54"/>
      <c r="C713" s="54"/>
      <c r="D713" s="54"/>
      <c r="E713" s="54"/>
      <c r="F713" s="5"/>
      <c r="G713" s="8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4"/>
      <c r="BQ713" s="54"/>
      <c r="BR713" s="54"/>
      <c r="BS713" s="54"/>
      <c r="BT713" s="54"/>
      <c r="BU713" s="54"/>
      <c r="BV713" s="54"/>
      <c r="BW713" s="54"/>
      <c r="BX713" s="54"/>
      <c r="BY713" s="54"/>
      <c r="BZ713" s="54"/>
      <c r="CA713" s="54"/>
      <c r="CB713" s="54"/>
      <c r="CC713" s="54"/>
      <c r="CD713" s="54"/>
      <c r="CE713" s="54"/>
      <c r="CF713" s="54"/>
      <c r="CG713" s="54"/>
      <c r="CH713" s="54"/>
      <c r="CI713" s="54"/>
      <c r="CJ713" s="54"/>
      <c r="CK713" s="54"/>
      <c r="CL713" s="54"/>
      <c r="CM713" s="54"/>
      <c r="CN713" s="54"/>
      <c r="CO713" s="54"/>
      <c r="CP713" s="54"/>
      <c r="CQ713" s="54"/>
      <c r="CR713" s="54"/>
      <c r="CS713" s="54"/>
      <c r="CT713" s="54"/>
      <c r="CU713" s="54"/>
      <c r="CV713" s="54"/>
      <c r="CW713" s="54"/>
      <c r="CX713" s="54"/>
      <c r="CY713" s="54"/>
      <c r="CZ713" s="54"/>
      <c r="DA713" s="54"/>
      <c r="DB713" s="54"/>
      <c r="DC713" s="54"/>
      <c r="DD713" s="54"/>
      <c r="DE713" s="54"/>
      <c r="DF713" s="54"/>
      <c r="DG713" s="54"/>
      <c r="DH713" s="54"/>
      <c r="DI713" s="54"/>
      <c r="DJ713" s="54"/>
      <c r="DK713" s="54"/>
      <c r="DL713" s="54"/>
      <c r="DM713" s="54"/>
      <c r="DN713" s="54"/>
      <c r="DO713" s="54"/>
      <c r="DP713" s="54"/>
      <c r="DQ713" s="54"/>
      <c r="DR713" s="54"/>
      <c r="DS713" s="54"/>
      <c r="DT713" s="54"/>
      <c r="DU713" s="54"/>
      <c r="DV713" s="54"/>
      <c r="DW713" s="54"/>
      <c r="DX713" s="54"/>
      <c r="DY713" s="54"/>
      <c r="DZ713" s="54"/>
      <c r="EA713" s="54"/>
      <c r="EB713" s="54"/>
      <c r="EC713" s="54"/>
      <c r="ED713" s="54"/>
      <c r="EE713" s="54"/>
      <c r="EF713" s="54"/>
      <c r="EG713" s="54"/>
      <c r="EH713" s="54"/>
      <c r="EI713" s="54"/>
      <c r="EJ713" s="54"/>
      <c r="EK713" s="54"/>
      <c r="EL713" s="54"/>
      <c r="EM713" s="54"/>
      <c r="EN713" s="54"/>
      <c r="EO713" s="54"/>
      <c r="EP713" s="54"/>
      <c r="EQ713" s="54"/>
      <c r="ER713" s="54"/>
    </row>
    <row r="714" spans="1:148" x14ac:dyDescent="0.25">
      <c r="A714" s="76"/>
      <c r="B714" s="54"/>
      <c r="C714" s="54"/>
      <c r="D714" s="54"/>
      <c r="E714" s="54"/>
      <c r="F714" s="5"/>
      <c r="G714" s="8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4"/>
      <c r="BQ714" s="54"/>
      <c r="BR714" s="54"/>
      <c r="BS714" s="54"/>
      <c r="BT714" s="54"/>
      <c r="BU714" s="54"/>
      <c r="BV714" s="54"/>
      <c r="BW714" s="54"/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  <c r="CH714" s="54"/>
      <c r="CI714" s="54"/>
      <c r="CJ714" s="54"/>
      <c r="CK714" s="54"/>
      <c r="CL714" s="54"/>
      <c r="CM714" s="54"/>
      <c r="CN714" s="54"/>
      <c r="CO714" s="54"/>
      <c r="CP714" s="54"/>
      <c r="CQ714" s="54"/>
      <c r="CR714" s="54"/>
      <c r="CS714" s="54"/>
      <c r="CT714" s="54"/>
      <c r="CU714" s="54"/>
      <c r="CV714" s="54"/>
      <c r="CW714" s="54"/>
      <c r="CX714" s="54"/>
      <c r="CY714" s="54"/>
      <c r="CZ714" s="54"/>
      <c r="DA714" s="54"/>
      <c r="DB714" s="54"/>
      <c r="DC714" s="54"/>
      <c r="DD714" s="54"/>
      <c r="DE714" s="54"/>
      <c r="DF714" s="54"/>
      <c r="DG714" s="54"/>
      <c r="DH714" s="54"/>
      <c r="DI714" s="54"/>
      <c r="DJ714" s="54"/>
      <c r="DK714" s="54"/>
      <c r="DL714" s="54"/>
      <c r="DM714" s="54"/>
      <c r="DN714" s="54"/>
      <c r="DO714" s="54"/>
      <c r="DP714" s="54"/>
      <c r="DQ714" s="54"/>
      <c r="DR714" s="54"/>
      <c r="DS714" s="54"/>
      <c r="DT714" s="54"/>
      <c r="DU714" s="54"/>
      <c r="DV714" s="54"/>
      <c r="DW714" s="54"/>
      <c r="DX714" s="54"/>
      <c r="DY714" s="54"/>
      <c r="DZ714" s="54"/>
      <c r="EA714" s="54"/>
      <c r="EB714" s="54"/>
      <c r="EC714" s="54"/>
      <c r="ED714" s="54"/>
      <c r="EE714" s="54"/>
      <c r="EF714" s="54"/>
      <c r="EG714" s="54"/>
      <c r="EH714" s="54"/>
      <c r="EI714" s="54"/>
      <c r="EJ714" s="54"/>
      <c r="EK714" s="54"/>
      <c r="EL714" s="54"/>
      <c r="EM714" s="54"/>
      <c r="EN714" s="54"/>
      <c r="EO714" s="54"/>
      <c r="EP714" s="54"/>
      <c r="EQ714" s="54"/>
      <c r="ER714" s="54"/>
    </row>
    <row r="715" spans="1:148" x14ac:dyDescent="0.25">
      <c r="A715" s="76"/>
      <c r="B715" s="54"/>
      <c r="C715" s="54"/>
      <c r="D715" s="54"/>
      <c r="E715" s="54"/>
      <c r="F715" s="5"/>
      <c r="G715" s="8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4"/>
      <c r="BQ715" s="54"/>
      <c r="BR715" s="54"/>
      <c r="BS715" s="54"/>
      <c r="BT715" s="54"/>
      <c r="BU715" s="54"/>
      <c r="BV715" s="54"/>
      <c r="BW715" s="54"/>
      <c r="BX715" s="54"/>
      <c r="BY715" s="54"/>
      <c r="BZ715" s="54"/>
      <c r="CA715" s="54"/>
      <c r="CB715" s="54"/>
      <c r="CC715" s="54"/>
      <c r="CD715" s="54"/>
      <c r="CE715" s="54"/>
      <c r="CF715" s="54"/>
      <c r="CG715" s="54"/>
      <c r="CH715" s="54"/>
      <c r="CI715" s="54"/>
      <c r="CJ715" s="54"/>
      <c r="CK715" s="54"/>
      <c r="CL715" s="54"/>
      <c r="CM715" s="54"/>
      <c r="CN715" s="54"/>
      <c r="CO715" s="54"/>
      <c r="CP715" s="54"/>
      <c r="CQ715" s="54"/>
      <c r="CR715" s="54"/>
      <c r="CS715" s="54"/>
      <c r="CT715" s="54"/>
      <c r="CU715" s="54"/>
      <c r="CV715" s="54"/>
      <c r="CW715" s="54"/>
      <c r="CX715" s="54"/>
      <c r="CY715" s="54"/>
      <c r="CZ715" s="54"/>
      <c r="DA715" s="54"/>
      <c r="DB715" s="54"/>
      <c r="DC715" s="54"/>
      <c r="DD715" s="54"/>
      <c r="DE715" s="54"/>
      <c r="DF715" s="54"/>
      <c r="DG715" s="54"/>
      <c r="DH715" s="54"/>
      <c r="DI715" s="54"/>
      <c r="DJ715" s="54"/>
      <c r="DK715" s="54"/>
      <c r="DL715" s="54"/>
      <c r="DM715" s="54"/>
      <c r="DN715" s="54"/>
      <c r="DO715" s="54"/>
      <c r="DP715" s="54"/>
      <c r="DQ715" s="54"/>
      <c r="DR715" s="54"/>
      <c r="DS715" s="54"/>
      <c r="DT715" s="54"/>
      <c r="DU715" s="54"/>
      <c r="DV715" s="54"/>
      <c r="DW715" s="54"/>
      <c r="DX715" s="54"/>
      <c r="DY715" s="54"/>
      <c r="DZ715" s="54"/>
      <c r="EA715" s="54"/>
      <c r="EB715" s="54"/>
      <c r="EC715" s="54"/>
      <c r="ED715" s="54"/>
      <c r="EE715" s="54"/>
      <c r="EF715" s="54"/>
      <c r="EG715" s="54"/>
      <c r="EH715" s="54"/>
      <c r="EI715" s="54"/>
      <c r="EJ715" s="54"/>
      <c r="EK715" s="54"/>
      <c r="EL715" s="54"/>
      <c r="EM715" s="54"/>
      <c r="EN715" s="54"/>
      <c r="EO715" s="54"/>
      <c r="EP715" s="54"/>
      <c r="EQ715" s="54"/>
      <c r="ER715" s="54"/>
    </row>
    <row r="716" spans="1:148" x14ac:dyDescent="0.25">
      <c r="A716" s="76"/>
      <c r="B716" s="54"/>
      <c r="C716" s="54"/>
      <c r="D716" s="54"/>
      <c r="E716" s="54"/>
      <c r="F716" s="5"/>
      <c r="G716" s="8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4"/>
      <c r="BQ716" s="54"/>
      <c r="BR716" s="54"/>
      <c r="BS716" s="54"/>
      <c r="BT716" s="54"/>
      <c r="BU716" s="54"/>
      <c r="BV716" s="54"/>
      <c r="BW716" s="54"/>
      <c r="BX716" s="54"/>
      <c r="BY716" s="54"/>
      <c r="BZ716" s="54"/>
      <c r="CA716" s="54"/>
      <c r="CB716" s="54"/>
      <c r="CC716" s="54"/>
      <c r="CD716" s="54"/>
      <c r="CE716" s="54"/>
      <c r="CF716" s="54"/>
      <c r="CG716" s="54"/>
      <c r="CH716" s="54"/>
      <c r="CI716" s="54"/>
      <c r="CJ716" s="54"/>
      <c r="CK716" s="54"/>
      <c r="CL716" s="54"/>
      <c r="CM716" s="54"/>
      <c r="CN716" s="54"/>
      <c r="CO716" s="54"/>
      <c r="CP716" s="54"/>
      <c r="CQ716" s="54"/>
      <c r="CR716" s="54"/>
      <c r="CS716" s="54"/>
      <c r="CT716" s="54"/>
      <c r="CU716" s="54"/>
      <c r="CV716" s="54"/>
      <c r="CW716" s="54"/>
      <c r="CX716" s="54"/>
      <c r="CY716" s="54"/>
      <c r="CZ716" s="54"/>
      <c r="DA716" s="54"/>
      <c r="DB716" s="54"/>
      <c r="DC716" s="54"/>
      <c r="DD716" s="54"/>
      <c r="DE716" s="54"/>
      <c r="DF716" s="54"/>
      <c r="DG716" s="54"/>
      <c r="DH716" s="54"/>
      <c r="DI716" s="54"/>
      <c r="DJ716" s="54"/>
      <c r="DK716" s="54"/>
      <c r="DL716" s="54"/>
      <c r="DM716" s="54"/>
      <c r="DN716" s="54"/>
      <c r="DO716" s="54"/>
      <c r="DP716" s="54"/>
      <c r="DQ716" s="54"/>
      <c r="DR716" s="54"/>
      <c r="DS716" s="54"/>
      <c r="DT716" s="54"/>
      <c r="DU716" s="54"/>
      <c r="DV716" s="54"/>
      <c r="DW716" s="54"/>
      <c r="DX716" s="54"/>
      <c r="DY716" s="54"/>
      <c r="DZ716" s="54"/>
      <c r="EA716" s="54"/>
      <c r="EB716" s="54"/>
      <c r="EC716" s="54"/>
      <c r="ED716" s="54"/>
      <c r="EE716" s="54"/>
      <c r="EF716" s="54"/>
      <c r="EG716" s="54"/>
      <c r="EH716" s="54"/>
      <c r="EI716" s="54"/>
      <c r="EJ716" s="54"/>
      <c r="EK716" s="54"/>
      <c r="EL716" s="54"/>
      <c r="EM716" s="54"/>
      <c r="EN716" s="54"/>
      <c r="EO716" s="54"/>
      <c r="EP716" s="54"/>
      <c r="EQ716" s="54"/>
      <c r="ER716" s="54"/>
    </row>
    <row r="717" spans="1:148" x14ac:dyDescent="0.25">
      <c r="A717" s="76"/>
      <c r="B717" s="54"/>
      <c r="C717" s="54"/>
      <c r="D717" s="54"/>
      <c r="E717" s="54"/>
      <c r="F717" s="5"/>
      <c r="G717" s="8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4"/>
      <c r="BQ717" s="54"/>
      <c r="BR717" s="54"/>
      <c r="BS717" s="54"/>
      <c r="BT717" s="54"/>
      <c r="BU717" s="54"/>
      <c r="BV717" s="54"/>
      <c r="BW717" s="54"/>
      <c r="BX717" s="54"/>
      <c r="BY717" s="54"/>
      <c r="BZ717" s="54"/>
      <c r="CA717" s="54"/>
      <c r="CB717" s="54"/>
      <c r="CC717" s="54"/>
      <c r="CD717" s="54"/>
      <c r="CE717" s="54"/>
      <c r="CF717" s="54"/>
      <c r="CG717" s="54"/>
      <c r="CH717" s="54"/>
      <c r="CI717" s="54"/>
      <c r="CJ717" s="54"/>
      <c r="CK717" s="54"/>
      <c r="CL717" s="54"/>
      <c r="CM717" s="54"/>
      <c r="CN717" s="54"/>
      <c r="CO717" s="54"/>
      <c r="CP717" s="54"/>
      <c r="CQ717" s="54"/>
      <c r="CR717" s="54"/>
      <c r="CS717" s="54"/>
      <c r="CT717" s="54"/>
      <c r="CU717" s="54"/>
      <c r="CV717" s="54"/>
      <c r="CW717" s="54"/>
      <c r="CX717" s="54"/>
      <c r="CY717" s="54"/>
      <c r="CZ717" s="54"/>
      <c r="DA717" s="54"/>
      <c r="DB717" s="54"/>
      <c r="DC717" s="54"/>
      <c r="DD717" s="54"/>
      <c r="DE717" s="54"/>
      <c r="DF717" s="54"/>
      <c r="DG717" s="54"/>
      <c r="DH717" s="54"/>
      <c r="DI717" s="54"/>
      <c r="DJ717" s="54"/>
      <c r="DK717" s="54"/>
      <c r="DL717" s="54"/>
      <c r="DM717" s="54"/>
      <c r="DN717" s="54"/>
      <c r="DO717" s="54"/>
      <c r="DP717" s="54"/>
      <c r="DQ717" s="54"/>
      <c r="DR717" s="54"/>
      <c r="DS717" s="54"/>
      <c r="DT717" s="54"/>
      <c r="DU717" s="54"/>
      <c r="DV717" s="54"/>
      <c r="DW717" s="54"/>
      <c r="DX717" s="54"/>
      <c r="DY717" s="54"/>
      <c r="DZ717" s="54"/>
      <c r="EA717" s="54"/>
      <c r="EB717" s="54"/>
      <c r="EC717" s="54"/>
      <c r="ED717" s="54"/>
      <c r="EE717" s="54"/>
      <c r="EF717" s="54"/>
      <c r="EG717" s="54"/>
      <c r="EH717" s="54"/>
      <c r="EI717" s="54"/>
      <c r="EJ717" s="54"/>
      <c r="EK717" s="54"/>
      <c r="EL717" s="54"/>
      <c r="EM717" s="54"/>
      <c r="EN717" s="54"/>
      <c r="EO717" s="54"/>
      <c r="EP717" s="54"/>
      <c r="EQ717" s="54"/>
      <c r="ER717" s="54"/>
    </row>
    <row r="718" spans="1:148" x14ac:dyDescent="0.25">
      <c r="A718" s="76"/>
      <c r="B718" s="54"/>
      <c r="C718" s="54"/>
      <c r="D718" s="54"/>
      <c r="E718" s="54"/>
      <c r="F718" s="5"/>
      <c r="G718" s="8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4"/>
      <c r="BQ718" s="54"/>
      <c r="BR718" s="54"/>
      <c r="BS718" s="54"/>
      <c r="BT718" s="54"/>
      <c r="BU718" s="54"/>
      <c r="BV718" s="54"/>
      <c r="BW718" s="54"/>
      <c r="BX718" s="54"/>
      <c r="BY718" s="54"/>
      <c r="BZ718" s="54"/>
      <c r="CA718" s="54"/>
      <c r="CB718" s="54"/>
      <c r="CC718" s="54"/>
      <c r="CD718" s="54"/>
      <c r="CE718" s="54"/>
      <c r="CF718" s="54"/>
      <c r="CG718" s="54"/>
      <c r="CH718" s="54"/>
      <c r="CI718" s="54"/>
      <c r="CJ718" s="54"/>
      <c r="CK718" s="54"/>
      <c r="CL718" s="54"/>
      <c r="CM718" s="54"/>
      <c r="CN718" s="54"/>
      <c r="CO718" s="54"/>
      <c r="CP718" s="54"/>
      <c r="CQ718" s="54"/>
      <c r="CR718" s="54"/>
      <c r="CS718" s="54"/>
      <c r="CT718" s="54"/>
      <c r="CU718" s="54"/>
      <c r="CV718" s="54"/>
      <c r="CW718" s="54"/>
      <c r="CX718" s="54"/>
      <c r="CY718" s="54"/>
      <c r="CZ718" s="54"/>
      <c r="DA718" s="54"/>
      <c r="DB718" s="54"/>
      <c r="DC718" s="54"/>
      <c r="DD718" s="54"/>
      <c r="DE718" s="54"/>
      <c r="DF718" s="54"/>
      <c r="DG718" s="54"/>
      <c r="DH718" s="54"/>
      <c r="DI718" s="54"/>
      <c r="DJ718" s="54"/>
      <c r="DK718" s="54"/>
      <c r="DL718" s="54"/>
      <c r="DM718" s="54"/>
      <c r="DN718" s="54"/>
      <c r="DO718" s="54"/>
      <c r="DP718" s="54"/>
      <c r="DQ718" s="54"/>
      <c r="DR718" s="54"/>
      <c r="DS718" s="54"/>
      <c r="DT718" s="54"/>
      <c r="DU718" s="54"/>
      <c r="DV718" s="54"/>
      <c r="DW718" s="54"/>
      <c r="DX718" s="54"/>
      <c r="DY718" s="54"/>
      <c r="DZ718" s="54"/>
      <c r="EA718" s="54"/>
      <c r="EB718" s="54"/>
      <c r="EC718" s="54"/>
      <c r="ED718" s="54"/>
      <c r="EE718" s="54"/>
      <c r="EF718" s="54"/>
      <c r="EG718" s="54"/>
      <c r="EH718" s="54"/>
      <c r="EI718" s="54"/>
      <c r="EJ718" s="54"/>
      <c r="EK718" s="54"/>
      <c r="EL718" s="54"/>
      <c r="EM718" s="54"/>
      <c r="EN718" s="54"/>
      <c r="EO718" s="54"/>
      <c r="EP718" s="54"/>
      <c r="EQ718" s="54"/>
      <c r="ER718" s="54"/>
    </row>
    <row r="719" spans="1:148" x14ac:dyDescent="0.25">
      <c r="A719" s="76"/>
      <c r="B719" s="54"/>
      <c r="C719" s="54"/>
      <c r="D719" s="54"/>
      <c r="E719" s="54"/>
      <c r="F719" s="5"/>
      <c r="G719" s="8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4"/>
      <c r="BQ719" s="54"/>
      <c r="BR719" s="54"/>
      <c r="BS719" s="54"/>
      <c r="BT719" s="54"/>
      <c r="BU719" s="54"/>
      <c r="BV719" s="54"/>
      <c r="BW719" s="54"/>
      <c r="BX719" s="54"/>
      <c r="BY719" s="54"/>
      <c r="BZ719" s="54"/>
      <c r="CA719" s="54"/>
      <c r="CB719" s="54"/>
      <c r="CC719" s="54"/>
      <c r="CD719" s="54"/>
      <c r="CE719" s="54"/>
      <c r="CF719" s="54"/>
      <c r="CG719" s="54"/>
      <c r="CH719" s="54"/>
      <c r="CI719" s="54"/>
      <c r="CJ719" s="54"/>
      <c r="CK719" s="54"/>
      <c r="CL719" s="54"/>
      <c r="CM719" s="54"/>
      <c r="CN719" s="54"/>
      <c r="CO719" s="54"/>
      <c r="CP719" s="54"/>
      <c r="CQ719" s="54"/>
      <c r="CR719" s="54"/>
      <c r="CS719" s="54"/>
      <c r="CT719" s="54"/>
      <c r="CU719" s="54"/>
      <c r="CV719" s="54"/>
      <c r="CW719" s="54"/>
      <c r="CX719" s="54"/>
      <c r="CY719" s="54"/>
      <c r="CZ719" s="54"/>
      <c r="DA719" s="54"/>
      <c r="DB719" s="54"/>
      <c r="DC719" s="54"/>
      <c r="DD719" s="54"/>
      <c r="DE719" s="54"/>
      <c r="DF719" s="54"/>
      <c r="DG719" s="54"/>
      <c r="DH719" s="54"/>
      <c r="DI719" s="54"/>
      <c r="DJ719" s="54"/>
      <c r="DK719" s="54"/>
      <c r="DL719" s="54"/>
      <c r="DM719" s="54"/>
      <c r="DN719" s="54"/>
      <c r="DO719" s="54"/>
      <c r="DP719" s="54"/>
      <c r="DQ719" s="54"/>
      <c r="DR719" s="54"/>
      <c r="DS719" s="54"/>
      <c r="DT719" s="54"/>
      <c r="DU719" s="54"/>
      <c r="DV719" s="54"/>
      <c r="DW719" s="54"/>
      <c r="DX719" s="54"/>
      <c r="DY719" s="54"/>
      <c r="DZ719" s="54"/>
      <c r="EA719" s="54"/>
      <c r="EB719" s="54"/>
      <c r="EC719" s="54"/>
      <c r="ED719" s="54"/>
      <c r="EE719" s="54"/>
      <c r="EF719" s="54"/>
      <c r="EG719" s="54"/>
      <c r="EH719" s="54"/>
      <c r="EI719" s="54"/>
      <c r="EJ719" s="54"/>
      <c r="EK719" s="54"/>
      <c r="EL719" s="54"/>
      <c r="EM719" s="54"/>
      <c r="EN719" s="54"/>
      <c r="EO719" s="54"/>
      <c r="EP719" s="54"/>
      <c r="EQ719" s="54"/>
      <c r="ER719" s="54"/>
    </row>
    <row r="720" spans="1:148" x14ac:dyDescent="0.25">
      <c r="A720" s="76"/>
      <c r="B720" s="54"/>
      <c r="C720" s="54"/>
      <c r="D720" s="54"/>
      <c r="E720" s="54"/>
      <c r="F720" s="5"/>
      <c r="G720" s="8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4"/>
      <c r="BQ720" s="54"/>
      <c r="BR720" s="54"/>
      <c r="BS720" s="54"/>
      <c r="BT720" s="54"/>
      <c r="BU720" s="54"/>
      <c r="BV720" s="54"/>
      <c r="BW720" s="54"/>
      <c r="BX720" s="54"/>
      <c r="BY720" s="54"/>
      <c r="BZ720" s="54"/>
      <c r="CA720" s="54"/>
      <c r="CB720" s="54"/>
      <c r="CC720" s="54"/>
      <c r="CD720" s="54"/>
      <c r="CE720" s="54"/>
      <c r="CF720" s="54"/>
      <c r="CG720" s="54"/>
      <c r="CH720" s="54"/>
      <c r="CI720" s="54"/>
      <c r="CJ720" s="54"/>
      <c r="CK720" s="54"/>
      <c r="CL720" s="54"/>
      <c r="CM720" s="54"/>
      <c r="CN720" s="54"/>
      <c r="CO720" s="54"/>
      <c r="CP720" s="54"/>
      <c r="CQ720" s="54"/>
      <c r="CR720" s="54"/>
      <c r="CS720" s="54"/>
      <c r="CT720" s="54"/>
      <c r="CU720" s="54"/>
      <c r="CV720" s="54"/>
      <c r="CW720" s="54"/>
      <c r="CX720" s="54"/>
      <c r="CY720" s="54"/>
      <c r="CZ720" s="54"/>
      <c r="DA720" s="54"/>
      <c r="DB720" s="54"/>
      <c r="DC720" s="54"/>
      <c r="DD720" s="54"/>
      <c r="DE720" s="54"/>
      <c r="DF720" s="54"/>
      <c r="DG720" s="54"/>
      <c r="DH720" s="54"/>
      <c r="DI720" s="54"/>
      <c r="DJ720" s="54"/>
      <c r="DK720" s="54"/>
      <c r="DL720" s="54"/>
      <c r="DM720" s="54"/>
      <c r="DN720" s="54"/>
      <c r="DO720" s="54"/>
      <c r="DP720" s="54"/>
      <c r="DQ720" s="54"/>
      <c r="DR720" s="54"/>
      <c r="DS720" s="54"/>
      <c r="DT720" s="54"/>
      <c r="DU720" s="54"/>
      <c r="DV720" s="54"/>
      <c r="DW720" s="54"/>
      <c r="DX720" s="54"/>
      <c r="DY720" s="54"/>
      <c r="DZ720" s="54"/>
      <c r="EA720" s="54"/>
      <c r="EB720" s="54"/>
      <c r="EC720" s="54"/>
      <c r="ED720" s="54"/>
      <c r="EE720" s="54"/>
      <c r="EF720" s="54"/>
      <c r="EG720" s="54"/>
      <c r="EH720" s="54"/>
      <c r="EI720" s="54"/>
      <c r="EJ720" s="54"/>
      <c r="EK720" s="54"/>
      <c r="EL720" s="54"/>
      <c r="EM720" s="54"/>
      <c r="EN720" s="54"/>
      <c r="EO720" s="54"/>
      <c r="EP720" s="54"/>
      <c r="EQ720" s="54"/>
      <c r="ER720" s="54"/>
    </row>
    <row r="721" spans="1:148" x14ac:dyDescent="0.25">
      <c r="A721" s="76"/>
      <c r="B721" s="54"/>
      <c r="C721" s="54"/>
      <c r="D721" s="54"/>
      <c r="E721" s="54"/>
      <c r="F721" s="5"/>
      <c r="G721" s="8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4"/>
      <c r="BQ721" s="54"/>
      <c r="BR721" s="54"/>
      <c r="BS721" s="54"/>
      <c r="BT721" s="54"/>
      <c r="BU721" s="54"/>
      <c r="BV721" s="54"/>
      <c r="BW721" s="54"/>
      <c r="BX721" s="54"/>
      <c r="BY721" s="54"/>
      <c r="BZ721" s="54"/>
      <c r="CA721" s="54"/>
      <c r="CB721" s="54"/>
      <c r="CC721" s="54"/>
      <c r="CD721" s="54"/>
      <c r="CE721" s="54"/>
      <c r="CF721" s="54"/>
      <c r="CG721" s="54"/>
      <c r="CH721" s="54"/>
      <c r="CI721" s="54"/>
      <c r="CJ721" s="54"/>
      <c r="CK721" s="54"/>
      <c r="CL721" s="54"/>
      <c r="CM721" s="54"/>
      <c r="CN721" s="54"/>
      <c r="CO721" s="54"/>
      <c r="CP721" s="54"/>
      <c r="CQ721" s="54"/>
      <c r="CR721" s="54"/>
      <c r="CS721" s="54"/>
      <c r="CT721" s="54"/>
      <c r="CU721" s="54"/>
      <c r="CV721" s="54"/>
      <c r="CW721" s="54"/>
      <c r="CX721" s="54"/>
      <c r="CY721" s="54"/>
      <c r="CZ721" s="54"/>
      <c r="DA721" s="54"/>
      <c r="DB721" s="54"/>
      <c r="DC721" s="54"/>
      <c r="DD721" s="54"/>
      <c r="DE721" s="54"/>
      <c r="DF721" s="54"/>
      <c r="DG721" s="54"/>
      <c r="DH721" s="54"/>
      <c r="DI721" s="54"/>
      <c r="DJ721" s="54"/>
      <c r="DK721" s="54"/>
      <c r="DL721" s="54"/>
      <c r="DM721" s="54"/>
      <c r="DN721" s="54"/>
      <c r="DO721" s="54"/>
      <c r="DP721" s="54"/>
      <c r="DQ721" s="54"/>
      <c r="DR721" s="54"/>
      <c r="DS721" s="54"/>
      <c r="DT721" s="54"/>
      <c r="DU721" s="54"/>
      <c r="DV721" s="54"/>
      <c r="DW721" s="54"/>
      <c r="DX721" s="54"/>
      <c r="DY721" s="54"/>
      <c r="DZ721" s="54"/>
      <c r="EA721" s="54"/>
      <c r="EB721" s="54"/>
      <c r="EC721" s="54"/>
      <c r="ED721" s="54"/>
      <c r="EE721" s="54"/>
      <c r="EF721" s="54"/>
      <c r="EG721" s="54"/>
      <c r="EH721" s="54"/>
      <c r="EI721" s="54"/>
      <c r="EJ721" s="54"/>
      <c r="EK721" s="54"/>
      <c r="EL721" s="54"/>
      <c r="EM721" s="54"/>
      <c r="EN721" s="54"/>
      <c r="EO721" s="54"/>
      <c r="EP721" s="54"/>
      <c r="EQ721" s="54"/>
      <c r="ER721" s="54"/>
    </row>
    <row r="722" spans="1:148" x14ac:dyDescent="0.25">
      <c r="A722" s="76"/>
      <c r="B722" s="54"/>
      <c r="C722" s="54"/>
      <c r="D722" s="54"/>
      <c r="E722" s="54"/>
      <c r="F722" s="5"/>
      <c r="G722" s="8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4"/>
      <c r="BQ722" s="54"/>
      <c r="BR722" s="54"/>
      <c r="BS722" s="54"/>
      <c r="BT722" s="54"/>
      <c r="BU722" s="54"/>
      <c r="BV722" s="54"/>
      <c r="BW722" s="54"/>
      <c r="BX722" s="54"/>
      <c r="BY722" s="54"/>
      <c r="BZ722" s="54"/>
      <c r="CA722" s="54"/>
      <c r="CB722" s="54"/>
      <c r="CC722" s="54"/>
      <c r="CD722" s="54"/>
      <c r="CE722" s="54"/>
      <c r="CF722" s="54"/>
      <c r="CG722" s="54"/>
      <c r="CH722" s="54"/>
      <c r="CI722" s="54"/>
      <c r="CJ722" s="54"/>
      <c r="CK722" s="54"/>
      <c r="CL722" s="54"/>
      <c r="CM722" s="54"/>
      <c r="CN722" s="54"/>
      <c r="CO722" s="54"/>
      <c r="CP722" s="54"/>
      <c r="CQ722" s="54"/>
      <c r="CR722" s="54"/>
      <c r="CS722" s="54"/>
      <c r="CT722" s="54"/>
      <c r="CU722" s="54"/>
      <c r="CV722" s="54"/>
      <c r="CW722" s="54"/>
      <c r="CX722" s="54"/>
      <c r="CY722" s="54"/>
      <c r="CZ722" s="54"/>
      <c r="DA722" s="54"/>
      <c r="DB722" s="54"/>
      <c r="DC722" s="54"/>
      <c r="DD722" s="54"/>
      <c r="DE722" s="54"/>
      <c r="DF722" s="54"/>
      <c r="DG722" s="54"/>
      <c r="DH722" s="54"/>
      <c r="DI722" s="54"/>
      <c r="DJ722" s="54"/>
      <c r="DK722" s="54"/>
      <c r="DL722" s="54"/>
      <c r="DM722" s="54"/>
      <c r="DN722" s="54"/>
      <c r="DO722" s="54"/>
      <c r="DP722" s="54"/>
      <c r="DQ722" s="54"/>
      <c r="DR722" s="54"/>
      <c r="DS722" s="54"/>
      <c r="DT722" s="54"/>
      <c r="DU722" s="54"/>
      <c r="DV722" s="54"/>
      <c r="DW722" s="54"/>
      <c r="DX722" s="54"/>
      <c r="DY722" s="54"/>
      <c r="DZ722" s="54"/>
      <c r="EA722" s="54"/>
      <c r="EB722" s="54"/>
      <c r="EC722" s="54"/>
      <c r="ED722" s="54"/>
      <c r="EE722" s="54"/>
      <c r="EF722" s="54"/>
      <c r="EG722" s="54"/>
      <c r="EH722" s="54"/>
      <c r="EI722" s="54"/>
      <c r="EJ722" s="54"/>
      <c r="EK722" s="54"/>
      <c r="EL722" s="54"/>
      <c r="EM722" s="54"/>
      <c r="EN722" s="54"/>
      <c r="EO722" s="54"/>
      <c r="EP722" s="54"/>
      <c r="EQ722" s="54"/>
      <c r="ER722" s="54"/>
    </row>
    <row r="723" spans="1:148" x14ac:dyDescent="0.25">
      <c r="A723" s="76"/>
      <c r="B723" s="54"/>
      <c r="C723" s="54"/>
      <c r="D723" s="54"/>
      <c r="E723" s="54"/>
      <c r="F723" s="5"/>
      <c r="G723" s="8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4"/>
      <c r="BQ723" s="54"/>
      <c r="BR723" s="54"/>
      <c r="BS723" s="54"/>
      <c r="BT723" s="54"/>
      <c r="BU723" s="54"/>
      <c r="BV723" s="54"/>
      <c r="BW723" s="54"/>
      <c r="BX723" s="54"/>
      <c r="BY723" s="54"/>
      <c r="BZ723" s="54"/>
      <c r="CA723" s="54"/>
      <c r="CB723" s="54"/>
      <c r="CC723" s="54"/>
      <c r="CD723" s="54"/>
      <c r="CE723" s="54"/>
      <c r="CF723" s="54"/>
      <c r="CG723" s="54"/>
      <c r="CH723" s="54"/>
      <c r="CI723" s="54"/>
      <c r="CJ723" s="54"/>
      <c r="CK723" s="54"/>
      <c r="CL723" s="54"/>
      <c r="CM723" s="54"/>
      <c r="CN723" s="54"/>
      <c r="CO723" s="54"/>
      <c r="CP723" s="54"/>
      <c r="CQ723" s="54"/>
      <c r="CR723" s="54"/>
      <c r="CS723" s="54"/>
      <c r="CT723" s="54"/>
      <c r="CU723" s="54"/>
      <c r="CV723" s="54"/>
      <c r="CW723" s="54"/>
      <c r="CX723" s="54"/>
      <c r="CY723" s="54"/>
      <c r="CZ723" s="54"/>
      <c r="DA723" s="54"/>
      <c r="DB723" s="54"/>
      <c r="DC723" s="54"/>
      <c r="DD723" s="54"/>
      <c r="DE723" s="54"/>
      <c r="DF723" s="54"/>
      <c r="DG723" s="54"/>
      <c r="DH723" s="54"/>
      <c r="DI723" s="54"/>
      <c r="DJ723" s="54"/>
      <c r="DK723" s="54"/>
      <c r="DL723" s="54"/>
      <c r="DM723" s="54"/>
      <c r="DN723" s="54"/>
      <c r="DO723" s="54"/>
      <c r="DP723" s="54"/>
      <c r="DQ723" s="54"/>
      <c r="DR723" s="54"/>
      <c r="DS723" s="54"/>
      <c r="DT723" s="54"/>
      <c r="DU723" s="54"/>
      <c r="DV723" s="54"/>
      <c r="DW723" s="54"/>
      <c r="DX723" s="54"/>
      <c r="DY723" s="54"/>
      <c r="DZ723" s="54"/>
      <c r="EA723" s="54"/>
      <c r="EB723" s="54"/>
      <c r="EC723" s="54"/>
      <c r="ED723" s="54"/>
      <c r="EE723" s="54"/>
      <c r="EF723" s="54"/>
      <c r="EG723" s="54"/>
      <c r="EH723" s="54"/>
      <c r="EI723" s="54"/>
      <c r="EJ723" s="54"/>
      <c r="EK723" s="54"/>
      <c r="EL723" s="54"/>
      <c r="EM723" s="54"/>
      <c r="EN723" s="54"/>
      <c r="EO723" s="54"/>
      <c r="EP723" s="54"/>
      <c r="EQ723" s="54"/>
      <c r="ER723" s="54"/>
    </row>
    <row r="724" spans="1:148" x14ac:dyDescent="0.25">
      <c r="A724" s="76"/>
      <c r="B724" s="54"/>
      <c r="C724" s="54"/>
      <c r="D724" s="54"/>
      <c r="E724" s="54"/>
      <c r="F724" s="5"/>
      <c r="G724" s="8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4"/>
      <c r="BQ724" s="54"/>
      <c r="BR724" s="54"/>
      <c r="BS724" s="54"/>
      <c r="BT724" s="54"/>
      <c r="BU724" s="54"/>
      <c r="BV724" s="54"/>
      <c r="BW724" s="54"/>
      <c r="BX724" s="54"/>
      <c r="BY724" s="54"/>
      <c r="BZ724" s="54"/>
      <c r="CA724" s="54"/>
      <c r="CB724" s="54"/>
      <c r="CC724" s="54"/>
      <c r="CD724" s="54"/>
      <c r="CE724" s="54"/>
      <c r="CF724" s="54"/>
      <c r="CG724" s="54"/>
      <c r="CH724" s="54"/>
      <c r="CI724" s="54"/>
      <c r="CJ724" s="54"/>
      <c r="CK724" s="54"/>
      <c r="CL724" s="54"/>
      <c r="CM724" s="54"/>
      <c r="CN724" s="54"/>
      <c r="CO724" s="54"/>
      <c r="CP724" s="54"/>
      <c r="CQ724" s="54"/>
      <c r="CR724" s="54"/>
      <c r="CS724" s="54"/>
      <c r="CT724" s="54"/>
      <c r="CU724" s="54"/>
      <c r="CV724" s="54"/>
      <c r="CW724" s="54"/>
      <c r="CX724" s="54"/>
      <c r="CY724" s="54"/>
      <c r="CZ724" s="54"/>
      <c r="DA724" s="54"/>
      <c r="DB724" s="54"/>
      <c r="DC724" s="54"/>
      <c r="DD724" s="54"/>
      <c r="DE724" s="54"/>
      <c r="DF724" s="54"/>
      <c r="DG724" s="54"/>
      <c r="DH724" s="54"/>
      <c r="DI724" s="54"/>
      <c r="DJ724" s="54"/>
      <c r="DK724" s="54"/>
      <c r="DL724" s="54"/>
      <c r="DM724" s="54"/>
      <c r="DN724" s="54"/>
      <c r="DO724" s="54"/>
      <c r="DP724" s="54"/>
      <c r="DQ724" s="54"/>
      <c r="DR724" s="54"/>
      <c r="DS724" s="54"/>
      <c r="DT724" s="54"/>
      <c r="DU724" s="54"/>
      <c r="DV724" s="54"/>
      <c r="DW724" s="54"/>
      <c r="DX724" s="54"/>
      <c r="DY724" s="54"/>
      <c r="DZ724" s="54"/>
      <c r="EA724" s="54"/>
      <c r="EB724" s="54"/>
      <c r="EC724" s="54"/>
      <c r="ED724" s="54"/>
      <c r="EE724" s="54"/>
      <c r="EF724" s="54"/>
      <c r="EG724" s="54"/>
      <c r="EH724" s="54"/>
      <c r="EI724" s="54"/>
      <c r="EJ724" s="54"/>
      <c r="EK724" s="54"/>
      <c r="EL724" s="54"/>
      <c r="EM724" s="54"/>
      <c r="EN724" s="54"/>
      <c r="EO724" s="54"/>
      <c r="EP724" s="54"/>
      <c r="EQ724" s="54"/>
      <c r="ER724" s="54"/>
    </row>
    <row r="725" spans="1:148" x14ac:dyDescent="0.25">
      <c r="A725" s="76"/>
      <c r="B725" s="54"/>
      <c r="C725" s="54"/>
      <c r="D725" s="54"/>
      <c r="E725" s="54"/>
      <c r="F725" s="5"/>
      <c r="G725" s="8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4"/>
      <c r="BQ725" s="54"/>
      <c r="BR725" s="54"/>
      <c r="BS725" s="54"/>
      <c r="BT725" s="54"/>
      <c r="BU725" s="54"/>
      <c r="BV725" s="54"/>
      <c r="BW725" s="54"/>
      <c r="BX725" s="54"/>
      <c r="BY725" s="54"/>
      <c r="BZ725" s="54"/>
      <c r="CA725" s="54"/>
      <c r="CB725" s="54"/>
      <c r="CC725" s="54"/>
      <c r="CD725" s="54"/>
      <c r="CE725" s="54"/>
      <c r="CF725" s="54"/>
      <c r="CG725" s="54"/>
      <c r="CH725" s="54"/>
      <c r="CI725" s="54"/>
      <c r="CJ725" s="54"/>
      <c r="CK725" s="54"/>
      <c r="CL725" s="54"/>
      <c r="CM725" s="54"/>
      <c r="CN725" s="54"/>
      <c r="CO725" s="54"/>
      <c r="CP725" s="54"/>
      <c r="CQ725" s="54"/>
      <c r="CR725" s="54"/>
      <c r="CS725" s="54"/>
      <c r="CT725" s="54"/>
      <c r="CU725" s="54"/>
      <c r="CV725" s="54"/>
      <c r="CW725" s="54"/>
      <c r="CX725" s="54"/>
      <c r="CY725" s="54"/>
      <c r="CZ725" s="54"/>
      <c r="DA725" s="54"/>
      <c r="DB725" s="54"/>
      <c r="DC725" s="54"/>
      <c r="DD725" s="54"/>
      <c r="DE725" s="54"/>
      <c r="DF725" s="54"/>
      <c r="DG725" s="54"/>
      <c r="DH725" s="54"/>
      <c r="DI725" s="54"/>
      <c r="DJ725" s="54"/>
      <c r="DK725" s="54"/>
      <c r="DL725" s="54"/>
      <c r="DM725" s="54"/>
      <c r="DN725" s="54"/>
      <c r="DO725" s="54"/>
      <c r="DP725" s="54"/>
      <c r="DQ725" s="54"/>
      <c r="DR725" s="54"/>
      <c r="DS725" s="54"/>
      <c r="DT725" s="54"/>
      <c r="DU725" s="54"/>
      <c r="DV725" s="54"/>
      <c r="DW725" s="54"/>
      <c r="DX725" s="54"/>
      <c r="DY725" s="54"/>
      <c r="DZ725" s="54"/>
      <c r="EA725" s="54"/>
      <c r="EB725" s="54"/>
      <c r="EC725" s="54"/>
      <c r="ED725" s="54"/>
      <c r="EE725" s="54"/>
      <c r="EF725" s="54"/>
      <c r="EG725" s="54"/>
      <c r="EH725" s="54"/>
      <c r="EI725" s="54"/>
      <c r="EJ725" s="54"/>
      <c r="EK725" s="54"/>
      <c r="EL725" s="54"/>
      <c r="EM725" s="54"/>
      <c r="EN725" s="54"/>
      <c r="EO725" s="54"/>
      <c r="EP725" s="54"/>
      <c r="EQ725" s="54"/>
      <c r="ER725" s="54"/>
    </row>
    <row r="726" spans="1:148" x14ac:dyDescent="0.25">
      <c r="A726" s="76"/>
      <c r="B726" s="54"/>
      <c r="C726" s="54"/>
      <c r="D726" s="54"/>
      <c r="E726" s="54"/>
      <c r="F726" s="5"/>
      <c r="G726" s="8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4"/>
      <c r="BQ726" s="54"/>
      <c r="BR726" s="54"/>
      <c r="BS726" s="54"/>
      <c r="BT726" s="54"/>
      <c r="BU726" s="54"/>
      <c r="BV726" s="54"/>
      <c r="BW726" s="54"/>
      <c r="BX726" s="54"/>
      <c r="BY726" s="54"/>
      <c r="BZ726" s="54"/>
      <c r="CA726" s="54"/>
      <c r="CB726" s="54"/>
      <c r="CC726" s="54"/>
      <c r="CD726" s="54"/>
      <c r="CE726" s="54"/>
      <c r="CF726" s="54"/>
      <c r="CG726" s="54"/>
      <c r="CH726" s="54"/>
      <c r="CI726" s="54"/>
      <c r="CJ726" s="54"/>
      <c r="CK726" s="54"/>
      <c r="CL726" s="54"/>
      <c r="CM726" s="54"/>
      <c r="CN726" s="54"/>
      <c r="CO726" s="54"/>
      <c r="CP726" s="54"/>
      <c r="CQ726" s="54"/>
      <c r="CR726" s="54"/>
      <c r="CS726" s="54"/>
      <c r="CT726" s="54"/>
      <c r="CU726" s="54"/>
      <c r="CV726" s="54"/>
      <c r="CW726" s="54"/>
      <c r="CX726" s="54"/>
      <c r="CY726" s="54"/>
      <c r="CZ726" s="54"/>
      <c r="DA726" s="54"/>
      <c r="DB726" s="54"/>
      <c r="DC726" s="54"/>
      <c r="DD726" s="54"/>
      <c r="DE726" s="54"/>
      <c r="DF726" s="54"/>
      <c r="DG726" s="54"/>
      <c r="DH726" s="54"/>
      <c r="DI726" s="54"/>
      <c r="DJ726" s="54"/>
      <c r="DK726" s="54"/>
      <c r="DL726" s="54"/>
      <c r="DM726" s="54"/>
      <c r="DN726" s="54"/>
      <c r="DO726" s="54"/>
      <c r="DP726" s="54"/>
      <c r="DQ726" s="54"/>
      <c r="DR726" s="54"/>
      <c r="DS726" s="54"/>
      <c r="DT726" s="54"/>
      <c r="DU726" s="54"/>
      <c r="DV726" s="54"/>
      <c r="DW726" s="54"/>
      <c r="DX726" s="54"/>
      <c r="DY726" s="54"/>
      <c r="DZ726" s="54"/>
      <c r="EA726" s="54"/>
      <c r="EB726" s="54"/>
      <c r="EC726" s="54"/>
      <c r="ED726" s="54"/>
      <c r="EE726" s="54"/>
      <c r="EF726" s="54"/>
      <c r="EG726" s="54"/>
      <c r="EH726" s="54"/>
      <c r="EI726" s="54"/>
      <c r="EJ726" s="54"/>
      <c r="EK726" s="54"/>
      <c r="EL726" s="54"/>
      <c r="EM726" s="54"/>
      <c r="EN726" s="54"/>
      <c r="EO726" s="54"/>
      <c r="EP726" s="54"/>
      <c r="EQ726" s="54"/>
      <c r="ER726" s="54"/>
    </row>
    <row r="727" spans="1:148" x14ac:dyDescent="0.25">
      <c r="A727" s="76"/>
      <c r="B727" s="54"/>
      <c r="C727" s="54"/>
      <c r="D727" s="54"/>
      <c r="E727" s="54"/>
      <c r="F727" s="5"/>
      <c r="G727" s="8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4"/>
      <c r="BQ727" s="54"/>
      <c r="BR727" s="54"/>
      <c r="BS727" s="54"/>
      <c r="BT727" s="54"/>
      <c r="BU727" s="54"/>
      <c r="BV727" s="54"/>
      <c r="BW727" s="54"/>
      <c r="BX727" s="54"/>
      <c r="BY727" s="54"/>
      <c r="BZ727" s="54"/>
      <c r="CA727" s="54"/>
      <c r="CB727" s="54"/>
      <c r="CC727" s="54"/>
      <c r="CD727" s="54"/>
      <c r="CE727" s="54"/>
      <c r="CF727" s="54"/>
      <c r="CG727" s="54"/>
      <c r="CH727" s="54"/>
      <c r="CI727" s="54"/>
      <c r="CJ727" s="54"/>
      <c r="CK727" s="54"/>
      <c r="CL727" s="54"/>
      <c r="CM727" s="54"/>
      <c r="CN727" s="54"/>
      <c r="CO727" s="54"/>
      <c r="CP727" s="54"/>
      <c r="CQ727" s="54"/>
      <c r="CR727" s="54"/>
      <c r="CS727" s="54"/>
      <c r="CT727" s="54"/>
      <c r="CU727" s="54"/>
      <c r="CV727" s="54"/>
      <c r="CW727" s="54"/>
      <c r="CX727" s="54"/>
      <c r="CY727" s="54"/>
      <c r="CZ727" s="54"/>
      <c r="DA727" s="54"/>
      <c r="DB727" s="54"/>
      <c r="DC727" s="54"/>
      <c r="DD727" s="54"/>
      <c r="DE727" s="54"/>
      <c r="DF727" s="54"/>
      <c r="DG727" s="54"/>
      <c r="DH727" s="54"/>
      <c r="DI727" s="54"/>
      <c r="DJ727" s="54"/>
      <c r="DK727" s="54"/>
      <c r="DL727" s="54"/>
      <c r="DM727" s="54"/>
      <c r="DN727" s="54"/>
      <c r="DO727" s="54"/>
      <c r="DP727" s="54"/>
      <c r="DQ727" s="54"/>
      <c r="DR727" s="54"/>
      <c r="DS727" s="54"/>
      <c r="DT727" s="54"/>
      <c r="DU727" s="54"/>
      <c r="DV727" s="54"/>
      <c r="DW727" s="54"/>
      <c r="DX727" s="54"/>
      <c r="DY727" s="54"/>
      <c r="DZ727" s="54"/>
      <c r="EA727" s="54"/>
      <c r="EB727" s="54"/>
      <c r="EC727" s="54"/>
      <c r="ED727" s="54"/>
      <c r="EE727" s="54"/>
      <c r="EF727" s="54"/>
      <c r="EG727" s="54"/>
      <c r="EH727" s="54"/>
      <c r="EI727" s="54"/>
      <c r="EJ727" s="54"/>
      <c r="EK727" s="54"/>
      <c r="EL727" s="54"/>
      <c r="EM727" s="54"/>
      <c r="EN727" s="54"/>
      <c r="EO727" s="54"/>
      <c r="EP727" s="54"/>
      <c r="EQ727" s="54"/>
      <c r="ER727" s="54"/>
    </row>
    <row r="728" spans="1:148" x14ac:dyDescent="0.25">
      <c r="A728" s="76"/>
      <c r="B728" s="54"/>
      <c r="C728" s="54"/>
      <c r="D728" s="54"/>
      <c r="E728" s="54"/>
      <c r="F728" s="5"/>
      <c r="G728" s="8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4"/>
      <c r="BQ728" s="54"/>
      <c r="BR728" s="54"/>
      <c r="BS728" s="54"/>
      <c r="BT728" s="54"/>
      <c r="BU728" s="54"/>
      <c r="BV728" s="54"/>
      <c r="BW728" s="54"/>
      <c r="BX728" s="54"/>
      <c r="BY728" s="54"/>
      <c r="BZ728" s="54"/>
      <c r="CA728" s="54"/>
      <c r="CB728" s="54"/>
      <c r="CC728" s="54"/>
      <c r="CD728" s="54"/>
      <c r="CE728" s="54"/>
      <c r="CF728" s="54"/>
      <c r="CG728" s="54"/>
      <c r="CH728" s="54"/>
      <c r="CI728" s="54"/>
      <c r="CJ728" s="54"/>
      <c r="CK728" s="54"/>
      <c r="CL728" s="54"/>
      <c r="CM728" s="54"/>
      <c r="CN728" s="54"/>
      <c r="CO728" s="54"/>
      <c r="CP728" s="54"/>
      <c r="CQ728" s="54"/>
      <c r="CR728" s="54"/>
      <c r="CS728" s="54"/>
      <c r="CT728" s="54"/>
      <c r="CU728" s="54"/>
      <c r="CV728" s="54"/>
      <c r="CW728" s="54"/>
      <c r="CX728" s="54"/>
      <c r="CY728" s="54"/>
      <c r="CZ728" s="54"/>
      <c r="DA728" s="54"/>
      <c r="DB728" s="54"/>
      <c r="DC728" s="54"/>
      <c r="DD728" s="54"/>
      <c r="DE728" s="54"/>
      <c r="DF728" s="54"/>
      <c r="DG728" s="54"/>
      <c r="DH728" s="54"/>
      <c r="DI728" s="54"/>
      <c r="DJ728" s="54"/>
      <c r="DK728" s="54"/>
      <c r="DL728" s="54"/>
      <c r="DM728" s="54"/>
      <c r="DN728" s="54"/>
      <c r="DO728" s="54"/>
      <c r="DP728" s="54"/>
      <c r="DQ728" s="54"/>
      <c r="DR728" s="54"/>
      <c r="DS728" s="54"/>
      <c r="DT728" s="54"/>
      <c r="DU728" s="54"/>
      <c r="DV728" s="54"/>
      <c r="DW728" s="54"/>
      <c r="DX728" s="54"/>
      <c r="DY728" s="54"/>
      <c r="DZ728" s="54"/>
      <c r="EA728" s="54"/>
      <c r="EB728" s="54"/>
      <c r="EC728" s="54"/>
      <c r="ED728" s="54"/>
      <c r="EE728" s="54"/>
      <c r="EF728" s="54"/>
      <c r="EG728" s="54"/>
      <c r="EH728" s="54"/>
      <c r="EI728" s="54"/>
      <c r="EJ728" s="54"/>
      <c r="EK728" s="54"/>
      <c r="EL728" s="54"/>
      <c r="EM728" s="54"/>
      <c r="EN728" s="54"/>
      <c r="EO728" s="54"/>
      <c r="EP728" s="54"/>
      <c r="EQ728" s="54"/>
      <c r="ER728" s="54"/>
    </row>
    <row r="729" spans="1:148" x14ac:dyDescent="0.25">
      <c r="A729" s="76"/>
      <c r="B729" s="54"/>
      <c r="C729" s="54"/>
      <c r="D729" s="54"/>
      <c r="E729" s="54"/>
      <c r="F729" s="5"/>
      <c r="G729" s="8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4"/>
      <c r="BQ729" s="54"/>
      <c r="BR729" s="54"/>
      <c r="BS729" s="54"/>
      <c r="BT729" s="54"/>
      <c r="BU729" s="54"/>
      <c r="BV729" s="54"/>
      <c r="BW729" s="54"/>
      <c r="BX729" s="54"/>
      <c r="BY729" s="54"/>
      <c r="BZ729" s="54"/>
      <c r="CA729" s="54"/>
      <c r="CB729" s="54"/>
      <c r="CC729" s="54"/>
      <c r="CD729" s="54"/>
      <c r="CE729" s="54"/>
      <c r="CF729" s="54"/>
      <c r="CG729" s="54"/>
      <c r="CH729" s="54"/>
      <c r="CI729" s="54"/>
      <c r="CJ729" s="54"/>
      <c r="CK729" s="54"/>
      <c r="CL729" s="54"/>
      <c r="CM729" s="54"/>
      <c r="CN729" s="54"/>
      <c r="CO729" s="54"/>
      <c r="CP729" s="54"/>
      <c r="CQ729" s="54"/>
      <c r="CR729" s="54"/>
      <c r="CS729" s="54"/>
      <c r="CT729" s="54"/>
      <c r="CU729" s="54"/>
      <c r="CV729" s="54"/>
      <c r="CW729" s="54"/>
      <c r="CX729" s="54"/>
      <c r="CY729" s="54"/>
      <c r="CZ729" s="54"/>
      <c r="DA729" s="54"/>
      <c r="DB729" s="54"/>
      <c r="DC729" s="54"/>
      <c r="DD729" s="54"/>
      <c r="DE729" s="54"/>
      <c r="DF729" s="54"/>
      <c r="DG729" s="54"/>
      <c r="DH729" s="54"/>
      <c r="DI729" s="54"/>
      <c r="DJ729" s="54"/>
      <c r="DK729" s="54"/>
      <c r="DL729" s="54"/>
      <c r="DM729" s="54"/>
      <c r="DN729" s="54"/>
      <c r="DO729" s="54"/>
      <c r="DP729" s="54"/>
      <c r="DQ729" s="54"/>
      <c r="DR729" s="54"/>
      <c r="DS729" s="54"/>
      <c r="DT729" s="54"/>
      <c r="DU729" s="54"/>
      <c r="DV729" s="54"/>
      <c r="DW729" s="54"/>
      <c r="DX729" s="54"/>
      <c r="DY729" s="54"/>
      <c r="DZ729" s="54"/>
      <c r="EA729" s="54"/>
      <c r="EB729" s="54"/>
      <c r="EC729" s="54"/>
      <c r="ED729" s="54"/>
      <c r="EE729" s="54"/>
      <c r="EF729" s="54"/>
      <c r="EG729" s="54"/>
      <c r="EH729" s="54"/>
      <c r="EI729" s="54"/>
      <c r="EJ729" s="54"/>
      <c r="EK729" s="54"/>
      <c r="EL729" s="54"/>
      <c r="EM729" s="54"/>
      <c r="EN729" s="54"/>
      <c r="EO729" s="54"/>
      <c r="EP729" s="54"/>
      <c r="EQ729" s="54"/>
      <c r="ER729" s="54"/>
    </row>
    <row r="730" spans="1:148" x14ac:dyDescent="0.25">
      <c r="A730" s="76"/>
      <c r="B730" s="54"/>
      <c r="C730" s="54"/>
      <c r="D730" s="54"/>
      <c r="E730" s="54"/>
      <c r="F730" s="5"/>
      <c r="G730" s="8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4"/>
      <c r="BQ730" s="54"/>
      <c r="BR730" s="54"/>
      <c r="BS730" s="54"/>
      <c r="BT730" s="54"/>
      <c r="BU730" s="54"/>
      <c r="BV730" s="54"/>
      <c r="BW730" s="54"/>
      <c r="BX730" s="54"/>
      <c r="BY730" s="54"/>
      <c r="BZ730" s="54"/>
      <c r="CA730" s="54"/>
      <c r="CB730" s="54"/>
      <c r="CC730" s="54"/>
      <c r="CD730" s="54"/>
      <c r="CE730" s="54"/>
      <c r="CF730" s="54"/>
      <c r="CG730" s="54"/>
      <c r="CH730" s="54"/>
      <c r="CI730" s="54"/>
      <c r="CJ730" s="54"/>
      <c r="CK730" s="54"/>
      <c r="CL730" s="54"/>
      <c r="CM730" s="54"/>
      <c r="CN730" s="54"/>
      <c r="CO730" s="54"/>
      <c r="CP730" s="54"/>
      <c r="CQ730" s="54"/>
      <c r="CR730" s="54"/>
      <c r="CS730" s="54"/>
      <c r="CT730" s="54"/>
      <c r="CU730" s="54"/>
      <c r="CV730" s="54"/>
      <c r="CW730" s="54"/>
      <c r="CX730" s="54"/>
      <c r="CY730" s="54"/>
      <c r="CZ730" s="54"/>
      <c r="DA730" s="54"/>
      <c r="DB730" s="54"/>
      <c r="DC730" s="54"/>
      <c r="DD730" s="54"/>
      <c r="DE730" s="54"/>
      <c r="DF730" s="54"/>
      <c r="DG730" s="54"/>
      <c r="DH730" s="54"/>
      <c r="DI730" s="54"/>
      <c r="DJ730" s="54"/>
      <c r="DK730" s="54"/>
      <c r="DL730" s="54"/>
      <c r="DM730" s="54"/>
      <c r="DN730" s="54"/>
      <c r="DO730" s="54"/>
      <c r="DP730" s="54"/>
      <c r="DQ730" s="54"/>
      <c r="DR730" s="54"/>
      <c r="DS730" s="54"/>
      <c r="DT730" s="54"/>
      <c r="DU730" s="54"/>
      <c r="DV730" s="54"/>
      <c r="DW730" s="54"/>
      <c r="DX730" s="54"/>
      <c r="DY730" s="54"/>
      <c r="DZ730" s="54"/>
      <c r="EA730" s="54"/>
      <c r="EB730" s="54"/>
      <c r="EC730" s="54"/>
      <c r="ED730" s="54"/>
      <c r="EE730" s="54"/>
      <c r="EF730" s="54"/>
      <c r="EG730" s="54"/>
      <c r="EH730" s="54"/>
      <c r="EI730" s="54"/>
      <c r="EJ730" s="54"/>
      <c r="EK730" s="54"/>
      <c r="EL730" s="54"/>
      <c r="EM730" s="54"/>
      <c r="EN730" s="54"/>
      <c r="EO730" s="54"/>
      <c r="EP730" s="54"/>
      <c r="EQ730" s="54"/>
      <c r="ER730" s="54"/>
    </row>
    <row r="731" spans="1:148" x14ac:dyDescent="0.25">
      <c r="A731" s="76"/>
      <c r="B731" s="54"/>
      <c r="C731" s="54"/>
      <c r="D731" s="54"/>
      <c r="E731" s="54"/>
      <c r="F731" s="5"/>
      <c r="G731" s="8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4"/>
      <c r="BQ731" s="54"/>
      <c r="BR731" s="54"/>
      <c r="BS731" s="54"/>
      <c r="BT731" s="54"/>
      <c r="BU731" s="54"/>
      <c r="BV731" s="54"/>
      <c r="BW731" s="54"/>
      <c r="BX731" s="54"/>
      <c r="BY731" s="54"/>
      <c r="BZ731" s="54"/>
      <c r="CA731" s="54"/>
      <c r="CB731" s="54"/>
      <c r="CC731" s="54"/>
      <c r="CD731" s="54"/>
      <c r="CE731" s="54"/>
      <c r="CF731" s="54"/>
      <c r="CG731" s="54"/>
      <c r="CH731" s="54"/>
      <c r="CI731" s="54"/>
      <c r="CJ731" s="54"/>
      <c r="CK731" s="54"/>
      <c r="CL731" s="54"/>
      <c r="CM731" s="54"/>
      <c r="CN731" s="54"/>
      <c r="CO731" s="54"/>
      <c r="CP731" s="54"/>
      <c r="CQ731" s="54"/>
      <c r="CR731" s="54"/>
      <c r="CS731" s="54"/>
      <c r="CT731" s="54"/>
      <c r="CU731" s="54"/>
      <c r="CV731" s="54"/>
      <c r="CW731" s="54"/>
      <c r="CX731" s="54"/>
      <c r="CY731" s="54"/>
      <c r="CZ731" s="54"/>
      <c r="DA731" s="54"/>
      <c r="DB731" s="54"/>
      <c r="DC731" s="54"/>
      <c r="DD731" s="54"/>
      <c r="DE731" s="54"/>
      <c r="DF731" s="54"/>
      <c r="DG731" s="54"/>
      <c r="DH731" s="54"/>
      <c r="DI731" s="54"/>
      <c r="DJ731" s="54"/>
      <c r="DK731" s="54"/>
      <c r="DL731" s="54"/>
      <c r="DM731" s="54"/>
      <c r="DN731" s="54"/>
      <c r="DO731" s="54"/>
      <c r="DP731" s="54"/>
      <c r="DQ731" s="54"/>
      <c r="DR731" s="54"/>
      <c r="DS731" s="54"/>
      <c r="DT731" s="54"/>
      <c r="DU731" s="54"/>
      <c r="DV731" s="54"/>
      <c r="DW731" s="54"/>
      <c r="DX731" s="54"/>
      <c r="DY731" s="54"/>
      <c r="DZ731" s="54"/>
      <c r="EA731" s="54"/>
      <c r="EB731" s="54"/>
      <c r="EC731" s="54"/>
      <c r="ED731" s="54"/>
      <c r="EE731" s="54"/>
      <c r="EF731" s="54"/>
      <c r="EG731" s="54"/>
      <c r="EH731" s="54"/>
      <c r="EI731" s="54"/>
      <c r="EJ731" s="54"/>
      <c r="EK731" s="54"/>
      <c r="EL731" s="54"/>
      <c r="EM731" s="54"/>
      <c r="EN731" s="54"/>
      <c r="EO731" s="54"/>
      <c r="EP731" s="54"/>
      <c r="EQ731" s="54"/>
      <c r="ER731" s="54"/>
    </row>
    <row r="732" spans="1:148" x14ac:dyDescent="0.25">
      <c r="A732" s="76"/>
      <c r="B732" s="54"/>
      <c r="C732" s="54"/>
      <c r="D732" s="54"/>
      <c r="E732" s="54"/>
      <c r="F732" s="5"/>
      <c r="G732" s="8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4"/>
      <c r="BQ732" s="54"/>
      <c r="BR732" s="54"/>
      <c r="BS732" s="54"/>
      <c r="BT732" s="54"/>
      <c r="BU732" s="54"/>
      <c r="BV732" s="54"/>
      <c r="BW732" s="54"/>
      <c r="BX732" s="54"/>
      <c r="BY732" s="54"/>
      <c r="BZ732" s="54"/>
      <c r="CA732" s="54"/>
      <c r="CB732" s="54"/>
      <c r="CC732" s="54"/>
      <c r="CD732" s="54"/>
      <c r="CE732" s="54"/>
      <c r="CF732" s="54"/>
      <c r="CG732" s="54"/>
      <c r="CH732" s="54"/>
      <c r="CI732" s="54"/>
      <c r="CJ732" s="54"/>
      <c r="CK732" s="54"/>
      <c r="CL732" s="54"/>
      <c r="CM732" s="54"/>
      <c r="CN732" s="54"/>
      <c r="CO732" s="54"/>
      <c r="CP732" s="54"/>
      <c r="CQ732" s="54"/>
      <c r="CR732" s="54"/>
      <c r="CS732" s="54"/>
      <c r="CT732" s="54"/>
      <c r="CU732" s="54"/>
      <c r="CV732" s="54"/>
      <c r="CW732" s="54"/>
      <c r="CX732" s="54"/>
      <c r="CY732" s="54"/>
      <c r="CZ732" s="54"/>
      <c r="DA732" s="54"/>
      <c r="DB732" s="54"/>
      <c r="DC732" s="54"/>
      <c r="DD732" s="54"/>
      <c r="DE732" s="54"/>
      <c r="DF732" s="54"/>
      <c r="DG732" s="54"/>
      <c r="DH732" s="54"/>
      <c r="DI732" s="54"/>
      <c r="DJ732" s="54"/>
      <c r="DK732" s="54"/>
      <c r="DL732" s="54"/>
      <c r="DM732" s="54"/>
      <c r="DN732" s="54"/>
      <c r="DO732" s="54"/>
      <c r="DP732" s="54"/>
      <c r="DQ732" s="54"/>
      <c r="DR732" s="54"/>
      <c r="DS732" s="54"/>
      <c r="DT732" s="54"/>
      <c r="DU732" s="54"/>
      <c r="DV732" s="54"/>
      <c r="DW732" s="54"/>
      <c r="DX732" s="54"/>
      <c r="DY732" s="54"/>
      <c r="DZ732" s="54"/>
      <c r="EA732" s="54"/>
      <c r="EB732" s="54"/>
      <c r="EC732" s="54"/>
      <c r="ED732" s="54"/>
      <c r="EE732" s="54"/>
      <c r="EF732" s="54"/>
      <c r="EG732" s="54"/>
      <c r="EH732" s="54"/>
      <c r="EI732" s="54"/>
      <c r="EJ732" s="54"/>
      <c r="EK732" s="54"/>
      <c r="EL732" s="54"/>
      <c r="EM732" s="54"/>
      <c r="EN732" s="54"/>
      <c r="EO732" s="54"/>
      <c r="EP732" s="54"/>
      <c r="EQ732" s="54"/>
      <c r="ER732" s="54"/>
    </row>
    <row r="733" spans="1:148" x14ac:dyDescent="0.25">
      <c r="A733" s="76"/>
      <c r="B733" s="54"/>
      <c r="C733" s="54"/>
      <c r="D733" s="54"/>
      <c r="E733" s="54"/>
      <c r="F733" s="5"/>
      <c r="G733" s="8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4"/>
      <c r="BQ733" s="54"/>
      <c r="BR733" s="54"/>
      <c r="BS733" s="54"/>
      <c r="BT733" s="54"/>
      <c r="BU733" s="54"/>
      <c r="BV733" s="54"/>
      <c r="BW733" s="54"/>
      <c r="BX733" s="54"/>
      <c r="BY733" s="54"/>
      <c r="BZ733" s="54"/>
      <c r="CA733" s="54"/>
      <c r="CB733" s="54"/>
      <c r="CC733" s="54"/>
      <c r="CD733" s="54"/>
      <c r="CE733" s="54"/>
      <c r="CF733" s="54"/>
      <c r="CG733" s="54"/>
      <c r="CH733" s="54"/>
      <c r="CI733" s="54"/>
      <c r="CJ733" s="54"/>
      <c r="CK733" s="54"/>
      <c r="CL733" s="54"/>
      <c r="CM733" s="54"/>
      <c r="CN733" s="54"/>
      <c r="CO733" s="54"/>
      <c r="CP733" s="54"/>
      <c r="CQ733" s="54"/>
      <c r="CR733" s="54"/>
      <c r="CS733" s="54"/>
      <c r="CT733" s="54"/>
      <c r="CU733" s="54"/>
      <c r="CV733" s="54"/>
      <c r="CW733" s="54"/>
      <c r="CX733" s="54"/>
      <c r="CY733" s="54"/>
      <c r="CZ733" s="54"/>
      <c r="DA733" s="54"/>
      <c r="DB733" s="54"/>
      <c r="DC733" s="54"/>
      <c r="DD733" s="54"/>
      <c r="DE733" s="54"/>
      <c r="DF733" s="54"/>
      <c r="DG733" s="54"/>
      <c r="DH733" s="54"/>
      <c r="DI733" s="54"/>
      <c r="DJ733" s="54"/>
      <c r="DK733" s="54"/>
      <c r="DL733" s="54"/>
      <c r="DM733" s="54"/>
      <c r="DN733" s="54"/>
      <c r="DO733" s="54"/>
      <c r="DP733" s="54"/>
      <c r="DQ733" s="54"/>
      <c r="DR733" s="54"/>
      <c r="DS733" s="54"/>
      <c r="DT733" s="54"/>
      <c r="DU733" s="54"/>
      <c r="DV733" s="54"/>
      <c r="DW733" s="54"/>
      <c r="DX733" s="54"/>
      <c r="DY733" s="54"/>
      <c r="DZ733" s="54"/>
      <c r="EA733" s="54"/>
      <c r="EB733" s="54"/>
      <c r="EC733" s="54"/>
      <c r="ED733" s="54"/>
      <c r="EE733" s="54"/>
      <c r="EF733" s="54"/>
      <c r="EG733" s="54"/>
      <c r="EH733" s="54"/>
      <c r="EI733" s="54"/>
      <c r="EJ733" s="54"/>
      <c r="EK733" s="54"/>
      <c r="EL733" s="54"/>
      <c r="EM733" s="54"/>
      <c r="EN733" s="54"/>
      <c r="EO733" s="54"/>
      <c r="EP733" s="54"/>
      <c r="EQ733" s="54"/>
      <c r="ER733" s="54"/>
    </row>
    <row r="734" spans="1:148" x14ac:dyDescent="0.25">
      <c r="A734" s="76"/>
      <c r="B734" s="54"/>
      <c r="C734" s="54"/>
      <c r="D734" s="54"/>
      <c r="E734" s="54"/>
      <c r="F734" s="5"/>
      <c r="G734" s="8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4"/>
      <c r="BQ734" s="54"/>
      <c r="BR734" s="54"/>
      <c r="BS734" s="54"/>
      <c r="BT734" s="54"/>
      <c r="BU734" s="54"/>
      <c r="BV734" s="54"/>
      <c r="BW734" s="54"/>
      <c r="BX734" s="54"/>
      <c r="BY734" s="54"/>
      <c r="BZ734" s="54"/>
      <c r="CA734" s="54"/>
      <c r="CB734" s="54"/>
      <c r="CC734" s="54"/>
      <c r="CD734" s="54"/>
      <c r="CE734" s="54"/>
      <c r="CF734" s="54"/>
      <c r="CG734" s="54"/>
      <c r="CH734" s="54"/>
      <c r="CI734" s="54"/>
      <c r="CJ734" s="54"/>
      <c r="CK734" s="54"/>
      <c r="CL734" s="54"/>
      <c r="CM734" s="54"/>
      <c r="CN734" s="54"/>
      <c r="CO734" s="54"/>
      <c r="CP734" s="54"/>
      <c r="CQ734" s="54"/>
      <c r="CR734" s="54"/>
      <c r="CS734" s="54"/>
      <c r="CT734" s="54"/>
      <c r="CU734" s="54"/>
      <c r="CV734" s="54"/>
      <c r="CW734" s="54"/>
      <c r="CX734" s="54"/>
      <c r="CY734" s="54"/>
      <c r="CZ734" s="54"/>
      <c r="DA734" s="54"/>
      <c r="DB734" s="54"/>
      <c r="DC734" s="54"/>
      <c r="DD734" s="54"/>
      <c r="DE734" s="54"/>
      <c r="DF734" s="54"/>
      <c r="DG734" s="54"/>
      <c r="DH734" s="54"/>
      <c r="DI734" s="54"/>
      <c r="DJ734" s="54"/>
      <c r="DK734" s="54"/>
      <c r="DL734" s="54"/>
      <c r="DM734" s="54"/>
      <c r="DN734" s="54"/>
      <c r="DO734" s="54"/>
      <c r="DP734" s="54"/>
      <c r="DQ734" s="54"/>
      <c r="DR734" s="54"/>
      <c r="DS734" s="54"/>
      <c r="DT734" s="54"/>
      <c r="DU734" s="54"/>
      <c r="DV734" s="54"/>
      <c r="DW734" s="54"/>
      <c r="DX734" s="54"/>
      <c r="DY734" s="54"/>
      <c r="DZ734" s="54"/>
      <c r="EA734" s="54"/>
      <c r="EB734" s="54"/>
      <c r="EC734" s="54"/>
      <c r="ED734" s="54"/>
      <c r="EE734" s="54"/>
      <c r="EF734" s="54"/>
      <c r="EG734" s="54"/>
      <c r="EH734" s="54"/>
      <c r="EI734" s="54"/>
      <c r="EJ734" s="54"/>
      <c r="EK734" s="54"/>
      <c r="EL734" s="54"/>
      <c r="EM734" s="54"/>
      <c r="EN734" s="54"/>
      <c r="EO734" s="54"/>
      <c r="EP734" s="54"/>
      <c r="EQ734" s="54"/>
      <c r="ER734" s="54"/>
    </row>
    <row r="735" spans="1:148" x14ac:dyDescent="0.25">
      <c r="A735" s="76"/>
      <c r="B735" s="54"/>
      <c r="C735" s="54"/>
      <c r="D735" s="54"/>
      <c r="E735" s="54"/>
      <c r="F735" s="5"/>
      <c r="G735" s="8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4"/>
      <c r="BQ735" s="54"/>
      <c r="BR735" s="54"/>
      <c r="BS735" s="54"/>
      <c r="BT735" s="54"/>
      <c r="BU735" s="54"/>
      <c r="BV735" s="54"/>
      <c r="BW735" s="54"/>
      <c r="BX735" s="54"/>
      <c r="BY735" s="54"/>
      <c r="BZ735" s="54"/>
      <c r="CA735" s="54"/>
      <c r="CB735" s="54"/>
      <c r="CC735" s="54"/>
      <c r="CD735" s="54"/>
      <c r="CE735" s="54"/>
      <c r="CF735" s="54"/>
      <c r="CG735" s="54"/>
      <c r="CH735" s="54"/>
      <c r="CI735" s="54"/>
      <c r="CJ735" s="54"/>
      <c r="CK735" s="54"/>
      <c r="CL735" s="54"/>
      <c r="CM735" s="54"/>
      <c r="CN735" s="54"/>
      <c r="CO735" s="54"/>
      <c r="CP735" s="54"/>
      <c r="CQ735" s="54"/>
      <c r="CR735" s="54"/>
      <c r="CS735" s="54"/>
      <c r="CT735" s="54"/>
      <c r="CU735" s="54"/>
      <c r="CV735" s="54"/>
      <c r="CW735" s="54"/>
      <c r="CX735" s="54"/>
      <c r="CY735" s="54"/>
      <c r="CZ735" s="54"/>
      <c r="DA735" s="54"/>
      <c r="DB735" s="54"/>
      <c r="DC735" s="54"/>
      <c r="DD735" s="54"/>
      <c r="DE735" s="54"/>
      <c r="DF735" s="54"/>
      <c r="DG735" s="54"/>
      <c r="DH735" s="54"/>
      <c r="DI735" s="54"/>
      <c r="DJ735" s="54"/>
      <c r="DK735" s="54"/>
      <c r="DL735" s="54"/>
      <c r="DM735" s="54"/>
      <c r="DN735" s="54"/>
      <c r="DO735" s="54"/>
      <c r="DP735" s="54"/>
      <c r="DQ735" s="54"/>
      <c r="DR735" s="54"/>
      <c r="DS735" s="54"/>
      <c r="DT735" s="54"/>
      <c r="DU735" s="54"/>
      <c r="DV735" s="54"/>
      <c r="DW735" s="54"/>
      <c r="DX735" s="54"/>
      <c r="DY735" s="54"/>
      <c r="DZ735" s="54"/>
      <c r="EA735" s="54"/>
      <c r="EB735" s="54"/>
      <c r="EC735" s="54"/>
      <c r="ED735" s="54"/>
      <c r="EE735" s="54"/>
      <c r="EF735" s="54"/>
      <c r="EG735" s="54"/>
      <c r="EH735" s="54"/>
      <c r="EI735" s="54"/>
      <c r="EJ735" s="54"/>
      <c r="EK735" s="54"/>
      <c r="EL735" s="54"/>
      <c r="EM735" s="54"/>
      <c r="EN735" s="54"/>
      <c r="EO735" s="54"/>
      <c r="EP735" s="54"/>
      <c r="EQ735" s="54"/>
      <c r="ER735" s="54"/>
    </row>
    <row r="736" spans="1:148" x14ac:dyDescent="0.25">
      <c r="A736" s="76"/>
      <c r="B736" s="54"/>
      <c r="C736" s="54"/>
      <c r="D736" s="54"/>
      <c r="E736" s="54"/>
      <c r="F736" s="5"/>
      <c r="G736" s="8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4"/>
      <c r="BQ736" s="54"/>
      <c r="BR736" s="54"/>
      <c r="BS736" s="54"/>
      <c r="BT736" s="54"/>
      <c r="BU736" s="54"/>
      <c r="BV736" s="54"/>
      <c r="BW736" s="54"/>
      <c r="BX736" s="54"/>
      <c r="BY736" s="54"/>
      <c r="BZ736" s="54"/>
      <c r="CA736" s="54"/>
      <c r="CB736" s="54"/>
      <c r="CC736" s="54"/>
      <c r="CD736" s="54"/>
      <c r="CE736" s="54"/>
      <c r="CF736" s="54"/>
      <c r="CG736" s="54"/>
      <c r="CH736" s="54"/>
      <c r="CI736" s="54"/>
      <c r="CJ736" s="54"/>
      <c r="CK736" s="54"/>
      <c r="CL736" s="54"/>
      <c r="CM736" s="54"/>
      <c r="CN736" s="54"/>
      <c r="CO736" s="54"/>
      <c r="CP736" s="54"/>
      <c r="CQ736" s="54"/>
      <c r="CR736" s="54"/>
      <c r="CS736" s="54"/>
      <c r="CT736" s="54"/>
      <c r="CU736" s="54"/>
      <c r="CV736" s="54"/>
      <c r="CW736" s="54"/>
      <c r="CX736" s="54"/>
      <c r="CY736" s="54"/>
      <c r="CZ736" s="54"/>
      <c r="DA736" s="54"/>
      <c r="DB736" s="54"/>
      <c r="DC736" s="54"/>
      <c r="DD736" s="54"/>
      <c r="DE736" s="54"/>
      <c r="DF736" s="54"/>
      <c r="DG736" s="54"/>
      <c r="DH736" s="54"/>
      <c r="DI736" s="54"/>
      <c r="DJ736" s="54"/>
      <c r="DK736" s="54"/>
      <c r="DL736" s="54"/>
      <c r="DM736" s="54"/>
      <c r="DN736" s="54"/>
      <c r="DO736" s="54"/>
      <c r="DP736" s="54"/>
      <c r="DQ736" s="54"/>
      <c r="DR736" s="54"/>
      <c r="DS736" s="54"/>
      <c r="DT736" s="54"/>
      <c r="DU736" s="54"/>
      <c r="DV736" s="54"/>
      <c r="DW736" s="54"/>
      <c r="DX736" s="54"/>
      <c r="DY736" s="54"/>
      <c r="DZ736" s="54"/>
      <c r="EA736" s="54"/>
      <c r="EB736" s="54"/>
      <c r="EC736" s="54"/>
      <c r="ED736" s="54"/>
      <c r="EE736" s="54"/>
      <c r="EF736" s="54"/>
      <c r="EG736" s="54"/>
      <c r="EH736" s="54"/>
      <c r="EI736" s="54"/>
      <c r="EJ736" s="54"/>
      <c r="EK736" s="54"/>
      <c r="EL736" s="54"/>
      <c r="EM736" s="54"/>
      <c r="EN736" s="54"/>
      <c r="EO736" s="54"/>
      <c r="EP736" s="54"/>
      <c r="EQ736" s="54"/>
      <c r="ER736" s="54"/>
    </row>
    <row r="737" spans="1:148" x14ac:dyDescent="0.25">
      <c r="A737" s="76"/>
      <c r="B737" s="54"/>
      <c r="C737" s="54"/>
      <c r="D737" s="54"/>
      <c r="E737" s="54"/>
      <c r="F737" s="5"/>
      <c r="G737" s="8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4"/>
      <c r="BQ737" s="54"/>
      <c r="BR737" s="54"/>
      <c r="BS737" s="54"/>
      <c r="BT737" s="54"/>
      <c r="BU737" s="54"/>
      <c r="BV737" s="54"/>
      <c r="BW737" s="54"/>
      <c r="BX737" s="54"/>
      <c r="BY737" s="54"/>
      <c r="BZ737" s="54"/>
      <c r="CA737" s="54"/>
      <c r="CB737" s="54"/>
      <c r="CC737" s="54"/>
      <c r="CD737" s="54"/>
      <c r="CE737" s="54"/>
      <c r="CF737" s="54"/>
      <c r="CG737" s="54"/>
      <c r="CH737" s="54"/>
      <c r="CI737" s="54"/>
      <c r="CJ737" s="54"/>
      <c r="CK737" s="54"/>
      <c r="CL737" s="54"/>
      <c r="CM737" s="54"/>
      <c r="CN737" s="54"/>
      <c r="CO737" s="54"/>
      <c r="CP737" s="54"/>
      <c r="CQ737" s="54"/>
      <c r="CR737" s="54"/>
      <c r="CS737" s="54"/>
      <c r="CT737" s="54"/>
      <c r="CU737" s="54"/>
      <c r="CV737" s="54"/>
      <c r="CW737" s="54"/>
      <c r="CX737" s="54"/>
      <c r="CY737" s="54"/>
      <c r="CZ737" s="54"/>
      <c r="DA737" s="54"/>
      <c r="DB737" s="54"/>
      <c r="DC737" s="54"/>
      <c r="DD737" s="54"/>
      <c r="DE737" s="54"/>
      <c r="DF737" s="54"/>
      <c r="DG737" s="54"/>
      <c r="DH737" s="54"/>
      <c r="DI737" s="54"/>
      <c r="DJ737" s="54"/>
      <c r="DK737" s="54"/>
      <c r="DL737" s="54"/>
      <c r="DM737" s="54"/>
      <c r="DN737" s="54"/>
      <c r="DO737" s="54"/>
      <c r="DP737" s="54"/>
      <c r="DQ737" s="54"/>
      <c r="DR737" s="54"/>
      <c r="DS737" s="54"/>
      <c r="DT737" s="54"/>
      <c r="DU737" s="54"/>
      <c r="DV737" s="54"/>
      <c r="DW737" s="54"/>
      <c r="DX737" s="54"/>
      <c r="DY737" s="54"/>
      <c r="DZ737" s="54"/>
      <c r="EA737" s="54"/>
      <c r="EB737" s="54"/>
      <c r="EC737" s="54"/>
      <c r="ED737" s="54"/>
      <c r="EE737" s="54"/>
      <c r="EF737" s="54"/>
      <c r="EG737" s="54"/>
      <c r="EH737" s="54"/>
      <c r="EI737" s="54"/>
      <c r="EJ737" s="54"/>
      <c r="EK737" s="54"/>
      <c r="EL737" s="54"/>
      <c r="EM737" s="54"/>
      <c r="EN737" s="54"/>
      <c r="EO737" s="54"/>
      <c r="EP737" s="54"/>
      <c r="EQ737" s="54"/>
      <c r="ER737" s="54"/>
    </row>
    <row r="738" spans="1:148" x14ac:dyDescent="0.25">
      <c r="A738" s="76"/>
      <c r="B738" s="54"/>
      <c r="C738" s="54"/>
      <c r="D738" s="54"/>
      <c r="E738" s="54"/>
      <c r="F738" s="5"/>
      <c r="G738" s="8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4"/>
      <c r="BQ738" s="54"/>
      <c r="BR738" s="54"/>
      <c r="BS738" s="54"/>
      <c r="BT738" s="54"/>
      <c r="BU738" s="54"/>
      <c r="BV738" s="54"/>
      <c r="BW738" s="54"/>
      <c r="BX738" s="54"/>
      <c r="BY738" s="54"/>
      <c r="BZ738" s="54"/>
      <c r="CA738" s="54"/>
      <c r="CB738" s="54"/>
      <c r="CC738" s="54"/>
      <c r="CD738" s="54"/>
      <c r="CE738" s="54"/>
      <c r="CF738" s="54"/>
      <c r="CG738" s="54"/>
      <c r="CH738" s="54"/>
      <c r="CI738" s="54"/>
      <c r="CJ738" s="54"/>
      <c r="CK738" s="54"/>
      <c r="CL738" s="54"/>
      <c r="CM738" s="54"/>
      <c r="CN738" s="54"/>
      <c r="CO738" s="54"/>
      <c r="CP738" s="54"/>
      <c r="CQ738" s="54"/>
      <c r="CR738" s="54"/>
      <c r="CS738" s="54"/>
      <c r="CT738" s="54"/>
      <c r="CU738" s="54"/>
      <c r="CV738" s="54"/>
      <c r="CW738" s="54"/>
      <c r="CX738" s="54"/>
      <c r="CY738" s="54"/>
      <c r="CZ738" s="54"/>
      <c r="DA738" s="54"/>
      <c r="DB738" s="54"/>
      <c r="DC738" s="54"/>
      <c r="DD738" s="54"/>
      <c r="DE738" s="54"/>
      <c r="DF738" s="54"/>
      <c r="DG738" s="54"/>
      <c r="DH738" s="54"/>
      <c r="DI738" s="54"/>
      <c r="DJ738" s="54"/>
      <c r="DK738" s="54"/>
      <c r="DL738" s="54"/>
      <c r="DM738" s="54"/>
      <c r="DN738" s="54"/>
      <c r="DO738" s="54"/>
      <c r="DP738" s="54"/>
      <c r="DQ738" s="54"/>
      <c r="DR738" s="54"/>
      <c r="DS738" s="54"/>
      <c r="DT738" s="54"/>
      <c r="DU738" s="54"/>
      <c r="DV738" s="54"/>
      <c r="DW738" s="54"/>
      <c r="DX738" s="54"/>
      <c r="DY738" s="54"/>
      <c r="DZ738" s="54"/>
      <c r="EA738" s="54"/>
      <c r="EB738" s="54"/>
      <c r="EC738" s="54"/>
      <c r="ED738" s="54"/>
      <c r="EE738" s="54"/>
      <c r="EF738" s="54"/>
      <c r="EG738" s="54"/>
      <c r="EH738" s="54"/>
      <c r="EI738" s="54"/>
      <c r="EJ738" s="54"/>
      <c r="EK738" s="54"/>
      <c r="EL738" s="54"/>
      <c r="EM738" s="54"/>
      <c r="EN738" s="54"/>
      <c r="EO738" s="54"/>
      <c r="EP738" s="54"/>
      <c r="EQ738" s="54"/>
      <c r="ER738" s="54"/>
    </row>
    <row r="739" spans="1:148" x14ac:dyDescent="0.25">
      <c r="A739" s="76"/>
      <c r="B739" s="54"/>
      <c r="C739" s="54"/>
      <c r="D739" s="54"/>
      <c r="E739" s="54"/>
      <c r="F739" s="5"/>
      <c r="G739" s="8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4"/>
      <c r="BQ739" s="54"/>
      <c r="BR739" s="54"/>
      <c r="BS739" s="54"/>
      <c r="BT739" s="54"/>
      <c r="BU739" s="54"/>
      <c r="BV739" s="54"/>
      <c r="BW739" s="54"/>
      <c r="BX739" s="54"/>
      <c r="BY739" s="54"/>
      <c r="BZ739" s="54"/>
      <c r="CA739" s="54"/>
      <c r="CB739" s="54"/>
      <c r="CC739" s="54"/>
      <c r="CD739" s="54"/>
      <c r="CE739" s="54"/>
      <c r="CF739" s="54"/>
      <c r="CG739" s="54"/>
      <c r="CH739" s="54"/>
      <c r="CI739" s="54"/>
      <c r="CJ739" s="54"/>
      <c r="CK739" s="54"/>
      <c r="CL739" s="54"/>
      <c r="CM739" s="54"/>
      <c r="CN739" s="54"/>
      <c r="CO739" s="54"/>
      <c r="CP739" s="54"/>
      <c r="CQ739" s="54"/>
      <c r="CR739" s="54"/>
      <c r="CS739" s="54"/>
      <c r="CT739" s="54"/>
      <c r="CU739" s="54"/>
      <c r="CV739" s="54"/>
      <c r="CW739" s="54"/>
      <c r="CX739" s="54"/>
      <c r="CY739" s="54"/>
      <c r="CZ739" s="54"/>
      <c r="DA739" s="54"/>
      <c r="DB739" s="54"/>
      <c r="DC739" s="54"/>
      <c r="DD739" s="54"/>
      <c r="DE739" s="54"/>
      <c r="DF739" s="54"/>
      <c r="DG739" s="54"/>
      <c r="DH739" s="54"/>
      <c r="DI739" s="54"/>
      <c r="DJ739" s="54"/>
      <c r="DK739" s="54"/>
      <c r="DL739" s="54"/>
      <c r="DM739" s="54"/>
      <c r="DN739" s="54"/>
      <c r="DO739" s="54"/>
      <c r="DP739" s="54"/>
      <c r="DQ739" s="54"/>
      <c r="DR739" s="54"/>
      <c r="DS739" s="54"/>
      <c r="DT739" s="54"/>
      <c r="DU739" s="54"/>
      <c r="DV739" s="54"/>
      <c r="DW739" s="54"/>
      <c r="DX739" s="54"/>
      <c r="DY739" s="54"/>
      <c r="DZ739" s="54"/>
      <c r="EA739" s="54"/>
      <c r="EB739" s="54"/>
      <c r="EC739" s="54"/>
      <c r="ED739" s="54"/>
      <c r="EE739" s="54"/>
      <c r="EF739" s="54"/>
      <c r="EG739" s="54"/>
      <c r="EH739" s="54"/>
      <c r="EI739" s="54"/>
      <c r="EJ739" s="54"/>
      <c r="EK739" s="54"/>
      <c r="EL739" s="54"/>
      <c r="EM739" s="54"/>
      <c r="EN739" s="54"/>
      <c r="EO739" s="54"/>
      <c r="EP739" s="54"/>
      <c r="EQ739" s="54"/>
      <c r="ER739" s="54"/>
    </row>
    <row r="740" spans="1:148" x14ac:dyDescent="0.25">
      <c r="A740" s="76"/>
      <c r="B740" s="54"/>
      <c r="C740" s="54"/>
      <c r="D740" s="54"/>
      <c r="E740" s="54"/>
      <c r="F740" s="5"/>
      <c r="G740" s="8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4"/>
      <c r="BQ740" s="54"/>
      <c r="BR740" s="54"/>
      <c r="BS740" s="54"/>
      <c r="BT740" s="54"/>
      <c r="BU740" s="54"/>
      <c r="BV740" s="54"/>
      <c r="BW740" s="54"/>
      <c r="BX740" s="54"/>
      <c r="BY740" s="54"/>
      <c r="BZ740" s="54"/>
      <c r="CA740" s="54"/>
      <c r="CB740" s="54"/>
      <c r="CC740" s="54"/>
      <c r="CD740" s="54"/>
      <c r="CE740" s="54"/>
      <c r="CF740" s="54"/>
      <c r="CG740" s="54"/>
      <c r="CH740" s="54"/>
      <c r="CI740" s="54"/>
      <c r="CJ740" s="54"/>
      <c r="CK740" s="54"/>
      <c r="CL740" s="54"/>
      <c r="CM740" s="54"/>
      <c r="CN740" s="54"/>
      <c r="CO740" s="54"/>
      <c r="CP740" s="54"/>
      <c r="CQ740" s="54"/>
      <c r="CR740" s="54"/>
      <c r="CS740" s="54"/>
      <c r="CT740" s="54"/>
      <c r="CU740" s="54"/>
      <c r="CV740" s="54"/>
      <c r="CW740" s="54"/>
      <c r="CX740" s="54"/>
      <c r="CY740" s="54"/>
      <c r="CZ740" s="54"/>
      <c r="DA740" s="54"/>
      <c r="DB740" s="54"/>
      <c r="DC740" s="54"/>
      <c r="DD740" s="54"/>
      <c r="DE740" s="54"/>
      <c r="DF740" s="54"/>
      <c r="DG740" s="54"/>
      <c r="DH740" s="54"/>
      <c r="DI740" s="54"/>
      <c r="DJ740" s="54"/>
      <c r="DK740" s="54"/>
      <c r="DL740" s="54"/>
      <c r="DM740" s="54"/>
      <c r="DN740" s="54"/>
      <c r="DO740" s="54"/>
      <c r="DP740" s="54"/>
      <c r="DQ740" s="54"/>
      <c r="DR740" s="54"/>
      <c r="DS740" s="54"/>
      <c r="DT740" s="54"/>
      <c r="DU740" s="54"/>
      <c r="DV740" s="54"/>
      <c r="DW740" s="54"/>
      <c r="DX740" s="54"/>
      <c r="DY740" s="54"/>
      <c r="DZ740" s="54"/>
      <c r="EA740" s="54"/>
      <c r="EB740" s="54"/>
      <c r="EC740" s="54"/>
      <c r="ED740" s="54"/>
      <c r="EE740" s="54"/>
      <c r="EF740" s="54"/>
      <c r="EG740" s="54"/>
      <c r="EH740" s="54"/>
      <c r="EI740" s="54"/>
      <c r="EJ740" s="54"/>
      <c r="EK740" s="54"/>
      <c r="EL740" s="54"/>
      <c r="EM740" s="54"/>
      <c r="EN740" s="54"/>
      <c r="EO740" s="54"/>
      <c r="EP740" s="54"/>
      <c r="EQ740" s="54"/>
      <c r="ER740" s="54"/>
    </row>
    <row r="741" spans="1:148" x14ac:dyDescent="0.25">
      <c r="A741" s="76"/>
      <c r="B741" s="54"/>
      <c r="C741" s="54"/>
      <c r="D741" s="54"/>
      <c r="E741" s="54"/>
      <c r="F741" s="5"/>
      <c r="G741" s="8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4"/>
      <c r="BQ741" s="54"/>
      <c r="BR741" s="54"/>
      <c r="BS741" s="54"/>
      <c r="BT741" s="54"/>
      <c r="BU741" s="54"/>
      <c r="BV741" s="54"/>
      <c r="BW741" s="54"/>
      <c r="BX741" s="54"/>
      <c r="BY741" s="54"/>
      <c r="BZ741" s="54"/>
      <c r="CA741" s="54"/>
      <c r="CB741" s="54"/>
      <c r="CC741" s="54"/>
      <c r="CD741" s="54"/>
      <c r="CE741" s="54"/>
      <c r="CF741" s="54"/>
      <c r="CG741" s="54"/>
      <c r="CH741" s="54"/>
      <c r="CI741" s="54"/>
      <c r="CJ741" s="54"/>
      <c r="CK741" s="54"/>
      <c r="CL741" s="54"/>
      <c r="CM741" s="54"/>
      <c r="CN741" s="54"/>
      <c r="CO741" s="54"/>
      <c r="CP741" s="54"/>
      <c r="CQ741" s="54"/>
      <c r="CR741" s="54"/>
      <c r="CS741" s="54"/>
      <c r="CT741" s="54"/>
      <c r="CU741" s="54"/>
      <c r="CV741" s="54"/>
      <c r="CW741" s="54"/>
      <c r="CX741" s="54"/>
      <c r="CY741" s="54"/>
      <c r="CZ741" s="54"/>
      <c r="DA741" s="54"/>
      <c r="DB741" s="54"/>
      <c r="DC741" s="54"/>
      <c r="DD741" s="54"/>
      <c r="DE741" s="54"/>
      <c r="DF741" s="54"/>
      <c r="DG741" s="54"/>
      <c r="DH741" s="54"/>
      <c r="DI741" s="54"/>
      <c r="DJ741" s="54"/>
      <c r="DK741" s="54"/>
      <c r="DL741" s="54"/>
      <c r="DM741" s="54"/>
      <c r="DN741" s="54"/>
      <c r="DO741" s="54"/>
      <c r="DP741" s="54"/>
      <c r="DQ741" s="54"/>
      <c r="DR741" s="54"/>
      <c r="DS741" s="54"/>
      <c r="DT741" s="54"/>
      <c r="DU741" s="54"/>
      <c r="DV741" s="54"/>
      <c r="DW741" s="54"/>
      <c r="DX741" s="54"/>
      <c r="DY741" s="54"/>
      <c r="DZ741" s="54"/>
      <c r="EA741" s="54"/>
      <c r="EB741" s="54"/>
      <c r="EC741" s="54"/>
      <c r="ED741" s="54"/>
      <c r="EE741" s="54"/>
      <c r="EF741" s="54"/>
      <c r="EG741" s="54"/>
      <c r="EH741" s="54"/>
      <c r="EI741" s="54"/>
      <c r="EJ741" s="54"/>
      <c r="EK741" s="54"/>
      <c r="EL741" s="54"/>
      <c r="EM741" s="54"/>
      <c r="EN741" s="54"/>
      <c r="EO741" s="54"/>
      <c r="EP741" s="54"/>
      <c r="EQ741" s="54"/>
      <c r="ER741" s="54"/>
    </row>
    <row r="742" spans="1:148" x14ac:dyDescent="0.25">
      <c r="A742" s="76"/>
      <c r="B742" s="54"/>
      <c r="C742" s="54"/>
      <c r="D742" s="54"/>
      <c r="E742" s="54"/>
      <c r="F742" s="5"/>
      <c r="G742" s="8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4"/>
      <c r="BQ742" s="54"/>
      <c r="BR742" s="54"/>
      <c r="BS742" s="54"/>
      <c r="BT742" s="54"/>
      <c r="BU742" s="54"/>
      <c r="BV742" s="54"/>
      <c r="BW742" s="54"/>
      <c r="BX742" s="54"/>
      <c r="BY742" s="54"/>
      <c r="BZ742" s="54"/>
      <c r="CA742" s="54"/>
      <c r="CB742" s="54"/>
      <c r="CC742" s="54"/>
      <c r="CD742" s="54"/>
      <c r="CE742" s="54"/>
      <c r="CF742" s="54"/>
      <c r="CG742" s="54"/>
      <c r="CH742" s="54"/>
      <c r="CI742" s="54"/>
      <c r="CJ742" s="54"/>
      <c r="CK742" s="54"/>
      <c r="CL742" s="54"/>
      <c r="CM742" s="54"/>
      <c r="CN742" s="54"/>
      <c r="CO742" s="54"/>
      <c r="CP742" s="54"/>
      <c r="CQ742" s="54"/>
      <c r="CR742" s="54"/>
      <c r="CS742" s="54"/>
      <c r="CT742" s="54"/>
      <c r="CU742" s="54"/>
      <c r="CV742" s="54"/>
      <c r="CW742" s="54"/>
      <c r="CX742" s="54"/>
      <c r="CY742" s="54"/>
      <c r="CZ742" s="54"/>
      <c r="DA742" s="54"/>
      <c r="DB742" s="54"/>
      <c r="DC742" s="54"/>
      <c r="DD742" s="54"/>
      <c r="DE742" s="54"/>
      <c r="DF742" s="54"/>
      <c r="DG742" s="54"/>
      <c r="DH742" s="54"/>
      <c r="DI742" s="54"/>
      <c r="DJ742" s="54"/>
      <c r="DK742" s="54"/>
      <c r="DL742" s="54"/>
      <c r="DM742" s="54"/>
      <c r="DN742" s="54"/>
      <c r="DO742" s="54"/>
      <c r="DP742" s="54"/>
      <c r="DQ742" s="54"/>
      <c r="DR742" s="54"/>
      <c r="DS742" s="54"/>
      <c r="DT742" s="54"/>
      <c r="DU742" s="54"/>
      <c r="DV742" s="54"/>
      <c r="DW742" s="54"/>
      <c r="DX742" s="54"/>
      <c r="DY742" s="54"/>
      <c r="DZ742" s="54"/>
      <c r="EA742" s="54"/>
      <c r="EB742" s="54"/>
      <c r="EC742" s="54"/>
      <c r="ED742" s="54"/>
      <c r="EE742" s="54"/>
      <c r="EF742" s="54"/>
      <c r="EG742" s="54"/>
      <c r="EH742" s="54"/>
      <c r="EI742" s="54"/>
      <c r="EJ742" s="54"/>
      <c r="EK742" s="54"/>
      <c r="EL742" s="54"/>
      <c r="EM742" s="54"/>
      <c r="EN742" s="54"/>
      <c r="EO742" s="54"/>
      <c r="EP742" s="54"/>
      <c r="EQ742" s="54"/>
      <c r="ER742" s="54"/>
    </row>
    <row r="743" spans="1:148" x14ac:dyDescent="0.25">
      <c r="A743" s="76"/>
      <c r="B743" s="54"/>
      <c r="C743" s="54"/>
      <c r="D743" s="54"/>
      <c r="E743" s="54"/>
      <c r="F743" s="5"/>
      <c r="G743" s="8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4"/>
      <c r="BQ743" s="54"/>
      <c r="BR743" s="54"/>
      <c r="BS743" s="54"/>
      <c r="BT743" s="54"/>
      <c r="BU743" s="54"/>
      <c r="BV743" s="54"/>
      <c r="BW743" s="54"/>
      <c r="BX743" s="54"/>
      <c r="BY743" s="54"/>
      <c r="BZ743" s="54"/>
      <c r="CA743" s="54"/>
      <c r="CB743" s="54"/>
      <c r="CC743" s="54"/>
      <c r="CD743" s="54"/>
      <c r="CE743" s="54"/>
      <c r="CF743" s="54"/>
      <c r="CG743" s="54"/>
      <c r="CH743" s="54"/>
      <c r="CI743" s="54"/>
      <c r="CJ743" s="54"/>
      <c r="CK743" s="54"/>
      <c r="CL743" s="54"/>
      <c r="CM743" s="54"/>
      <c r="CN743" s="54"/>
      <c r="CO743" s="54"/>
      <c r="CP743" s="54"/>
      <c r="CQ743" s="54"/>
      <c r="CR743" s="54"/>
      <c r="CS743" s="54"/>
      <c r="CT743" s="54"/>
      <c r="CU743" s="54"/>
      <c r="CV743" s="54"/>
      <c r="CW743" s="54"/>
      <c r="CX743" s="54"/>
      <c r="CY743" s="54"/>
      <c r="CZ743" s="54"/>
      <c r="DA743" s="54"/>
      <c r="DB743" s="54"/>
      <c r="DC743" s="54"/>
      <c r="DD743" s="54"/>
      <c r="DE743" s="54"/>
      <c r="DF743" s="54"/>
      <c r="DG743" s="54"/>
      <c r="DH743" s="54"/>
      <c r="DI743" s="54"/>
      <c r="DJ743" s="54"/>
      <c r="DK743" s="54"/>
      <c r="DL743" s="54"/>
      <c r="DM743" s="54"/>
      <c r="DN743" s="54"/>
      <c r="DO743" s="54"/>
      <c r="DP743" s="54"/>
      <c r="DQ743" s="54"/>
      <c r="DR743" s="54"/>
      <c r="DS743" s="54"/>
      <c r="DT743" s="54"/>
      <c r="DU743" s="54"/>
      <c r="DV743" s="54"/>
      <c r="DW743" s="54"/>
      <c r="DX743" s="54"/>
      <c r="DY743" s="54"/>
      <c r="DZ743" s="54"/>
      <c r="EA743" s="54"/>
      <c r="EB743" s="54"/>
      <c r="EC743" s="54"/>
      <c r="ED743" s="54"/>
      <c r="EE743" s="54"/>
      <c r="EF743" s="54"/>
      <c r="EG743" s="54"/>
      <c r="EH743" s="54"/>
      <c r="EI743" s="54"/>
      <c r="EJ743" s="54"/>
      <c r="EK743" s="54"/>
      <c r="EL743" s="54"/>
      <c r="EM743" s="54"/>
      <c r="EN743" s="54"/>
      <c r="EO743" s="54"/>
      <c r="EP743" s="54"/>
      <c r="EQ743" s="54"/>
      <c r="ER743" s="54"/>
    </row>
    <row r="744" spans="1:148" x14ac:dyDescent="0.25">
      <c r="A744" s="76"/>
      <c r="B744" s="54"/>
      <c r="C744" s="54"/>
      <c r="D744" s="54"/>
      <c r="E744" s="54"/>
      <c r="F744" s="5"/>
      <c r="G744" s="8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4"/>
      <c r="BQ744" s="54"/>
      <c r="BR744" s="54"/>
      <c r="BS744" s="54"/>
      <c r="BT744" s="54"/>
      <c r="BU744" s="54"/>
      <c r="BV744" s="54"/>
      <c r="BW744" s="54"/>
      <c r="BX744" s="54"/>
      <c r="BY744" s="54"/>
      <c r="BZ744" s="54"/>
      <c r="CA744" s="54"/>
      <c r="CB744" s="54"/>
      <c r="CC744" s="54"/>
      <c r="CD744" s="54"/>
      <c r="CE744" s="54"/>
      <c r="CF744" s="54"/>
      <c r="CG744" s="54"/>
      <c r="CH744" s="54"/>
      <c r="CI744" s="54"/>
      <c r="CJ744" s="54"/>
      <c r="CK744" s="54"/>
      <c r="CL744" s="54"/>
      <c r="CM744" s="54"/>
      <c r="CN744" s="54"/>
      <c r="CO744" s="54"/>
      <c r="CP744" s="54"/>
      <c r="CQ744" s="54"/>
      <c r="CR744" s="54"/>
      <c r="CS744" s="54"/>
      <c r="CT744" s="54"/>
      <c r="CU744" s="54"/>
      <c r="CV744" s="54"/>
      <c r="CW744" s="54"/>
      <c r="CX744" s="54"/>
      <c r="CY744" s="54"/>
      <c r="CZ744" s="54"/>
      <c r="DA744" s="54"/>
      <c r="DB744" s="54"/>
      <c r="DC744" s="54"/>
      <c r="DD744" s="54"/>
      <c r="DE744" s="54"/>
      <c r="DF744" s="54"/>
      <c r="DG744" s="54"/>
      <c r="DH744" s="54"/>
      <c r="DI744" s="54"/>
      <c r="DJ744" s="54"/>
      <c r="DK744" s="54"/>
      <c r="DL744" s="54"/>
      <c r="DM744" s="54"/>
      <c r="DN744" s="54"/>
      <c r="DO744" s="54"/>
      <c r="DP744" s="54"/>
      <c r="DQ744" s="54"/>
      <c r="DR744" s="54"/>
      <c r="DS744" s="54"/>
      <c r="DT744" s="54"/>
      <c r="DU744" s="54"/>
      <c r="DV744" s="54"/>
      <c r="DW744" s="54"/>
      <c r="DX744" s="54"/>
      <c r="DY744" s="54"/>
      <c r="DZ744" s="54"/>
      <c r="EA744" s="54"/>
      <c r="EB744" s="54"/>
      <c r="EC744" s="54"/>
      <c r="ED744" s="54"/>
      <c r="EE744" s="54"/>
      <c r="EF744" s="54"/>
      <c r="EG744" s="54"/>
      <c r="EH744" s="54"/>
      <c r="EI744" s="54"/>
      <c r="EJ744" s="54"/>
      <c r="EK744" s="54"/>
      <c r="EL744" s="54"/>
      <c r="EM744" s="54"/>
      <c r="EN744" s="54"/>
      <c r="EO744" s="54"/>
      <c r="EP744" s="54"/>
      <c r="EQ744" s="54"/>
      <c r="ER744" s="54"/>
    </row>
    <row r="745" spans="1:148" x14ac:dyDescent="0.25">
      <c r="A745" s="76"/>
      <c r="B745" s="54"/>
      <c r="C745" s="54"/>
      <c r="D745" s="54"/>
      <c r="E745" s="54"/>
      <c r="F745" s="5"/>
      <c r="G745" s="8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4"/>
      <c r="BQ745" s="54"/>
      <c r="BR745" s="54"/>
      <c r="BS745" s="54"/>
      <c r="BT745" s="54"/>
      <c r="BU745" s="54"/>
      <c r="BV745" s="54"/>
      <c r="BW745" s="54"/>
      <c r="BX745" s="54"/>
      <c r="BY745" s="54"/>
      <c r="BZ745" s="54"/>
      <c r="CA745" s="54"/>
      <c r="CB745" s="54"/>
      <c r="CC745" s="54"/>
      <c r="CD745" s="54"/>
      <c r="CE745" s="54"/>
      <c r="CF745" s="54"/>
      <c r="CG745" s="54"/>
      <c r="CH745" s="54"/>
      <c r="CI745" s="54"/>
      <c r="CJ745" s="54"/>
      <c r="CK745" s="54"/>
      <c r="CL745" s="54"/>
      <c r="CM745" s="54"/>
      <c r="CN745" s="54"/>
      <c r="CO745" s="54"/>
      <c r="CP745" s="54"/>
      <c r="CQ745" s="54"/>
      <c r="CR745" s="54"/>
      <c r="CS745" s="54"/>
      <c r="CT745" s="54"/>
      <c r="CU745" s="54"/>
      <c r="CV745" s="54"/>
      <c r="CW745" s="54"/>
      <c r="CX745" s="54"/>
      <c r="CY745" s="54"/>
      <c r="CZ745" s="54"/>
      <c r="DA745" s="54"/>
      <c r="DB745" s="54"/>
      <c r="DC745" s="54"/>
      <c r="DD745" s="54"/>
      <c r="DE745" s="54"/>
      <c r="DF745" s="54"/>
      <c r="DG745" s="54"/>
      <c r="DH745" s="54"/>
      <c r="DI745" s="54"/>
      <c r="DJ745" s="54"/>
      <c r="DK745" s="54"/>
      <c r="DL745" s="54"/>
      <c r="DM745" s="54"/>
      <c r="DN745" s="54"/>
      <c r="DO745" s="54"/>
      <c r="DP745" s="54"/>
      <c r="DQ745" s="54"/>
      <c r="DR745" s="54"/>
      <c r="DS745" s="54"/>
      <c r="DT745" s="54"/>
      <c r="DU745" s="54"/>
      <c r="DV745" s="54"/>
      <c r="DW745" s="54"/>
      <c r="DX745" s="54"/>
      <c r="DY745" s="54"/>
      <c r="DZ745" s="54"/>
      <c r="EA745" s="54"/>
      <c r="EB745" s="54"/>
      <c r="EC745" s="54"/>
      <c r="ED745" s="54"/>
      <c r="EE745" s="54"/>
      <c r="EF745" s="54"/>
      <c r="EG745" s="54"/>
      <c r="EH745" s="54"/>
      <c r="EI745" s="54"/>
      <c r="EJ745" s="54"/>
      <c r="EK745" s="54"/>
      <c r="EL745" s="54"/>
      <c r="EM745" s="54"/>
      <c r="EN745" s="54"/>
      <c r="EO745" s="54"/>
      <c r="EP745" s="54"/>
      <c r="EQ745" s="54"/>
      <c r="ER745" s="54"/>
    </row>
    <row r="746" spans="1:148" x14ac:dyDescent="0.25">
      <c r="A746" s="76"/>
      <c r="B746" s="54"/>
      <c r="C746" s="54"/>
      <c r="D746" s="54"/>
      <c r="E746" s="54"/>
      <c r="F746" s="5"/>
      <c r="G746" s="8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4"/>
      <c r="BQ746" s="54"/>
      <c r="BR746" s="54"/>
      <c r="BS746" s="54"/>
      <c r="BT746" s="54"/>
      <c r="BU746" s="54"/>
      <c r="BV746" s="54"/>
      <c r="BW746" s="54"/>
      <c r="BX746" s="54"/>
      <c r="BY746" s="54"/>
      <c r="BZ746" s="54"/>
      <c r="CA746" s="54"/>
      <c r="CB746" s="54"/>
      <c r="CC746" s="54"/>
      <c r="CD746" s="54"/>
      <c r="CE746" s="54"/>
      <c r="CF746" s="54"/>
      <c r="CG746" s="54"/>
      <c r="CH746" s="54"/>
      <c r="CI746" s="54"/>
      <c r="CJ746" s="54"/>
      <c r="CK746" s="54"/>
      <c r="CL746" s="54"/>
      <c r="CM746" s="54"/>
      <c r="CN746" s="54"/>
      <c r="CO746" s="54"/>
      <c r="CP746" s="54"/>
      <c r="CQ746" s="54"/>
      <c r="CR746" s="54"/>
      <c r="CS746" s="54"/>
      <c r="CT746" s="54"/>
      <c r="CU746" s="54"/>
      <c r="CV746" s="54"/>
      <c r="CW746" s="54"/>
      <c r="CX746" s="54"/>
      <c r="CY746" s="54"/>
      <c r="CZ746" s="54"/>
      <c r="DA746" s="54"/>
      <c r="DB746" s="54"/>
      <c r="DC746" s="54"/>
      <c r="DD746" s="54"/>
      <c r="DE746" s="54"/>
      <c r="DF746" s="54"/>
      <c r="DG746" s="54"/>
      <c r="DH746" s="54"/>
      <c r="DI746" s="54"/>
      <c r="DJ746" s="54"/>
      <c r="DK746" s="54"/>
      <c r="DL746" s="54"/>
      <c r="DM746" s="54"/>
      <c r="DN746" s="54"/>
      <c r="DO746" s="54"/>
      <c r="DP746" s="54"/>
      <c r="DQ746" s="54"/>
      <c r="DR746" s="54"/>
      <c r="DS746" s="54"/>
      <c r="DT746" s="54"/>
      <c r="DU746" s="54"/>
      <c r="DV746" s="54"/>
      <c r="DW746" s="54"/>
      <c r="DX746" s="54"/>
      <c r="DY746" s="54"/>
      <c r="DZ746" s="54"/>
      <c r="EA746" s="54"/>
      <c r="EB746" s="54"/>
      <c r="EC746" s="54"/>
      <c r="ED746" s="54"/>
      <c r="EE746" s="54"/>
      <c r="EF746" s="54"/>
      <c r="EG746" s="54"/>
      <c r="EH746" s="54"/>
      <c r="EI746" s="54"/>
      <c r="EJ746" s="54"/>
      <c r="EK746" s="54"/>
      <c r="EL746" s="54"/>
      <c r="EM746" s="54"/>
      <c r="EN746" s="54"/>
      <c r="EO746" s="54"/>
      <c r="EP746" s="54"/>
      <c r="EQ746" s="54"/>
      <c r="ER746" s="54"/>
    </row>
    <row r="747" spans="1:148" x14ac:dyDescent="0.25">
      <c r="A747" s="76"/>
      <c r="B747" s="54"/>
      <c r="C747" s="54"/>
      <c r="D747" s="54"/>
      <c r="E747" s="54"/>
      <c r="F747" s="5"/>
      <c r="G747" s="8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4"/>
      <c r="BQ747" s="54"/>
      <c r="BR747" s="54"/>
      <c r="BS747" s="54"/>
      <c r="BT747" s="54"/>
      <c r="BU747" s="54"/>
      <c r="BV747" s="54"/>
      <c r="BW747" s="54"/>
      <c r="BX747" s="54"/>
      <c r="BY747" s="54"/>
      <c r="BZ747" s="54"/>
      <c r="CA747" s="54"/>
      <c r="CB747" s="54"/>
      <c r="CC747" s="54"/>
      <c r="CD747" s="54"/>
      <c r="CE747" s="54"/>
      <c r="CF747" s="54"/>
      <c r="CG747" s="54"/>
      <c r="CH747" s="54"/>
      <c r="CI747" s="54"/>
      <c r="CJ747" s="54"/>
      <c r="CK747" s="54"/>
      <c r="CL747" s="54"/>
      <c r="CM747" s="54"/>
      <c r="CN747" s="54"/>
      <c r="CO747" s="54"/>
      <c r="CP747" s="54"/>
      <c r="CQ747" s="54"/>
      <c r="CR747" s="54"/>
      <c r="CS747" s="54"/>
      <c r="CT747" s="54"/>
      <c r="CU747" s="54"/>
      <c r="CV747" s="54"/>
      <c r="CW747" s="54"/>
      <c r="CX747" s="54"/>
      <c r="CY747" s="54"/>
      <c r="CZ747" s="54"/>
      <c r="DA747" s="54"/>
      <c r="DB747" s="54"/>
      <c r="DC747" s="54"/>
      <c r="DD747" s="54"/>
      <c r="DE747" s="54"/>
      <c r="DF747" s="54"/>
      <c r="DG747" s="54"/>
      <c r="DH747" s="54"/>
      <c r="DI747" s="54"/>
      <c r="DJ747" s="54"/>
      <c r="DK747" s="54"/>
      <c r="DL747" s="54"/>
      <c r="DM747" s="54"/>
      <c r="DN747" s="54"/>
      <c r="DO747" s="54"/>
      <c r="DP747" s="54"/>
      <c r="DQ747" s="54"/>
      <c r="DR747" s="54"/>
      <c r="DS747" s="54"/>
      <c r="DT747" s="54"/>
      <c r="DU747" s="54"/>
      <c r="DV747" s="54"/>
      <c r="DW747" s="54"/>
      <c r="DX747" s="54"/>
      <c r="DY747" s="54"/>
      <c r="DZ747" s="54"/>
      <c r="EA747" s="54"/>
      <c r="EB747" s="54"/>
      <c r="EC747" s="54"/>
      <c r="ED747" s="54"/>
      <c r="EE747" s="54"/>
      <c r="EF747" s="54"/>
      <c r="EG747" s="54"/>
      <c r="EH747" s="54"/>
      <c r="EI747" s="54"/>
      <c r="EJ747" s="54"/>
      <c r="EK747" s="54"/>
      <c r="EL747" s="54"/>
      <c r="EM747" s="54"/>
      <c r="EN747" s="54"/>
      <c r="EO747" s="54"/>
      <c r="EP747" s="54"/>
      <c r="EQ747" s="54"/>
      <c r="ER747" s="54"/>
    </row>
    <row r="748" spans="1:148" x14ac:dyDescent="0.25">
      <c r="A748" s="76"/>
      <c r="B748" s="54"/>
      <c r="C748" s="54"/>
      <c r="D748" s="54"/>
      <c r="E748" s="54"/>
      <c r="F748" s="5"/>
      <c r="G748" s="8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4"/>
      <c r="BQ748" s="54"/>
      <c r="BR748" s="54"/>
      <c r="BS748" s="54"/>
      <c r="BT748" s="54"/>
      <c r="BU748" s="54"/>
      <c r="BV748" s="54"/>
      <c r="BW748" s="54"/>
      <c r="BX748" s="54"/>
      <c r="BY748" s="54"/>
      <c r="BZ748" s="54"/>
      <c r="CA748" s="54"/>
      <c r="CB748" s="54"/>
      <c r="CC748" s="54"/>
      <c r="CD748" s="54"/>
      <c r="CE748" s="54"/>
      <c r="CF748" s="54"/>
      <c r="CG748" s="54"/>
      <c r="CH748" s="54"/>
      <c r="CI748" s="54"/>
      <c r="CJ748" s="54"/>
      <c r="CK748" s="54"/>
      <c r="CL748" s="54"/>
      <c r="CM748" s="54"/>
      <c r="CN748" s="54"/>
      <c r="CO748" s="54"/>
      <c r="CP748" s="54"/>
      <c r="CQ748" s="54"/>
      <c r="CR748" s="54"/>
      <c r="CS748" s="54"/>
      <c r="CT748" s="54"/>
      <c r="CU748" s="54"/>
      <c r="CV748" s="54"/>
      <c r="CW748" s="54"/>
      <c r="CX748" s="54"/>
      <c r="CY748" s="54"/>
      <c r="CZ748" s="54"/>
      <c r="DA748" s="54"/>
      <c r="DB748" s="54"/>
      <c r="DC748" s="54"/>
      <c r="DD748" s="54"/>
      <c r="DE748" s="54"/>
      <c r="DF748" s="54"/>
      <c r="DG748" s="54"/>
      <c r="DH748" s="54"/>
      <c r="DI748" s="54"/>
      <c r="DJ748" s="54"/>
      <c r="DK748" s="54"/>
      <c r="DL748" s="54"/>
      <c r="DM748" s="54"/>
      <c r="DN748" s="54"/>
      <c r="DO748" s="54"/>
      <c r="DP748" s="54"/>
      <c r="DQ748" s="54"/>
      <c r="DR748" s="54"/>
      <c r="DS748" s="54"/>
      <c r="DT748" s="54"/>
      <c r="DU748" s="54"/>
      <c r="DV748" s="54"/>
      <c r="DW748" s="54"/>
      <c r="DX748" s="54"/>
      <c r="DY748" s="54"/>
      <c r="DZ748" s="54"/>
      <c r="EA748" s="54"/>
      <c r="EB748" s="54"/>
      <c r="EC748" s="54"/>
      <c r="ED748" s="54"/>
      <c r="EE748" s="54"/>
      <c r="EF748" s="54"/>
      <c r="EG748" s="54"/>
      <c r="EH748" s="54"/>
      <c r="EI748" s="54"/>
      <c r="EJ748" s="54"/>
      <c r="EK748" s="54"/>
      <c r="EL748" s="54"/>
      <c r="EM748" s="54"/>
      <c r="EN748" s="54"/>
      <c r="EO748" s="54"/>
      <c r="EP748" s="54"/>
      <c r="EQ748" s="54"/>
      <c r="ER748" s="54"/>
    </row>
    <row r="749" spans="1:148" x14ac:dyDescent="0.25">
      <c r="A749" s="76"/>
      <c r="B749" s="54"/>
      <c r="C749" s="54"/>
      <c r="D749" s="54"/>
      <c r="E749" s="54"/>
      <c r="F749" s="5"/>
      <c r="G749" s="8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4"/>
      <c r="BQ749" s="54"/>
      <c r="BR749" s="54"/>
      <c r="BS749" s="54"/>
      <c r="BT749" s="54"/>
      <c r="BU749" s="54"/>
      <c r="BV749" s="54"/>
      <c r="BW749" s="54"/>
      <c r="BX749" s="54"/>
      <c r="BY749" s="54"/>
      <c r="BZ749" s="54"/>
      <c r="CA749" s="54"/>
      <c r="CB749" s="54"/>
      <c r="CC749" s="54"/>
      <c r="CD749" s="54"/>
      <c r="CE749" s="54"/>
      <c r="CF749" s="54"/>
      <c r="CG749" s="54"/>
      <c r="CH749" s="54"/>
      <c r="CI749" s="54"/>
      <c r="CJ749" s="54"/>
      <c r="CK749" s="54"/>
      <c r="CL749" s="54"/>
      <c r="CM749" s="54"/>
      <c r="CN749" s="54"/>
      <c r="CO749" s="54"/>
      <c r="CP749" s="54"/>
      <c r="CQ749" s="54"/>
      <c r="CR749" s="54"/>
      <c r="CS749" s="54"/>
      <c r="CT749" s="54"/>
      <c r="CU749" s="54"/>
      <c r="CV749" s="54"/>
      <c r="CW749" s="54"/>
      <c r="CX749" s="54"/>
      <c r="CY749" s="54"/>
      <c r="CZ749" s="54"/>
      <c r="DA749" s="54"/>
      <c r="DB749" s="54"/>
      <c r="DC749" s="54"/>
      <c r="DD749" s="54"/>
      <c r="DE749" s="54"/>
      <c r="DF749" s="54"/>
      <c r="DG749" s="54"/>
      <c r="DH749" s="54"/>
      <c r="DI749" s="54"/>
      <c r="DJ749" s="54"/>
      <c r="DK749" s="54"/>
      <c r="DL749" s="54"/>
      <c r="DM749" s="54"/>
      <c r="DN749" s="54"/>
      <c r="DO749" s="54"/>
      <c r="DP749" s="54"/>
      <c r="DQ749" s="54"/>
      <c r="DR749" s="54"/>
      <c r="DS749" s="54"/>
      <c r="DT749" s="54"/>
      <c r="DU749" s="54"/>
      <c r="DV749" s="54"/>
      <c r="DW749" s="54"/>
      <c r="DX749" s="54"/>
      <c r="DY749" s="54"/>
      <c r="DZ749" s="54"/>
      <c r="EA749" s="54"/>
      <c r="EB749" s="54"/>
      <c r="EC749" s="54"/>
      <c r="ED749" s="54"/>
      <c r="EE749" s="54"/>
      <c r="EF749" s="54"/>
      <c r="EG749" s="54"/>
      <c r="EH749" s="54"/>
      <c r="EI749" s="54"/>
      <c r="EJ749" s="54"/>
      <c r="EK749" s="54"/>
      <c r="EL749" s="54"/>
      <c r="EM749" s="54"/>
      <c r="EN749" s="54"/>
      <c r="EO749" s="54"/>
      <c r="EP749" s="54"/>
      <c r="EQ749" s="54"/>
      <c r="ER749" s="54"/>
    </row>
    <row r="750" spans="1:148" x14ac:dyDescent="0.25">
      <c r="A750" s="76"/>
      <c r="B750" s="54"/>
      <c r="C750" s="54"/>
      <c r="D750" s="54"/>
      <c r="E750" s="54"/>
      <c r="F750" s="5"/>
      <c r="G750" s="8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4"/>
      <c r="BQ750" s="54"/>
      <c r="BR750" s="54"/>
      <c r="BS750" s="54"/>
      <c r="BT750" s="54"/>
      <c r="BU750" s="54"/>
      <c r="BV750" s="54"/>
      <c r="BW750" s="54"/>
      <c r="BX750" s="54"/>
      <c r="BY750" s="54"/>
      <c r="BZ750" s="54"/>
      <c r="CA750" s="54"/>
      <c r="CB750" s="54"/>
      <c r="CC750" s="54"/>
      <c r="CD750" s="54"/>
      <c r="CE750" s="54"/>
      <c r="CF750" s="54"/>
      <c r="CG750" s="54"/>
      <c r="CH750" s="54"/>
      <c r="CI750" s="54"/>
      <c r="CJ750" s="54"/>
      <c r="CK750" s="54"/>
      <c r="CL750" s="54"/>
      <c r="CM750" s="54"/>
      <c r="CN750" s="54"/>
      <c r="CO750" s="54"/>
      <c r="CP750" s="54"/>
      <c r="CQ750" s="54"/>
      <c r="CR750" s="54"/>
      <c r="CS750" s="54"/>
      <c r="CT750" s="54"/>
      <c r="CU750" s="54"/>
      <c r="CV750" s="54"/>
      <c r="CW750" s="54"/>
      <c r="CX750" s="54"/>
      <c r="CY750" s="54"/>
      <c r="CZ750" s="54"/>
      <c r="DA750" s="54"/>
      <c r="DB750" s="54"/>
      <c r="DC750" s="54"/>
      <c r="DD750" s="54"/>
      <c r="DE750" s="54"/>
      <c r="DF750" s="54"/>
      <c r="DG750" s="54"/>
      <c r="DH750" s="54"/>
      <c r="DI750" s="54"/>
      <c r="DJ750" s="54"/>
      <c r="DK750" s="54"/>
      <c r="DL750" s="54"/>
      <c r="DM750" s="54"/>
      <c r="DN750" s="54"/>
      <c r="DO750" s="54"/>
      <c r="DP750" s="54"/>
      <c r="DQ750" s="54"/>
      <c r="DR750" s="54"/>
      <c r="DS750" s="54"/>
      <c r="DT750" s="54"/>
      <c r="DU750" s="54"/>
      <c r="DV750" s="54"/>
      <c r="DW750" s="54"/>
      <c r="DX750" s="54"/>
      <c r="DY750" s="54"/>
      <c r="DZ750" s="54"/>
      <c r="EA750" s="54"/>
      <c r="EB750" s="54"/>
      <c r="EC750" s="54"/>
      <c r="ED750" s="54"/>
      <c r="EE750" s="54"/>
      <c r="EF750" s="54"/>
      <c r="EG750" s="54"/>
      <c r="EH750" s="54"/>
      <c r="EI750" s="54"/>
      <c r="EJ750" s="54"/>
      <c r="EK750" s="54"/>
      <c r="EL750" s="54"/>
      <c r="EM750" s="54"/>
      <c r="EN750" s="54"/>
      <c r="EO750" s="54"/>
      <c r="EP750" s="54"/>
      <c r="EQ750" s="54"/>
      <c r="ER750" s="54"/>
    </row>
    <row r="751" spans="1:148" x14ac:dyDescent="0.25">
      <c r="A751" s="76"/>
      <c r="B751" s="54"/>
      <c r="C751" s="54"/>
      <c r="D751" s="54"/>
      <c r="E751" s="54"/>
      <c r="F751" s="5"/>
      <c r="G751" s="8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4"/>
      <c r="BQ751" s="54"/>
      <c r="BR751" s="54"/>
      <c r="BS751" s="54"/>
      <c r="BT751" s="54"/>
      <c r="BU751" s="54"/>
      <c r="BV751" s="54"/>
      <c r="BW751" s="54"/>
      <c r="BX751" s="54"/>
      <c r="BY751" s="54"/>
      <c r="BZ751" s="54"/>
      <c r="CA751" s="54"/>
      <c r="CB751" s="54"/>
      <c r="CC751" s="54"/>
      <c r="CD751" s="54"/>
      <c r="CE751" s="54"/>
      <c r="CF751" s="54"/>
      <c r="CG751" s="54"/>
      <c r="CH751" s="54"/>
      <c r="CI751" s="54"/>
      <c r="CJ751" s="54"/>
      <c r="CK751" s="54"/>
      <c r="CL751" s="54"/>
      <c r="CM751" s="54"/>
      <c r="CN751" s="54"/>
      <c r="CO751" s="54"/>
      <c r="CP751" s="54"/>
      <c r="CQ751" s="54"/>
      <c r="CR751" s="54"/>
      <c r="CS751" s="54"/>
      <c r="CT751" s="54"/>
      <c r="CU751" s="54"/>
      <c r="CV751" s="54"/>
      <c r="CW751" s="54"/>
      <c r="CX751" s="54"/>
      <c r="CY751" s="54"/>
      <c r="CZ751" s="54"/>
      <c r="DA751" s="54"/>
      <c r="DB751" s="54"/>
      <c r="DC751" s="54"/>
      <c r="DD751" s="54"/>
      <c r="DE751" s="54"/>
      <c r="DF751" s="54"/>
      <c r="DG751" s="54"/>
      <c r="DH751" s="54"/>
      <c r="DI751" s="54"/>
      <c r="DJ751" s="54"/>
      <c r="DK751" s="54"/>
      <c r="DL751" s="54"/>
      <c r="DM751" s="54"/>
      <c r="DN751" s="54"/>
      <c r="DO751" s="54"/>
      <c r="DP751" s="54"/>
      <c r="DQ751" s="54"/>
      <c r="DR751" s="54"/>
      <c r="DS751" s="54"/>
      <c r="DT751" s="54"/>
      <c r="DU751" s="54"/>
      <c r="DV751" s="54"/>
      <c r="DW751" s="54"/>
      <c r="DX751" s="54"/>
      <c r="DY751" s="54"/>
      <c r="DZ751" s="54"/>
      <c r="EA751" s="54"/>
      <c r="EB751" s="54"/>
      <c r="EC751" s="54"/>
      <c r="ED751" s="54"/>
      <c r="EE751" s="54"/>
      <c r="EF751" s="54"/>
      <c r="EG751" s="54"/>
      <c r="EH751" s="54"/>
      <c r="EI751" s="54"/>
      <c r="EJ751" s="54"/>
      <c r="EK751" s="54"/>
      <c r="EL751" s="54"/>
      <c r="EM751" s="54"/>
      <c r="EN751" s="54"/>
      <c r="EO751" s="54"/>
      <c r="EP751" s="54"/>
      <c r="EQ751" s="54"/>
      <c r="ER751" s="54"/>
    </row>
    <row r="752" spans="1:148" x14ac:dyDescent="0.25">
      <c r="A752" s="76"/>
      <c r="B752" s="54"/>
      <c r="C752" s="54"/>
      <c r="D752" s="54"/>
      <c r="E752" s="54"/>
      <c r="F752" s="5"/>
      <c r="G752" s="8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4"/>
      <c r="BQ752" s="54"/>
      <c r="BR752" s="54"/>
      <c r="BS752" s="54"/>
      <c r="BT752" s="54"/>
      <c r="BU752" s="54"/>
      <c r="BV752" s="54"/>
      <c r="BW752" s="54"/>
      <c r="BX752" s="54"/>
      <c r="BY752" s="54"/>
      <c r="BZ752" s="54"/>
      <c r="CA752" s="54"/>
      <c r="CB752" s="54"/>
      <c r="CC752" s="54"/>
      <c r="CD752" s="54"/>
      <c r="CE752" s="54"/>
      <c r="CF752" s="54"/>
      <c r="CG752" s="54"/>
      <c r="CH752" s="54"/>
      <c r="CI752" s="54"/>
      <c r="CJ752" s="54"/>
      <c r="CK752" s="54"/>
      <c r="CL752" s="54"/>
      <c r="CM752" s="54"/>
      <c r="CN752" s="54"/>
      <c r="CO752" s="54"/>
      <c r="CP752" s="54"/>
      <c r="CQ752" s="54"/>
      <c r="CR752" s="54"/>
      <c r="CS752" s="54"/>
      <c r="CT752" s="54"/>
      <c r="CU752" s="54"/>
      <c r="CV752" s="54"/>
      <c r="CW752" s="54"/>
      <c r="CX752" s="54"/>
      <c r="CY752" s="54"/>
      <c r="CZ752" s="54"/>
      <c r="DA752" s="54"/>
      <c r="DB752" s="54"/>
      <c r="DC752" s="54"/>
      <c r="DD752" s="54"/>
      <c r="DE752" s="54"/>
      <c r="DF752" s="54"/>
      <c r="DG752" s="54"/>
      <c r="DH752" s="54"/>
      <c r="DI752" s="54"/>
      <c r="DJ752" s="54"/>
      <c r="DK752" s="54"/>
      <c r="DL752" s="54"/>
      <c r="DM752" s="54"/>
      <c r="DN752" s="54"/>
      <c r="DO752" s="54"/>
      <c r="DP752" s="54"/>
      <c r="DQ752" s="54"/>
      <c r="DR752" s="54"/>
      <c r="DS752" s="54"/>
      <c r="DT752" s="54"/>
      <c r="DU752" s="54"/>
      <c r="DV752" s="54"/>
      <c r="DW752" s="54"/>
      <c r="DX752" s="54"/>
      <c r="DY752" s="54"/>
      <c r="DZ752" s="54"/>
      <c r="EA752" s="54"/>
      <c r="EB752" s="54"/>
      <c r="EC752" s="54"/>
      <c r="ED752" s="54"/>
      <c r="EE752" s="54"/>
      <c r="EF752" s="54"/>
      <c r="EG752" s="54"/>
      <c r="EH752" s="54"/>
      <c r="EI752" s="54"/>
      <c r="EJ752" s="54"/>
      <c r="EK752" s="54"/>
      <c r="EL752" s="54"/>
      <c r="EM752" s="54"/>
      <c r="EN752" s="54"/>
      <c r="EO752" s="54"/>
      <c r="EP752" s="54"/>
      <c r="EQ752" s="54"/>
      <c r="ER752" s="54"/>
    </row>
    <row r="753" spans="1:148" x14ac:dyDescent="0.25">
      <c r="A753" s="76"/>
      <c r="B753" s="54"/>
      <c r="C753" s="54"/>
      <c r="D753" s="54"/>
      <c r="E753" s="54"/>
      <c r="F753" s="5"/>
      <c r="G753" s="8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4"/>
      <c r="BQ753" s="54"/>
      <c r="BR753" s="54"/>
      <c r="BS753" s="54"/>
      <c r="BT753" s="54"/>
      <c r="BU753" s="54"/>
      <c r="BV753" s="54"/>
      <c r="BW753" s="54"/>
      <c r="BX753" s="54"/>
      <c r="BY753" s="54"/>
      <c r="BZ753" s="54"/>
      <c r="CA753" s="54"/>
      <c r="CB753" s="54"/>
      <c r="CC753" s="54"/>
      <c r="CD753" s="54"/>
      <c r="CE753" s="54"/>
      <c r="CF753" s="54"/>
      <c r="CG753" s="54"/>
      <c r="CH753" s="54"/>
      <c r="CI753" s="54"/>
      <c r="CJ753" s="54"/>
      <c r="CK753" s="54"/>
      <c r="CL753" s="54"/>
      <c r="CM753" s="54"/>
      <c r="CN753" s="54"/>
      <c r="CO753" s="54"/>
      <c r="CP753" s="54"/>
      <c r="CQ753" s="54"/>
      <c r="CR753" s="54"/>
      <c r="CS753" s="54"/>
      <c r="CT753" s="54"/>
      <c r="CU753" s="54"/>
      <c r="CV753" s="54"/>
      <c r="CW753" s="54"/>
      <c r="CX753" s="54"/>
      <c r="CY753" s="54"/>
      <c r="CZ753" s="54"/>
      <c r="DA753" s="54"/>
      <c r="DB753" s="54"/>
      <c r="DC753" s="54"/>
      <c r="DD753" s="54"/>
      <c r="DE753" s="54"/>
      <c r="DF753" s="54"/>
      <c r="DG753" s="54"/>
      <c r="DH753" s="54"/>
      <c r="DI753" s="54"/>
      <c r="DJ753" s="54"/>
      <c r="DK753" s="54"/>
      <c r="DL753" s="54"/>
      <c r="DM753" s="54"/>
      <c r="DN753" s="54"/>
      <c r="DO753" s="54"/>
      <c r="DP753" s="54"/>
      <c r="DQ753" s="54"/>
      <c r="DR753" s="54"/>
      <c r="DS753" s="54"/>
      <c r="DT753" s="54"/>
      <c r="DU753" s="54"/>
      <c r="DV753" s="54"/>
      <c r="DW753" s="54"/>
      <c r="DX753" s="54"/>
      <c r="DY753" s="54"/>
      <c r="DZ753" s="54"/>
      <c r="EA753" s="54"/>
      <c r="EB753" s="54"/>
      <c r="EC753" s="54"/>
      <c r="ED753" s="54"/>
      <c r="EE753" s="54"/>
      <c r="EF753" s="54"/>
      <c r="EG753" s="54"/>
      <c r="EH753" s="54"/>
      <c r="EI753" s="54"/>
      <c r="EJ753" s="54"/>
      <c r="EK753" s="54"/>
      <c r="EL753" s="54"/>
      <c r="EM753" s="54"/>
      <c r="EN753" s="54"/>
      <c r="EO753" s="54"/>
      <c r="EP753" s="54"/>
      <c r="EQ753" s="54"/>
      <c r="ER753" s="54"/>
    </row>
    <row r="754" spans="1:148" x14ac:dyDescent="0.25">
      <c r="A754" s="76"/>
      <c r="B754" s="54"/>
      <c r="C754" s="54"/>
      <c r="D754" s="54"/>
      <c r="E754" s="54"/>
      <c r="F754" s="5"/>
      <c r="G754" s="8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4"/>
      <c r="BQ754" s="54"/>
      <c r="BR754" s="54"/>
      <c r="BS754" s="54"/>
      <c r="BT754" s="54"/>
      <c r="BU754" s="54"/>
      <c r="BV754" s="54"/>
      <c r="BW754" s="54"/>
      <c r="BX754" s="54"/>
      <c r="BY754" s="54"/>
      <c r="BZ754" s="54"/>
      <c r="CA754" s="54"/>
      <c r="CB754" s="54"/>
      <c r="CC754" s="54"/>
      <c r="CD754" s="54"/>
      <c r="CE754" s="54"/>
      <c r="CF754" s="54"/>
      <c r="CG754" s="54"/>
      <c r="CH754" s="54"/>
      <c r="CI754" s="54"/>
      <c r="CJ754" s="54"/>
      <c r="CK754" s="54"/>
      <c r="CL754" s="54"/>
      <c r="CM754" s="54"/>
      <c r="CN754" s="54"/>
      <c r="CO754" s="54"/>
      <c r="CP754" s="54"/>
      <c r="CQ754" s="54"/>
      <c r="CR754" s="54"/>
      <c r="CS754" s="54"/>
      <c r="CT754" s="54"/>
      <c r="CU754" s="54"/>
      <c r="CV754" s="54"/>
      <c r="CW754" s="54"/>
      <c r="CX754" s="54"/>
      <c r="CY754" s="54"/>
      <c r="CZ754" s="54"/>
      <c r="DA754" s="54"/>
      <c r="DB754" s="54"/>
      <c r="DC754" s="54"/>
      <c r="DD754" s="54"/>
      <c r="DE754" s="54"/>
      <c r="DF754" s="54"/>
      <c r="DG754" s="54"/>
      <c r="DH754" s="54"/>
      <c r="DI754" s="54"/>
      <c r="DJ754" s="54"/>
      <c r="DK754" s="54"/>
      <c r="DL754" s="54"/>
      <c r="DM754" s="54"/>
      <c r="DN754" s="54"/>
      <c r="DO754" s="54"/>
      <c r="DP754" s="54"/>
      <c r="DQ754" s="54"/>
      <c r="DR754" s="54"/>
      <c r="DS754" s="54"/>
      <c r="DT754" s="54"/>
      <c r="DU754" s="54"/>
      <c r="DV754" s="54"/>
      <c r="DW754" s="54"/>
      <c r="DX754" s="54"/>
      <c r="DY754" s="54"/>
      <c r="DZ754" s="54"/>
      <c r="EA754" s="54"/>
      <c r="EB754" s="54"/>
      <c r="EC754" s="54"/>
      <c r="ED754" s="54"/>
      <c r="EE754" s="54"/>
      <c r="EF754" s="54"/>
      <c r="EG754" s="54"/>
      <c r="EH754" s="54"/>
      <c r="EI754" s="54"/>
      <c r="EJ754" s="54"/>
      <c r="EK754" s="54"/>
      <c r="EL754" s="54"/>
      <c r="EM754" s="54"/>
      <c r="EN754" s="54"/>
      <c r="EO754" s="54"/>
      <c r="EP754" s="54"/>
      <c r="EQ754" s="54"/>
      <c r="ER754" s="54"/>
    </row>
    <row r="755" spans="1:148" x14ac:dyDescent="0.25">
      <c r="A755" s="76"/>
      <c r="B755" s="54"/>
      <c r="C755" s="54"/>
      <c r="D755" s="54"/>
      <c r="E755" s="54"/>
      <c r="F755" s="5"/>
      <c r="G755" s="8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4"/>
      <c r="BQ755" s="54"/>
      <c r="BR755" s="54"/>
      <c r="BS755" s="54"/>
      <c r="BT755" s="54"/>
      <c r="BU755" s="54"/>
      <c r="BV755" s="54"/>
      <c r="BW755" s="54"/>
      <c r="BX755" s="54"/>
      <c r="BY755" s="54"/>
      <c r="BZ755" s="54"/>
      <c r="CA755" s="54"/>
      <c r="CB755" s="54"/>
      <c r="CC755" s="54"/>
      <c r="CD755" s="54"/>
      <c r="CE755" s="54"/>
      <c r="CF755" s="54"/>
      <c r="CG755" s="54"/>
      <c r="CH755" s="54"/>
      <c r="CI755" s="54"/>
      <c r="CJ755" s="54"/>
      <c r="CK755" s="54"/>
      <c r="CL755" s="54"/>
      <c r="CM755" s="54"/>
      <c r="CN755" s="54"/>
      <c r="CO755" s="54"/>
      <c r="CP755" s="54"/>
      <c r="CQ755" s="54"/>
      <c r="CR755" s="54"/>
      <c r="CS755" s="54"/>
      <c r="CT755" s="54"/>
      <c r="CU755" s="54"/>
      <c r="CV755" s="54"/>
      <c r="CW755" s="54"/>
      <c r="CX755" s="54"/>
      <c r="CY755" s="54"/>
      <c r="CZ755" s="54"/>
      <c r="DA755" s="54"/>
      <c r="DB755" s="54"/>
      <c r="DC755" s="54"/>
      <c r="DD755" s="54"/>
      <c r="DE755" s="54"/>
      <c r="DF755" s="54"/>
      <c r="DG755" s="54"/>
      <c r="DH755" s="54"/>
      <c r="DI755" s="54"/>
      <c r="DJ755" s="54"/>
      <c r="DK755" s="54"/>
      <c r="DL755" s="54"/>
      <c r="DM755" s="54"/>
      <c r="DN755" s="54"/>
      <c r="DO755" s="54"/>
      <c r="DP755" s="54"/>
      <c r="DQ755" s="54"/>
      <c r="DR755" s="54"/>
      <c r="DS755" s="54"/>
      <c r="DT755" s="54"/>
      <c r="DU755" s="54"/>
      <c r="DV755" s="54"/>
      <c r="DW755" s="54"/>
      <c r="DX755" s="54"/>
      <c r="DY755" s="54"/>
      <c r="DZ755" s="54"/>
      <c r="EA755" s="54"/>
      <c r="EB755" s="54"/>
      <c r="EC755" s="54"/>
      <c r="ED755" s="54"/>
      <c r="EE755" s="54"/>
      <c r="EF755" s="54"/>
      <c r="EG755" s="54"/>
      <c r="EH755" s="54"/>
      <c r="EI755" s="54"/>
      <c r="EJ755" s="54"/>
      <c r="EK755" s="54"/>
      <c r="EL755" s="54"/>
      <c r="EM755" s="54"/>
      <c r="EN755" s="54"/>
      <c r="EO755" s="54"/>
      <c r="EP755" s="54"/>
      <c r="EQ755" s="54"/>
      <c r="ER755" s="54"/>
    </row>
    <row r="756" spans="1:148" x14ac:dyDescent="0.25">
      <c r="A756" s="76"/>
      <c r="B756" s="54"/>
      <c r="C756" s="54"/>
      <c r="D756" s="54"/>
      <c r="E756" s="54"/>
      <c r="F756" s="5"/>
      <c r="G756" s="8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4"/>
      <c r="BQ756" s="54"/>
      <c r="BR756" s="54"/>
      <c r="BS756" s="54"/>
      <c r="BT756" s="54"/>
      <c r="BU756" s="54"/>
      <c r="BV756" s="54"/>
      <c r="BW756" s="54"/>
      <c r="BX756" s="54"/>
      <c r="BY756" s="54"/>
      <c r="BZ756" s="54"/>
      <c r="CA756" s="54"/>
      <c r="CB756" s="54"/>
      <c r="CC756" s="54"/>
      <c r="CD756" s="54"/>
      <c r="CE756" s="54"/>
      <c r="CF756" s="54"/>
      <c r="CG756" s="54"/>
      <c r="CH756" s="54"/>
      <c r="CI756" s="54"/>
      <c r="CJ756" s="54"/>
      <c r="CK756" s="54"/>
      <c r="CL756" s="54"/>
      <c r="CM756" s="54"/>
      <c r="CN756" s="54"/>
      <c r="CO756" s="54"/>
      <c r="CP756" s="54"/>
      <c r="CQ756" s="54"/>
      <c r="CR756" s="54"/>
      <c r="CS756" s="54"/>
      <c r="CT756" s="54"/>
      <c r="CU756" s="54"/>
      <c r="CV756" s="54"/>
      <c r="CW756" s="54"/>
      <c r="CX756" s="54"/>
      <c r="CY756" s="54"/>
      <c r="CZ756" s="54"/>
      <c r="DA756" s="54"/>
      <c r="DB756" s="54"/>
      <c r="DC756" s="54"/>
      <c r="DD756" s="54"/>
      <c r="DE756" s="54"/>
      <c r="DF756" s="54"/>
      <c r="DG756" s="54"/>
      <c r="DH756" s="54"/>
      <c r="DI756" s="54"/>
      <c r="DJ756" s="54"/>
      <c r="DK756" s="54"/>
      <c r="DL756" s="54"/>
      <c r="DM756" s="54"/>
      <c r="DN756" s="54"/>
      <c r="DO756" s="54"/>
      <c r="DP756" s="54"/>
      <c r="DQ756" s="54"/>
      <c r="DR756" s="54"/>
      <c r="DS756" s="54"/>
      <c r="DT756" s="54"/>
      <c r="DU756" s="54"/>
      <c r="DV756" s="54"/>
      <c r="DW756" s="54"/>
      <c r="DX756" s="54"/>
      <c r="DY756" s="54"/>
      <c r="DZ756" s="54"/>
      <c r="EA756" s="54"/>
      <c r="EB756" s="54"/>
      <c r="EC756" s="54"/>
      <c r="ED756" s="54"/>
      <c r="EE756" s="54"/>
      <c r="EF756" s="54"/>
      <c r="EG756" s="54"/>
      <c r="EH756" s="54"/>
      <c r="EI756" s="54"/>
      <c r="EJ756" s="54"/>
      <c r="EK756" s="54"/>
      <c r="EL756" s="54"/>
      <c r="EM756" s="54"/>
      <c r="EN756" s="54"/>
      <c r="EO756" s="54"/>
      <c r="EP756" s="54"/>
      <c r="EQ756" s="54"/>
      <c r="ER756" s="54"/>
    </row>
    <row r="757" spans="1:148" x14ac:dyDescent="0.25">
      <c r="A757" s="76"/>
      <c r="B757" s="54"/>
      <c r="C757" s="54"/>
      <c r="D757" s="54"/>
      <c r="E757" s="54"/>
      <c r="F757" s="5"/>
      <c r="G757" s="8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4"/>
      <c r="BQ757" s="54"/>
      <c r="BR757" s="54"/>
      <c r="BS757" s="54"/>
      <c r="BT757" s="54"/>
      <c r="BU757" s="54"/>
      <c r="BV757" s="54"/>
      <c r="BW757" s="54"/>
      <c r="BX757" s="54"/>
      <c r="BY757" s="54"/>
      <c r="BZ757" s="54"/>
      <c r="CA757" s="54"/>
      <c r="CB757" s="54"/>
      <c r="CC757" s="54"/>
      <c r="CD757" s="54"/>
      <c r="CE757" s="54"/>
      <c r="CF757" s="54"/>
      <c r="CG757" s="54"/>
      <c r="CH757" s="54"/>
      <c r="CI757" s="54"/>
      <c r="CJ757" s="54"/>
      <c r="CK757" s="54"/>
      <c r="CL757" s="54"/>
      <c r="CM757" s="54"/>
      <c r="CN757" s="54"/>
      <c r="CO757" s="54"/>
      <c r="CP757" s="54"/>
      <c r="CQ757" s="54"/>
      <c r="CR757" s="54"/>
      <c r="CS757" s="54"/>
      <c r="CT757" s="54"/>
      <c r="CU757" s="54"/>
      <c r="CV757" s="54"/>
      <c r="CW757" s="54"/>
      <c r="CX757" s="54"/>
      <c r="CY757" s="54"/>
      <c r="CZ757" s="54"/>
      <c r="DA757" s="54"/>
      <c r="DB757" s="54"/>
      <c r="DC757" s="54"/>
      <c r="DD757" s="54"/>
      <c r="DE757" s="54"/>
      <c r="DF757" s="54"/>
      <c r="DG757" s="54"/>
      <c r="DH757" s="54"/>
      <c r="DI757" s="54"/>
      <c r="DJ757" s="54"/>
      <c r="DK757" s="54"/>
      <c r="DL757" s="54"/>
      <c r="DM757" s="54"/>
      <c r="DN757" s="54"/>
      <c r="DO757" s="54"/>
      <c r="DP757" s="54"/>
      <c r="DQ757" s="54"/>
      <c r="DR757" s="54"/>
      <c r="DS757" s="54"/>
      <c r="DT757" s="54"/>
      <c r="DU757" s="54"/>
      <c r="DV757" s="54"/>
      <c r="DW757" s="54"/>
      <c r="DX757" s="54"/>
      <c r="DY757" s="54"/>
      <c r="DZ757" s="54"/>
      <c r="EA757" s="54"/>
      <c r="EB757" s="54"/>
      <c r="EC757" s="54"/>
      <c r="ED757" s="54"/>
      <c r="EE757" s="54"/>
      <c r="EF757" s="54"/>
      <c r="EG757" s="54"/>
      <c r="EH757" s="54"/>
      <c r="EI757" s="54"/>
      <c r="EJ757" s="54"/>
      <c r="EK757" s="54"/>
      <c r="EL757" s="54"/>
      <c r="EM757" s="54"/>
      <c r="EN757" s="54"/>
      <c r="EO757" s="54"/>
      <c r="EP757" s="54"/>
      <c r="EQ757" s="54"/>
      <c r="ER757" s="54"/>
    </row>
    <row r="758" spans="1:148" x14ac:dyDescent="0.25">
      <c r="A758" s="76"/>
      <c r="B758" s="54"/>
      <c r="C758" s="54"/>
      <c r="D758" s="54"/>
      <c r="E758" s="54"/>
      <c r="F758" s="5"/>
      <c r="G758" s="8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4"/>
      <c r="BQ758" s="54"/>
      <c r="BR758" s="54"/>
      <c r="BS758" s="54"/>
      <c r="BT758" s="54"/>
      <c r="BU758" s="54"/>
      <c r="BV758" s="54"/>
      <c r="BW758" s="54"/>
      <c r="BX758" s="54"/>
      <c r="BY758" s="54"/>
      <c r="BZ758" s="54"/>
      <c r="CA758" s="54"/>
      <c r="CB758" s="54"/>
      <c r="CC758" s="54"/>
      <c r="CD758" s="54"/>
      <c r="CE758" s="54"/>
      <c r="CF758" s="54"/>
      <c r="CG758" s="54"/>
      <c r="CH758" s="54"/>
      <c r="CI758" s="54"/>
      <c r="CJ758" s="54"/>
      <c r="CK758" s="54"/>
      <c r="CL758" s="54"/>
      <c r="CM758" s="54"/>
      <c r="CN758" s="54"/>
      <c r="CO758" s="54"/>
      <c r="CP758" s="54"/>
      <c r="CQ758" s="54"/>
      <c r="CR758" s="54"/>
      <c r="CS758" s="54"/>
      <c r="CT758" s="54"/>
      <c r="CU758" s="54"/>
      <c r="CV758" s="54"/>
      <c r="CW758" s="54"/>
      <c r="CX758" s="54"/>
      <c r="CY758" s="54"/>
      <c r="CZ758" s="54"/>
      <c r="DA758" s="54"/>
      <c r="DB758" s="54"/>
      <c r="DC758" s="54"/>
      <c r="DD758" s="54"/>
      <c r="DE758" s="54"/>
      <c r="DF758" s="54"/>
      <c r="DG758" s="54"/>
      <c r="DH758" s="54"/>
      <c r="DI758" s="54"/>
      <c r="DJ758" s="54"/>
      <c r="DK758" s="54"/>
      <c r="DL758" s="54"/>
      <c r="DM758" s="54"/>
      <c r="DN758" s="54"/>
      <c r="DO758" s="54"/>
      <c r="DP758" s="54"/>
      <c r="DQ758" s="54"/>
      <c r="DR758" s="54"/>
      <c r="DS758" s="54"/>
      <c r="DT758" s="54"/>
      <c r="DU758" s="54"/>
      <c r="DV758" s="54"/>
      <c r="DW758" s="54"/>
      <c r="DX758" s="54"/>
      <c r="DY758" s="54"/>
      <c r="DZ758" s="54"/>
      <c r="EA758" s="54"/>
      <c r="EB758" s="54"/>
      <c r="EC758" s="54"/>
      <c r="ED758" s="54"/>
      <c r="EE758" s="54"/>
      <c r="EF758" s="54"/>
      <c r="EG758" s="54"/>
      <c r="EH758" s="54"/>
      <c r="EI758" s="54"/>
      <c r="EJ758" s="54"/>
      <c r="EK758" s="54"/>
      <c r="EL758" s="54"/>
      <c r="EM758" s="54"/>
      <c r="EN758" s="54"/>
      <c r="EO758" s="54"/>
      <c r="EP758" s="54"/>
      <c r="EQ758" s="54"/>
      <c r="ER758" s="54"/>
    </row>
    <row r="759" spans="1:148" x14ac:dyDescent="0.25">
      <c r="A759" s="76"/>
      <c r="B759" s="54"/>
      <c r="C759" s="54"/>
      <c r="D759" s="54"/>
      <c r="E759" s="54"/>
      <c r="F759" s="5"/>
      <c r="G759" s="8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4"/>
      <c r="BQ759" s="54"/>
      <c r="BR759" s="54"/>
      <c r="BS759" s="54"/>
      <c r="BT759" s="54"/>
      <c r="BU759" s="54"/>
      <c r="BV759" s="54"/>
      <c r="BW759" s="54"/>
      <c r="BX759" s="54"/>
      <c r="BY759" s="54"/>
      <c r="BZ759" s="54"/>
      <c r="CA759" s="54"/>
      <c r="CB759" s="54"/>
      <c r="CC759" s="54"/>
      <c r="CD759" s="54"/>
      <c r="CE759" s="54"/>
      <c r="CF759" s="54"/>
      <c r="CG759" s="54"/>
      <c r="CH759" s="54"/>
      <c r="CI759" s="54"/>
      <c r="CJ759" s="54"/>
      <c r="CK759" s="54"/>
      <c r="CL759" s="54"/>
      <c r="CM759" s="54"/>
      <c r="CN759" s="54"/>
      <c r="CO759" s="54"/>
      <c r="CP759" s="54"/>
      <c r="CQ759" s="54"/>
      <c r="CR759" s="54"/>
      <c r="CS759" s="54"/>
      <c r="CT759" s="54"/>
      <c r="CU759" s="54"/>
      <c r="CV759" s="54"/>
      <c r="CW759" s="54"/>
      <c r="CX759" s="54"/>
      <c r="CY759" s="54"/>
      <c r="CZ759" s="54"/>
      <c r="DA759" s="54"/>
      <c r="DB759" s="54"/>
      <c r="DC759" s="54"/>
      <c r="DD759" s="54"/>
      <c r="DE759" s="54"/>
      <c r="DF759" s="54"/>
      <c r="DG759" s="54"/>
      <c r="DH759" s="54"/>
      <c r="DI759" s="54"/>
      <c r="DJ759" s="54"/>
      <c r="DK759" s="54"/>
      <c r="DL759" s="54"/>
      <c r="DM759" s="54"/>
      <c r="DN759" s="54"/>
      <c r="DO759" s="54"/>
      <c r="DP759" s="54"/>
      <c r="DQ759" s="54"/>
      <c r="DR759" s="54"/>
      <c r="DS759" s="54"/>
      <c r="DT759" s="54"/>
      <c r="DU759" s="54"/>
      <c r="DV759" s="54"/>
      <c r="DW759" s="54"/>
      <c r="DX759" s="54"/>
      <c r="DY759" s="54"/>
      <c r="DZ759" s="54"/>
      <c r="EA759" s="54"/>
      <c r="EB759" s="54"/>
      <c r="EC759" s="54"/>
      <c r="ED759" s="54"/>
      <c r="EE759" s="54"/>
      <c r="EF759" s="54"/>
      <c r="EG759" s="54"/>
      <c r="EH759" s="54"/>
      <c r="EI759" s="54"/>
      <c r="EJ759" s="54"/>
      <c r="EK759" s="54"/>
      <c r="EL759" s="54"/>
      <c r="EM759" s="54"/>
      <c r="EN759" s="54"/>
      <c r="EO759" s="54"/>
      <c r="EP759" s="54"/>
      <c r="EQ759" s="54"/>
      <c r="ER759" s="54"/>
    </row>
    <row r="760" spans="1:148" x14ac:dyDescent="0.25">
      <c r="A760" s="76"/>
      <c r="B760" s="54"/>
      <c r="C760" s="54"/>
      <c r="D760" s="54"/>
      <c r="E760" s="54"/>
      <c r="F760" s="5"/>
      <c r="G760" s="8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4"/>
      <c r="BQ760" s="54"/>
      <c r="BR760" s="54"/>
      <c r="BS760" s="54"/>
      <c r="BT760" s="54"/>
      <c r="BU760" s="54"/>
      <c r="BV760" s="54"/>
      <c r="BW760" s="54"/>
      <c r="BX760" s="54"/>
      <c r="BY760" s="54"/>
      <c r="BZ760" s="54"/>
      <c r="CA760" s="54"/>
      <c r="CB760" s="54"/>
      <c r="CC760" s="54"/>
      <c r="CD760" s="54"/>
      <c r="CE760" s="54"/>
      <c r="CF760" s="54"/>
      <c r="CG760" s="54"/>
      <c r="CH760" s="54"/>
      <c r="CI760" s="54"/>
      <c r="CJ760" s="54"/>
      <c r="CK760" s="54"/>
      <c r="CL760" s="54"/>
      <c r="CM760" s="54"/>
      <c r="CN760" s="54"/>
      <c r="CO760" s="54"/>
      <c r="CP760" s="54"/>
      <c r="CQ760" s="54"/>
      <c r="CR760" s="54"/>
      <c r="CS760" s="54"/>
      <c r="CT760" s="54"/>
      <c r="CU760" s="54"/>
      <c r="CV760" s="54"/>
      <c r="CW760" s="54"/>
      <c r="CX760" s="54"/>
      <c r="CY760" s="54"/>
      <c r="CZ760" s="54"/>
      <c r="DA760" s="54"/>
      <c r="DB760" s="54"/>
      <c r="DC760" s="54"/>
      <c r="DD760" s="54"/>
      <c r="DE760" s="54"/>
      <c r="DF760" s="54"/>
      <c r="DG760" s="54"/>
      <c r="DH760" s="54"/>
      <c r="DI760" s="54"/>
      <c r="DJ760" s="54"/>
      <c r="DK760" s="54"/>
      <c r="DL760" s="54"/>
      <c r="DM760" s="54"/>
      <c r="DN760" s="54"/>
      <c r="DO760" s="54"/>
      <c r="DP760" s="54"/>
      <c r="DQ760" s="54"/>
      <c r="DR760" s="54"/>
      <c r="DS760" s="54"/>
      <c r="DT760" s="54"/>
      <c r="DU760" s="54"/>
      <c r="DV760" s="54"/>
      <c r="DW760" s="54"/>
      <c r="DX760" s="54"/>
      <c r="DY760" s="54"/>
      <c r="DZ760" s="54"/>
      <c r="EA760" s="54"/>
      <c r="EB760" s="54"/>
      <c r="EC760" s="54"/>
      <c r="ED760" s="54"/>
      <c r="EE760" s="54"/>
      <c r="EF760" s="54"/>
      <c r="EG760" s="54"/>
      <c r="EH760" s="54"/>
      <c r="EI760" s="54"/>
      <c r="EJ760" s="54"/>
      <c r="EK760" s="54"/>
      <c r="EL760" s="54"/>
      <c r="EM760" s="54"/>
      <c r="EN760" s="54"/>
      <c r="EO760" s="54"/>
      <c r="EP760" s="54"/>
      <c r="EQ760" s="54"/>
      <c r="ER760" s="54"/>
    </row>
    <row r="761" spans="1:148" x14ac:dyDescent="0.25">
      <c r="A761" s="76"/>
      <c r="B761" s="54"/>
      <c r="C761" s="54"/>
      <c r="D761" s="54"/>
      <c r="E761" s="54"/>
      <c r="F761" s="5"/>
      <c r="G761" s="8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4"/>
      <c r="BQ761" s="54"/>
      <c r="BR761" s="54"/>
      <c r="BS761" s="54"/>
      <c r="BT761" s="54"/>
      <c r="BU761" s="54"/>
      <c r="BV761" s="54"/>
      <c r="BW761" s="54"/>
      <c r="BX761" s="54"/>
      <c r="BY761" s="54"/>
      <c r="BZ761" s="54"/>
      <c r="CA761" s="54"/>
      <c r="CB761" s="54"/>
      <c r="CC761" s="54"/>
      <c r="CD761" s="54"/>
      <c r="CE761" s="54"/>
      <c r="CF761" s="54"/>
      <c r="CG761" s="54"/>
      <c r="CH761" s="54"/>
      <c r="CI761" s="54"/>
      <c r="CJ761" s="54"/>
      <c r="CK761" s="54"/>
      <c r="CL761" s="54"/>
      <c r="CM761" s="54"/>
      <c r="CN761" s="54"/>
      <c r="CO761" s="54"/>
      <c r="CP761" s="54"/>
      <c r="CQ761" s="54"/>
      <c r="CR761" s="54"/>
      <c r="CS761" s="54"/>
      <c r="CT761" s="54"/>
      <c r="CU761" s="54"/>
      <c r="CV761" s="54"/>
      <c r="CW761" s="54"/>
      <c r="CX761" s="54"/>
      <c r="CY761" s="54"/>
      <c r="CZ761" s="54"/>
      <c r="DA761" s="54"/>
      <c r="DB761" s="54"/>
      <c r="DC761" s="54"/>
      <c r="DD761" s="54"/>
      <c r="DE761" s="54"/>
      <c r="DF761" s="54"/>
      <c r="DG761" s="54"/>
      <c r="DH761" s="54"/>
      <c r="DI761" s="54"/>
      <c r="DJ761" s="54"/>
      <c r="DK761" s="54"/>
      <c r="DL761" s="54"/>
      <c r="DM761" s="54"/>
      <c r="DN761" s="54"/>
      <c r="DO761" s="54"/>
      <c r="DP761" s="54"/>
      <c r="DQ761" s="54"/>
      <c r="DR761" s="54"/>
      <c r="DS761" s="54"/>
      <c r="DT761" s="54"/>
      <c r="DU761" s="54"/>
      <c r="DV761" s="54"/>
      <c r="DW761" s="54"/>
      <c r="DX761" s="54"/>
      <c r="DY761" s="54"/>
      <c r="DZ761" s="54"/>
      <c r="EA761" s="54"/>
      <c r="EB761" s="54"/>
      <c r="EC761" s="54"/>
      <c r="ED761" s="54"/>
      <c r="EE761" s="54"/>
      <c r="EF761" s="54"/>
      <c r="EG761" s="54"/>
      <c r="EH761" s="54"/>
      <c r="EI761" s="54"/>
      <c r="EJ761" s="54"/>
      <c r="EK761" s="54"/>
      <c r="EL761" s="54"/>
      <c r="EM761" s="54"/>
      <c r="EN761" s="54"/>
      <c r="EO761" s="54"/>
      <c r="EP761" s="54"/>
      <c r="EQ761" s="54"/>
      <c r="ER761" s="54"/>
    </row>
    <row r="762" spans="1:148" x14ac:dyDescent="0.25">
      <c r="A762" s="76"/>
      <c r="B762" s="54"/>
      <c r="C762" s="54"/>
      <c r="D762" s="54"/>
      <c r="E762" s="54"/>
      <c r="F762" s="5"/>
      <c r="G762" s="8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4"/>
      <c r="BQ762" s="54"/>
      <c r="BR762" s="54"/>
      <c r="BS762" s="54"/>
      <c r="BT762" s="54"/>
      <c r="BU762" s="54"/>
      <c r="BV762" s="54"/>
      <c r="BW762" s="54"/>
      <c r="BX762" s="54"/>
      <c r="BY762" s="54"/>
      <c r="BZ762" s="54"/>
      <c r="CA762" s="54"/>
      <c r="CB762" s="54"/>
      <c r="CC762" s="54"/>
      <c r="CD762" s="54"/>
      <c r="CE762" s="54"/>
      <c r="CF762" s="54"/>
      <c r="CG762" s="54"/>
      <c r="CH762" s="54"/>
      <c r="CI762" s="54"/>
      <c r="CJ762" s="54"/>
      <c r="CK762" s="54"/>
      <c r="CL762" s="54"/>
      <c r="CM762" s="54"/>
      <c r="CN762" s="54"/>
      <c r="CO762" s="54"/>
      <c r="CP762" s="54"/>
      <c r="CQ762" s="54"/>
      <c r="CR762" s="54"/>
      <c r="CS762" s="54"/>
      <c r="CT762" s="54"/>
      <c r="CU762" s="54"/>
      <c r="CV762" s="54"/>
      <c r="CW762" s="54"/>
      <c r="CX762" s="54"/>
      <c r="CY762" s="54"/>
      <c r="CZ762" s="54"/>
      <c r="DA762" s="54"/>
      <c r="DB762" s="54"/>
      <c r="DC762" s="54"/>
      <c r="DD762" s="54"/>
      <c r="DE762" s="54"/>
      <c r="DF762" s="54"/>
      <c r="DG762" s="54"/>
      <c r="DH762" s="54"/>
      <c r="DI762" s="54"/>
      <c r="DJ762" s="54"/>
      <c r="DK762" s="54"/>
      <c r="DL762" s="54"/>
      <c r="DM762" s="54"/>
      <c r="DN762" s="54"/>
      <c r="DO762" s="54"/>
      <c r="DP762" s="54"/>
      <c r="DQ762" s="54"/>
      <c r="DR762" s="54"/>
      <c r="DS762" s="54"/>
      <c r="DT762" s="54"/>
      <c r="DU762" s="54"/>
      <c r="DV762" s="54"/>
      <c r="DW762" s="54"/>
      <c r="DX762" s="54"/>
      <c r="DY762" s="54"/>
      <c r="DZ762" s="54"/>
      <c r="EA762" s="54"/>
      <c r="EB762" s="54"/>
      <c r="EC762" s="54"/>
      <c r="ED762" s="54"/>
      <c r="EE762" s="54"/>
      <c r="EF762" s="54"/>
      <c r="EG762" s="54"/>
      <c r="EH762" s="54"/>
      <c r="EI762" s="54"/>
      <c r="EJ762" s="54"/>
      <c r="EK762" s="54"/>
      <c r="EL762" s="54"/>
      <c r="EM762" s="54"/>
      <c r="EN762" s="54"/>
      <c r="EO762" s="54"/>
      <c r="EP762" s="54"/>
      <c r="EQ762" s="54"/>
      <c r="ER762" s="54"/>
    </row>
    <row r="763" spans="1:148" x14ac:dyDescent="0.25">
      <c r="A763" s="76"/>
      <c r="B763" s="54"/>
      <c r="C763" s="54"/>
      <c r="D763" s="54"/>
      <c r="E763" s="54"/>
      <c r="F763" s="5"/>
      <c r="G763" s="8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4"/>
      <c r="BQ763" s="54"/>
      <c r="BR763" s="54"/>
      <c r="BS763" s="54"/>
      <c r="BT763" s="54"/>
      <c r="BU763" s="54"/>
      <c r="BV763" s="54"/>
      <c r="BW763" s="54"/>
      <c r="BX763" s="54"/>
      <c r="BY763" s="54"/>
      <c r="BZ763" s="54"/>
      <c r="CA763" s="54"/>
      <c r="CB763" s="54"/>
      <c r="CC763" s="54"/>
      <c r="CD763" s="54"/>
      <c r="CE763" s="54"/>
      <c r="CF763" s="54"/>
      <c r="CG763" s="54"/>
      <c r="CH763" s="54"/>
      <c r="CI763" s="54"/>
      <c r="CJ763" s="54"/>
      <c r="CK763" s="54"/>
      <c r="CL763" s="54"/>
      <c r="CM763" s="54"/>
      <c r="CN763" s="54"/>
      <c r="CO763" s="54"/>
      <c r="CP763" s="54"/>
      <c r="CQ763" s="54"/>
      <c r="CR763" s="54"/>
      <c r="CS763" s="54"/>
      <c r="CT763" s="54"/>
      <c r="CU763" s="54"/>
      <c r="CV763" s="54"/>
      <c r="CW763" s="54"/>
      <c r="CX763" s="54"/>
      <c r="CY763" s="54"/>
      <c r="CZ763" s="54"/>
      <c r="DA763" s="54"/>
      <c r="DB763" s="54"/>
      <c r="DC763" s="54"/>
      <c r="DD763" s="54"/>
      <c r="DE763" s="54"/>
      <c r="DF763" s="54"/>
      <c r="DG763" s="54"/>
      <c r="DH763" s="54"/>
      <c r="DI763" s="54"/>
      <c r="DJ763" s="54"/>
      <c r="DK763" s="54"/>
      <c r="DL763" s="54"/>
      <c r="DM763" s="54"/>
      <c r="DN763" s="54"/>
      <c r="DO763" s="54"/>
      <c r="DP763" s="54"/>
      <c r="DQ763" s="54"/>
      <c r="DR763" s="54"/>
      <c r="DS763" s="54"/>
      <c r="DT763" s="54"/>
      <c r="DU763" s="54"/>
      <c r="DV763" s="54"/>
      <c r="DW763" s="54"/>
      <c r="DX763" s="54"/>
      <c r="DY763" s="54"/>
      <c r="DZ763" s="54"/>
      <c r="EA763" s="54"/>
      <c r="EB763" s="54"/>
      <c r="EC763" s="54"/>
      <c r="ED763" s="54"/>
      <c r="EE763" s="54"/>
      <c r="EF763" s="54"/>
      <c r="EG763" s="54"/>
      <c r="EH763" s="54"/>
      <c r="EI763" s="54"/>
      <c r="EJ763" s="54"/>
      <c r="EK763" s="54"/>
      <c r="EL763" s="54"/>
      <c r="EM763" s="54"/>
      <c r="EN763" s="54"/>
      <c r="EO763" s="54"/>
      <c r="EP763" s="54"/>
      <c r="EQ763" s="54"/>
      <c r="ER763" s="54"/>
    </row>
    <row r="764" spans="1:148" x14ac:dyDescent="0.25">
      <c r="A764" s="76"/>
      <c r="B764" s="54"/>
      <c r="C764" s="54"/>
      <c r="D764" s="54"/>
      <c r="E764" s="54"/>
      <c r="F764" s="5"/>
      <c r="G764" s="8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4"/>
      <c r="BQ764" s="54"/>
      <c r="BR764" s="54"/>
      <c r="BS764" s="54"/>
      <c r="BT764" s="54"/>
      <c r="BU764" s="54"/>
      <c r="BV764" s="54"/>
      <c r="BW764" s="54"/>
      <c r="BX764" s="54"/>
      <c r="BY764" s="54"/>
      <c r="BZ764" s="54"/>
      <c r="CA764" s="54"/>
      <c r="CB764" s="54"/>
      <c r="CC764" s="54"/>
      <c r="CD764" s="54"/>
      <c r="CE764" s="54"/>
      <c r="CF764" s="54"/>
      <c r="CG764" s="54"/>
      <c r="CH764" s="54"/>
      <c r="CI764" s="54"/>
      <c r="CJ764" s="54"/>
      <c r="CK764" s="54"/>
      <c r="CL764" s="54"/>
      <c r="CM764" s="54"/>
      <c r="CN764" s="54"/>
      <c r="CO764" s="54"/>
      <c r="CP764" s="54"/>
      <c r="CQ764" s="54"/>
      <c r="CR764" s="54"/>
      <c r="CS764" s="54"/>
      <c r="CT764" s="54"/>
      <c r="CU764" s="54"/>
      <c r="CV764" s="54"/>
      <c r="CW764" s="54"/>
      <c r="CX764" s="54"/>
      <c r="CY764" s="54"/>
      <c r="CZ764" s="54"/>
      <c r="DA764" s="54"/>
      <c r="DB764" s="54"/>
      <c r="DC764" s="54"/>
      <c r="DD764" s="54"/>
      <c r="DE764" s="54"/>
      <c r="DF764" s="54"/>
      <c r="DG764" s="54"/>
      <c r="DH764" s="54"/>
      <c r="DI764" s="54"/>
      <c r="DJ764" s="54"/>
      <c r="DK764" s="54"/>
      <c r="DL764" s="54"/>
      <c r="DM764" s="54"/>
      <c r="DN764" s="54"/>
      <c r="DO764" s="54"/>
      <c r="DP764" s="54"/>
      <c r="DQ764" s="54"/>
      <c r="DR764" s="54"/>
      <c r="DS764" s="54"/>
      <c r="DT764" s="54"/>
      <c r="DU764" s="54"/>
      <c r="DV764" s="54"/>
      <c r="DW764" s="54"/>
      <c r="DX764" s="54"/>
      <c r="DY764" s="54"/>
      <c r="DZ764" s="54"/>
      <c r="EA764" s="54"/>
      <c r="EB764" s="54"/>
      <c r="EC764" s="54"/>
      <c r="ED764" s="54"/>
      <c r="EE764" s="54"/>
      <c r="EF764" s="54"/>
      <c r="EG764" s="54"/>
      <c r="EH764" s="54"/>
      <c r="EI764" s="54"/>
      <c r="EJ764" s="54"/>
      <c r="EK764" s="54"/>
      <c r="EL764" s="54"/>
      <c r="EM764" s="54"/>
      <c r="EN764" s="54"/>
      <c r="EO764" s="54"/>
      <c r="EP764" s="54"/>
      <c r="EQ764" s="54"/>
      <c r="ER764" s="54"/>
    </row>
    <row r="765" spans="1:148" x14ac:dyDescent="0.25">
      <c r="A765" s="76"/>
      <c r="B765" s="54"/>
      <c r="C765" s="54"/>
      <c r="D765" s="54"/>
      <c r="E765" s="54"/>
      <c r="F765" s="5"/>
      <c r="G765" s="8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4"/>
      <c r="BQ765" s="54"/>
      <c r="BR765" s="54"/>
      <c r="BS765" s="54"/>
      <c r="BT765" s="54"/>
      <c r="BU765" s="54"/>
      <c r="BV765" s="54"/>
      <c r="BW765" s="54"/>
      <c r="BX765" s="54"/>
      <c r="BY765" s="54"/>
      <c r="BZ765" s="54"/>
      <c r="CA765" s="54"/>
      <c r="CB765" s="54"/>
      <c r="CC765" s="54"/>
      <c r="CD765" s="54"/>
      <c r="CE765" s="54"/>
      <c r="CF765" s="54"/>
      <c r="CG765" s="54"/>
      <c r="CH765" s="54"/>
      <c r="CI765" s="54"/>
      <c r="CJ765" s="54"/>
      <c r="CK765" s="54"/>
      <c r="CL765" s="54"/>
      <c r="CM765" s="54"/>
      <c r="CN765" s="54"/>
      <c r="CO765" s="54"/>
      <c r="CP765" s="54"/>
      <c r="CQ765" s="54"/>
      <c r="CR765" s="54"/>
      <c r="CS765" s="54"/>
      <c r="CT765" s="54"/>
      <c r="CU765" s="54"/>
      <c r="CV765" s="54"/>
      <c r="CW765" s="54"/>
      <c r="CX765" s="54"/>
      <c r="CY765" s="54"/>
      <c r="CZ765" s="54"/>
      <c r="DA765" s="54"/>
      <c r="DB765" s="54"/>
      <c r="DC765" s="54"/>
      <c r="DD765" s="54"/>
      <c r="DE765" s="54"/>
      <c r="DF765" s="54"/>
      <c r="DG765" s="54"/>
      <c r="DH765" s="54"/>
      <c r="DI765" s="54"/>
      <c r="DJ765" s="54"/>
      <c r="DK765" s="54"/>
      <c r="DL765" s="54"/>
      <c r="DM765" s="54"/>
      <c r="DN765" s="54"/>
      <c r="DO765" s="54"/>
      <c r="DP765" s="54"/>
      <c r="DQ765" s="54"/>
      <c r="DR765" s="54"/>
      <c r="DS765" s="54"/>
      <c r="DT765" s="54"/>
      <c r="DU765" s="54"/>
      <c r="DV765" s="54"/>
      <c r="DW765" s="54"/>
      <c r="DX765" s="54"/>
      <c r="DY765" s="54"/>
      <c r="DZ765" s="54"/>
      <c r="EA765" s="54"/>
      <c r="EB765" s="54"/>
      <c r="EC765" s="54"/>
      <c r="ED765" s="54"/>
      <c r="EE765" s="54"/>
      <c r="EF765" s="54"/>
      <c r="EG765" s="54"/>
      <c r="EH765" s="54"/>
      <c r="EI765" s="54"/>
      <c r="EJ765" s="54"/>
      <c r="EK765" s="54"/>
      <c r="EL765" s="54"/>
      <c r="EM765" s="54"/>
      <c r="EN765" s="54"/>
      <c r="EO765" s="54"/>
      <c r="EP765" s="54"/>
      <c r="EQ765" s="54"/>
      <c r="ER765" s="54"/>
    </row>
    <row r="766" spans="1:148" x14ac:dyDescent="0.25">
      <c r="A766" s="76"/>
      <c r="B766" s="54"/>
      <c r="C766" s="54"/>
      <c r="D766" s="54"/>
      <c r="E766" s="54"/>
      <c r="F766" s="5"/>
      <c r="G766" s="8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4"/>
      <c r="BQ766" s="54"/>
      <c r="BR766" s="54"/>
      <c r="BS766" s="54"/>
      <c r="BT766" s="54"/>
      <c r="BU766" s="54"/>
      <c r="BV766" s="54"/>
      <c r="BW766" s="54"/>
      <c r="BX766" s="54"/>
      <c r="BY766" s="54"/>
      <c r="BZ766" s="54"/>
      <c r="CA766" s="54"/>
      <c r="CB766" s="54"/>
      <c r="CC766" s="54"/>
      <c r="CD766" s="54"/>
      <c r="CE766" s="54"/>
      <c r="CF766" s="54"/>
      <c r="CG766" s="54"/>
      <c r="CH766" s="54"/>
      <c r="CI766" s="54"/>
      <c r="CJ766" s="54"/>
      <c r="CK766" s="54"/>
      <c r="CL766" s="54"/>
      <c r="CM766" s="54"/>
      <c r="CN766" s="54"/>
      <c r="CO766" s="54"/>
      <c r="CP766" s="54"/>
      <c r="CQ766" s="54"/>
      <c r="CR766" s="54"/>
      <c r="CS766" s="54"/>
      <c r="CT766" s="54"/>
      <c r="CU766" s="54"/>
      <c r="CV766" s="54"/>
      <c r="CW766" s="54"/>
      <c r="CX766" s="54"/>
      <c r="CY766" s="54"/>
      <c r="CZ766" s="54"/>
      <c r="DA766" s="54"/>
      <c r="DB766" s="54"/>
      <c r="DC766" s="54"/>
      <c r="DD766" s="54"/>
      <c r="DE766" s="54"/>
      <c r="DF766" s="54"/>
      <c r="DG766" s="54"/>
      <c r="DH766" s="54"/>
      <c r="DI766" s="54"/>
      <c r="DJ766" s="54"/>
      <c r="DK766" s="54"/>
      <c r="DL766" s="54"/>
      <c r="DM766" s="54"/>
      <c r="DN766" s="54"/>
      <c r="DO766" s="54"/>
      <c r="DP766" s="54"/>
      <c r="DQ766" s="54"/>
      <c r="DR766" s="54"/>
      <c r="DS766" s="54"/>
      <c r="DT766" s="54"/>
      <c r="DU766" s="54"/>
      <c r="DV766" s="54"/>
      <c r="DW766" s="54"/>
      <c r="DX766" s="54"/>
      <c r="DY766" s="54"/>
      <c r="DZ766" s="54"/>
      <c r="EA766" s="54"/>
      <c r="EB766" s="54"/>
      <c r="EC766" s="54"/>
      <c r="ED766" s="54"/>
      <c r="EE766" s="54"/>
      <c r="EF766" s="54"/>
      <c r="EG766" s="54"/>
      <c r="EH766" s="54"/>
      <c r="EI766" s="54"/>
      <c r="EJ766" s="54"/>
      <c r="EK766" s="54"/>
      <c r="EL766" s="54"/>
      <c r="EM766" s="54"/>
      <c r="EN766" s="54"/>
      <c r="EO766" s="54"/>
      <c r="EP766" s="54"/>
      <c r="EQ766" s="54"/>
      <c r="ER766" s="54"/>
    </row>
    <row r="767" spans="1:148" x14ac:dyDescent="0.25">
      <c r="A767" s="76"/>
      <c r="B767" s="54"/>
      <c r="C767" s="54"/>
      <c r="D767" s="54"/>
      <c r="E767" s="54"/>
      <c r="F767" s="5"/>
      <c r="G767" s="8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4"/>
      <c r="BQ767" s="54"/>
      <c r="BR767" s="54"/>
      <c r="BS767" s="54"/>
      <c r="BT767" s="54"/>
      <c r="BU767" s="54"/>
      <c r="BV767" s="54"/>
      <c r="BW767" s="54"/>
      <c r="BX767" s="54"/>
      <c r="BY767" s="54"/>
      <c r="BZ767" s="54"/>
      <c r="CA767" s="54"/>
      <c r="CB767" s="54"/>
      <c r="CC767" s="54"/>
      <c r="CD767" s="54"/>
      <c r="CE767" s="54"/>
      <c r="CF767" s="54"/>
      <c r="CG767" s="54"/>
      <c r="CH767" s="54"/>
      <c r="CI767" s="54"/>
      <c r="CJ767" s="54"/>
      <c r="CK767" s="54"/>
      <c r="CL767" s="54"/>
      <c r="CM767" s="54"/>
      <c r="CN767" s="54"/>
      <c r="CO767" s="54"/>
      <c r="CP767" s="54"/>
      <c r="CQ767" s="54"/>
      <c r="CR767" s="54"/>
      <c r="CS767" s="54"/>
      <c r="CT767" s="54"/>
      <c r="CU767" s="54"/>
      <c r="CV767" s="54"/>
      <c r="CW767" s="54"/>
      <c r="CX767" s="54"/>
      <c r="CY767" s="54"/>
      <c r="CZ767" s="54"/>
      <c r="DA767" s="54"/>
      <c r="DB767" s="54"/>
      <c r="DC767" s="54"/>
      <c r="DD767" s="54"/>
      <c r="DE767" s="54"/>
      <c r="DF767" s="54"/>
      <c r="DG767" s="54"/>
      <c r="DH767" s="54"/>
      <c r="DI767" s="54"/>
      <c r="DJ767" s="54"/>
      <c r="DK767" s="54"/>
      <c r="DL767" s="54"/>
      <c r="DM767" s="54"/>
      <c r="DN767" s="54"/>
      <c r="DO767" s="54"/>
      <c r="DP767" s="54"/>
      <c r="DQ767" s="54"/>
      <c r="DR767" s="54"/>
      <c r="DS767" s="54"/>
      <c r="DT767" s="54"/>
      <c r="DU767" s="54"/>
      <c r="DV767" s="54"/>
      <c r="DW767" s="54"/>
      <c r="DX767" s="54"/>
      <c r="DY767" s="54"/>
      <c r="DZ767" s="54"/>
      <c r="EA767" s="54"/>
      <c r="EB767" s="54"/>
      <c r="EC767" s="54"/>
      <c r="ED767" s="54"/>
      <c r="EE767" s="54"/>
      <c r="EF767" s="54"/>
      <c r="EG767" s="54"/>
      <c r="EH767" s="54"/>
      <c r="EI767" s="54"/>
      <c r="EJ767" s="54"/>
      <c r="EK767" s="54"/>
      <c r="EL767" s="54"/>
      <c r="EM767" s="54"/>
      <c r="EN767" s="54"/>
      <c r="EO767" s="54"/>
      <c r="EP767" s="54"/>
      <c r="EQ767" s="54"/>
      <c r="ER767" s="54"/>
    </row>
    <row r="768" spans="1:148" x14ac:dyDescent="0.25">
      <c r="A768" s="76"/>
      <c r="B768" s="54"/>
      <c r="C768" s="54"/>
      <c r="D768" s="54"/>
      <c r="E768" s="54"/>
      <c r="F768" s="5"/>
      <c r="G768" s="8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4"/>
      <c r="BQ768" s="54"/>
      <c r="BR768" s="54"/>
      <c r="BS768" s="54"/>
      <c r="BT768" s="54"/>
      <c r="BU768" s="54"/>
      <c r="BV768" s="54"/>
      <c r="BW768" s="54"/>
      <c r="BX768" s="54"/>
      <c r="BY768" s="54"/>
      <c r="BZ768" s="54"/>
      <c r="CA768" s="54"/>
      <c r="CB768" s="54"/>
      <c r="CC768" s="54"/>
      <c r="CD768" s="54"/>
      <c r="CE768" s="54"/>
      <c r="CF768" s="54"/>
      <c r="CG768" s="54"/>
      <c r="CH768" s="54"/>
      <c r="CI768" s="54"/>
      <c r="CJ768" s="54"/>
      <c r="CK768" s="54"/>
      <c r="CL768" s="54"/>
      <c r="CM768" s="54"/>
      <c r="CN768" s="54"/>
      <c r="CO768" s="54"/>
      <c r="CP768" s="54"/>
      <c r="CQ768" s="54"/>
      <c r="CR768" s="54"/>
      <c r="CS768" s="54"/>
      <c r="CT768" s="54"/>
      <c r="CU768" s="54"/>
      <c r="CV768" s="54"/>
      <c r="CW768" s="54"/>
      <c r="CX768" s="54"/>
      <c r="CY768" s="54"/>
      <c r="CZ768" s="54"/>
      <c r="DA768" s="54"/>
      <c r="DB768" s="54"/>
      <c r="DC768" s="54"/>
      <c r="DD768" s="54"/>
      <c r="DE768" s="54"/>
      <c r="DF768" s="54"/>
      <c r="DG768" s="54"/>
      <c r="DH768" s="54"/>
      <c r="DI768" s="54"/>
      <c r="DJ768" s="54"/>
      <c r="DK768" s="54"/>
      <c r="DL768" s="54"/>
      <c r="DM768" s="54"/>
      <c r="DN768" s="54"/>
      <c r="DO768" s="54"/>
      <c r="DP768" s="54"/>
      <c r="DQ768" s="54"/>
      <c r="DR768" s="54"/>
      <c r="DS768" s="54"/>
      <c r="DT768" s="54"/>
      <c r="DU768" s="54"/>
      <c r="DV768" s="54"/>
      <c r="DW768" s="54"/>
      <c r="DX768" s="54"/>
      <c r="DY768" s="54"/>
      <c r="DZ768" s="54"/>
      <c r="EA768" s="54"/>
      <c r="EB768" s="54"/>
      <c r="EC768" s="54"/>
      <c r="ED768" s="54"/>
      <c r="EE768" s="54"/>
      <c r="EF768" s="54"/>
      <c r="EG768" s="54"/>
      <c r="EH768" s="54"/>
      <c r="EI768" s="54"/>
      <c r="EJ768" s="54"/>
      <c r="EK768" s="54"/>
      <c r="EL768" s="54"/>
      <c r="EM768" s="54"/>
      <c r="EN768" s="54"/>
      <c r="EO768" s="54"/>
      <c r="EP768" s="54"/>
      <c r="EQ768" s="54"/>
      <c r="ER768" s="54"/>
    </row>
    <row r="769" spans="1:148" x14ac:dyDescent="0.25">
      <c r="A769" s="76"/>
      <c r="B769" s="54"/>
      <c r="C769" s="54"/>
      <c r="D769" s="54"/>
      <c r="E769" s="54"/>
      <c r="F769" s="5"/>
      <c r="G769" s="8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4"/>
      <c r="BQ769" s="54"/>
      <c r="BR769" s="54"/>
      <c r="BS769" s="54"/>
      <c r="BT769" s="54"/>
      <c r="BU769" s="54"/>
      <c r="BV769" s="54"/>
      <c r="BW769" s="54"/>
      <c r="BX769" s="54"/>
      <c r="BY769" s="54"/>
      <c r="BZ769" s="54"/>
      <c r="CA769" s="54"/>
      <c r="CB769" s="54"/>
      <c r="CC769" s="54"/>
      <c r="CD769" s="54"/>
      <c r="CE769" s="54"/>
      <c r="CF769" s="54"/>
      <c r="CG769" s="54"/>
      <c r="CH769" s="54"/>
      <c r="CI769" s="54"/>
      <c r="CJ769" s="54"/>
      <c r="CK769" s="54"/>
      <c r="CL769" s="54"/>
      <c r="CM769" s="54"/>
      <c r="CN769" s="54"/>
      <c r="CO769" s="54"/>
      <c r="CP769" s="54"/>
      <c r="CQ769" s="54"/>
      <c r="CR769" s="54"/>
      <c r="CS769" s="54"/>
      <c r="CT769" s="54"/>
      <c r="CU769" s="54"/>
      <c r="CV769" s="54"/>
      <c r="CW769" s="54"/>
      <c r="CX769" s="54"/>
      <c r="CY769" s="54"/>
      <c r="CZ769" s="54"/>
      <c r="DA769" s="54"/>
      <c r="DB769" s="54"/>
      <c r="DC769" s="54"/>
      <c r="DD769" s="54"/>
      <c r="DE769" s="54"/>
      <c r="DF769" s="54"/>
      <c r="DG769" s="54"/>
      <c r="DH769" s="54"/>
      <c r="DI769" s="54"/>
      <c r="DJ769" s="54"/>
      <c r="DK769" s="54"/>
      <c r="DL769" s="54"/>
      <c r="DM769" s="54"/>
      <c r="DN769" s="54"/>
      <c r="DO769" s="54"/>
      <c r="DP769" s="54"/>
      <c r="DQ769" s="54"/>
      <c r="DR769" s="54"/>
      <c r="DS769" s="54"/>
      <c r="DT769" s="54"/>
      <c r="DU769" s="54"/>
      <c r="DV769" s="54"/>
      <c r="DW769" s="54"/>
      <c r="DX769" s="54"/>
      <c r="DY769" s="54"/>
      <c r="DZ769" s="54"/>
      <c r="EA769" s="54"/>
      <c r="EB769" s="54"/>
      <c r="EC769" s="54"/>
      <c r="ED769" s="54"/>
      <c r="EE769" s="54"/>
      <c r="EF769" s="54"/>
      <c r="EG769" s="54"/>
      <c r="EH769" s="54"/>
      <c r="EI769" s="54"/>
      <c r="EJ769" s="54"/>
      <c r="EK769" s="54"/>
      <c r="EL769" s="54"/>
      <c r="EM769" s="54"/>
      <c r="EN769" s="54"/>
      <c r="EO769" s="54"/>
      <c r="EP769" s="54"/>
      <c r="EQ769" s="54"/>
      <c r="ER769" s="54"/>
    </row>
    <row r="770" spans="1:148" x14ac:dyDescent="0.25">
      <c r="A770" s="76"/>
      <c r="B770" s="54"/>
      <c r="C770" s="54"/>
      <c r="D770" s="54"/>
      <c r="E770" s="54"/>
      <c r="F770" s="5"/>
      <c r="G770" s="8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4"/>
      <c r="BQ770" s="54"/>
      <c r="BR770" s="54"/>
      <c r="BS770" s="54"/>
      <c r="BT770" s="54"/>
      <c r="BU770" s="54"/>
      <c r="BV770" s="54"/>
      <c r="BW770" s="54"/>
      <c r="BX770" s="54"/>
      <c r="BY770" s="54"/>
      <c r="BZ770" s="54"/>
      <c r="CA770" s="54"/>
      <c r="CB770" s="54"/>
      <c r="CC770" s="54"/>
      <c r="CD770" s="54"/>
      <c r="CE770" s="54"/>
      <c r="CF770" s="54"/>
      <c r="CG770" s="54"/>
      <c r="CH770" s="54"/>
      <c r="CI770" s="54"/>
      <c r="CJ770" s="54"/>
      <c r="CK770" s="54"/>
      <c r="CL770" s="54"/>
      <c r="CM770" s="54"/>
      <c r="CN770" s="54"/>
      <c r="CO770" s="54"/>
      <c r="CP770" s="54"/>
      <c r="CQ770" s="54"/>
      <c r="CR770" s="54"/>
      <c r="CS770" s="54"/>
      <c r="CT770" s="54"/>
      <c r="CU770" s="54"/>
      <c r="CV770" s="54"/>
      <c r="CW770" s="54"/>
      <c r="CX770" s="54"/>
      <c r="CY770" s="54"/>
      <c r="CZ770" s="54"/>
      <c r="DA770" s="54"/>
      <c r="DB770" s="54"/>
      <c r="DC770" s="54"/>
      <c r="DD770" s="54"/>
      <c r="DE770" s="54"/>
      <c r="DF770" s="54"/>
      <c r="DG770" s="54"/>
      <c r="DH770" s="54"/>
      <c r="DI770" s="54"/>
      <c r="DJ770" s="54"/>
      <c r="DK770" s="54"/>
      <c r="DL770" s="54"/>
      <c r="DM770" s="54"/>
      <c r="DN770" s="54"/>
      <c r="DO770" s="54"/>
      <c r="DP770" s="54"/>
      <c r="DQ770" s="54"/>
      <c r="DR770" s="54"/>
      <c r="DS770" s="54"/>
      <c r="DT770" s="54"/>
      <c r="DU770" s="54"/>
      <c r="DV770" s="54"/>
      <c r="DW770" s="54"/>
      <c r="DX770" s="54"/>
      <c r="DY770" s="54"/>
      <c r="DZ770" s="54"/>
      <c r="EA770" s="54"/>
      <c r="EB770" s="54"/>
      <c r="EC770" s="54"/>
      <c r="ED770" s="54"/>
      <c r="EE770" s="54"/>
      <c r="EF770" s="54"/>
      <c r="EG770" s="54"/>
      <c r="EH770" s="54"/>
      <c r="EI770" s="54"/>
      <c r="EJ770" s="54"/>
      <c r="EK770" s="54"/>
      <c r="EL770" s="54"/>
      <c r="EM770" s="54"/>
      <c r="EN770" s="54"/>
      <c r="EO770" s="54"/>
      <c r="EP770" s="54"/>
      <c r="EQ770" s="54"/>
      <c r="ER770" s="54"/>
    </row>
    <row r="771" spans="1:148" x14ac:dyDescent="0.25">
      <c r="A771" s="76"/>
      <c r="B771" s="54"/>
      <c r="C771" s="54"/>
      <c r="D771" s="54"/>
      <c r="E771" s="54"/>
      <c r="F771" s="5"/>
      <c r="G771" s="8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4"/>
      <c r="BQ771" s="54"/>
      <c r="BR771" s="54"/>
      <c r="BS771" s="54"/>
      <c r="BT771" s="54"/>
      <c r="BU771" s="54"/>
      <c r="BV771" s="54"/>
      <c r="BW771" s="54"/>
      <c r="BX771" s="54"/>
      <c r="BY771" s="54"/>
      <c r="BZ771" s="54"/>
      <c r="CA771" s="54"/>
      <c r="CB771" s="54"/>
      <c r="CC771" s="54"/>
      <c r="CD771" s="54"/>
      <c r="CE771" s="54"/>
      <c r="CF771" s="54"/>
      <c r="CG771" s="54"/>
      <c r="CH771" s="54"/>
      <c r="CI771" s="54"/>
      <c r="CJ771" s="54"/>
      <c r="CK771" s="54"/>
      <c r="CL771" s="54"/>
      <c r="CM771" s="54"/>
      <c r="CN771" s="54"/>
      <c r="CO771" s="54"/>
      <c r="CP771" s="54"/>
      <c r="CQ771" s="54"/>
      <c r="CR771" s="54"/>
      <c r="CS771" s="54"/>
      <c r="CT771" s="54"/>
      <c r="CU771" s="54"/>
      <c r="CV771" s="54"/>
      <c r="CW771" s="54"/>
      <c r="CX771" s="54"/>
      <c r="CY771" s="54"/>
      <c r="CZ771" s="54"/>
      <c r="DA771" s="54"/>
      <c r="DB771" s="54"/>
      <c r="DC771" s="54"/>
      <c r="DD771" s="54"/>
      <c r="DE771" s="54"/>
      <c r="DF771" s="54"/>
      <c r="DG771" s="54"/>
      <c r="DH771" s="54"/>
      <c r="DI771" s="54"/>
      <c r="DJ771" s="54"/>
      <c r="DK771" s="54"/>
      <c r="DL771" s="54"/>
      <c r="DM771" s="54"/>
      <c r="DN771" s="54"/>
      <c r="DO771" s="54"/>
      <c r="DP771" s="54"/>
      <c r="DQ771" s="54"/>
      <c r="DR771" s="54"/>
      <c r="DS771" s="54"/>
      <c r="DT771" s="54"/>
      <c r="DU771" s="54"/>
      <c r="DV771" s="54"/>
      <c r="DW771" s="54"/>
      <c r="DX771" s="54"/>
      <c r="DY771" s="54"/>
      <c r="DZ771" s="54"/>
      <c r="EA771" s="54"/>
      <c r="EB771" s="54"/>
      <c r="EC771" s="54"/>
      <c r="ED771" s="54"/>
      <c r="EE771" s="54"/>
      <c r="EF771" s="54"/>
      <c r="EG771" s="54"/>
      <c r="EH771" s="54"/>
      <c r="EI771" s="54"/>
      <c r="EJ771" s="54"/>
      <c r="EK771" s="54"/>
      <c r="EL771" s="54"/>
      <c r="EM771" s="54"/>
      <c r="EN771" s="54"/>
      <c r="EO771" s="54"/>
      <c r="EP771" s="54"/>
      <c r="EQ771" s="54"/>
      <c r="ER771" s="54"/>
    </row>
    <row r="772" spans="1:148" x14ac:dyDescent="0.25">
      <c r="A772" s="76"/>
      <c r="B772" s="54"/>
      <c r="C772" s="54"/>
      <c r="D772" s="54"/>
      <c r="E772" s="54"/>
      <c r="F772" s="5"/>
      <c r="G772" s="8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4"/>
      <c r="BQ772" s="54"/>
      <c r="BR772" s="54"/>
      <c r="BS772" s="54"/>
      <c r="BT772" s="54"/>
      <c r="BU772" s="54"/>
      <c r="BV772" s="54"/>
      <c r="BW772" s="54"/>
      <c r="BX772" s="54"/>
      <c r="BY772" s="54"/>
      <c r="BZ772" s="54"/>
      <c r="CA772" s="54"/>
      <c r="CB772" s="54"/>
      <c r="CC772" s="54"/>
      <c r="CD772" s="54"/>
      <c r="CE772" s="54"/>
      <c r="CF772" s="54"/>
      <c r="CG772" s="54"/>
      <c r="CH772" s="54"/>
      <c r="CI772" s="54"/>
      <c r="CJ772" s="54"/>
      <c r="CK772" s="54"/>
      <c r="CL772" s="54"/>
      <c r="CM772" s="54"/>
      <c r="CN772" s="54"/>
      <c r="CO772" s="54"/>
      <c r="CP772" s="54"/>
      <c r="CQ772" s="54"/>
      <c r="CR772" s="54"/>
      <c r="CS772" s="54"/>
      <c r="CT772" s="54"/>
      <c r="CU772" s="54"/>
      <c r="CV772" s="54"/>
      <c r="CW772" s="54"/>
      <c r="CX772" s="54"/>
      <c r="CY772" s="54"/>
      <c r="CZ772" s="54"/>
      <c r="DA772" s="54"/>
      <c r="DB772" s="54"/>
      <c r="DC772" s="54"/>
      <c r="DD772" s="54"/>
      <c r="DE772" s="54"/>
      <c r="DF772" s="54"/>
      <c r="DG772" s="54"/>
      <c r="DH772" s="54"/>
      <c r="DI772" s="54"/>
      <c r="DJ772" s="54"/>
      <c r="DK772" s="54"/>
      <c r="DL772" s="54"/>
      <c r="DM772" s="54"/>
      <c r="DN772" s="54"/>
      <c r="DO772" s="54"/>
      <c r="DP772" s="54"/>
      <c r="DQ772" s="54"/>
      <c r="DR772" s="54"/>
      <c r="DS772" s="54"/>
      <c r="DT772" s="54"/>
      <c r="DU772" s="54"/>
      <c r="DV772" s="54"/>
      <c r="DW772" s="54"/>
      <c r="DX772" s="54"/>
      <c r="DY772" s="54"/>
      <c r="DZ772" s="54"/>
      <c r="EA772" s="54"/>
      <c r="EB772" s="54"/>
      <c r="EC772" s="54"/>
      <c r="ED772" s="54"/>
      <c r="EE772" s="54"/>
      <c r="EF772" s="54"/>
      <c r="EG772" s="54"/>
      <c r="EH772" s="54"/>
      <c r="EI772" s="54"/>
      <c r="EJ772" s="54"/>
      <c r="EK772" s="54"/>
      <c r="EL772" s="54"/>
      <c r="EM772" s="54"/>
      <c r="EN772" s="54"/>
      <c r="EO772" s="54"/>
      <c r="EP772" s="54"/>
      <c r="EQ772" s="54"/>
      <c r="ER772" s="54"/>
    </row>
    <row r="773" spans="1:148" x14ac:dyDescent="0.25">
      <c r="A773" s="76"/>
      <c r="B773" s="54"/>
      <c r="C773" s="54"/>
      <c r="D773" s="54"/>
      <c r="E773" s="54"/>
      <c r="F773" s="5"/>
      <c r="G773" s="8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4"/>
      <c r="BQ773" s="54"/>
      <c r="BR773" s="54"/>
      <c r="BS773" s="54"/>
      <c r="BT773" s="54"/>
      <c r="BU773" s="54"/>
      <c r="BV773" s="54"/>
      <c r="BW773" s="54"/>
      <c r="BX773" s="54"/>
      <c r="BY773" s="54"/>
      <c r="BZ773" s="54"/>
      <c r="CA773" s="54"/>
      <c r="CB773" s="54"/>
      <c r="CC773" s="54"/>
      <c r="CD773" s="54"/>
      <c r="CE773" s="54"/>
      <c r="CF773" s="54"/>
      <c r="CG773" s="54"/>
      <c r="CH773" s="54"/>
      <c r="CI773" s="54"/>
      <c r="CJ773" s="54"/>
      <c r="CK773" s="54"/>
      <c r="CL773" s="54"/>
      <c r="CM773" s="54"/>
      <c r="CN773" s="54"/>
      <c r="CO773" s="54"/>
      <c r="CP773" s="54"/>
      <c r="CQ773" s="54"/>
      <c r="CR773" s="54"/>
      <c r="CS773" s="54"/>
      <c r="CT773" s="54"/>
      <c r="CU773" s="54"/>
      <c r="CV773" s="54"/>
      <c r="CW773" s="54"/>
      <c r="CX773" s="54"/>
      <c r="CY773" s="54"/>
      <c r="CZ773" s="54"/>
      <c r="DA773" s="54"/>
      <c r="DB773" s="54"/>
      <c r="DC773" s="54"/>
      <c r="DD773" s="54"/>
      <c r="DE773" s="54"/>
      <c r="DF773" s="54"/>
      <c r="DG773" s="54"/>
      <c r="DH773" s="54"/>
      <c r="DI773" s="54"/>
      <c r="DJ773" s="54"/>
      <c r="DK773" s="54"/>
      <c r="DL773" s="54"/>
      <c r="DM773" s="54"/>
      <c r="DN773" s="54"/>
      <c r="DO773" s="54"/>
      <c r="DP773" s="54"/>
      <c r="DQ773" s="54"/>
      <c r="DR773" s="54"/>
      <c r="DS773" s="54"/>
      <c r="DT773" s="54"/>
      <c r="DU773" s="54"/>
      <c r="DV773" s="54"/>
      <c r="DW773" s="54"/>
      <c r="DX773" s="54"/>
      <c r="DY773" s="54"/>
      <c r="DZ773" s="54"/>
      <c r="EA773" s="54"/>
      <c r="EB773" s="54"/>
      <c r="EC773" s="54"/>
      <c r="ED773" s="54"/>
      <c r="EE773" s="54"/>
      <c r="EF773" s="54"/>
      <c r="EG773" s="54"/>
      <c r="EH773" s="54"/>
      <c r="EI773" s="54"/>
      <c r="EJ773" s="54"/>
      <c r="EK773" s="54"/>
      <c r="EL773" s="54"/>
      <c r="EM773" s="54"/>
      <c r="EN773" s="54"/>
      <c r="EO773" s="54"/>
      <c r="EP773" s="54"/>
      <c r="EQ773" s="54"/>
      <c r="ER773" s="54"/>
    </row>
    <row r="774" spans="1:148" x14ac:dyDescent="0.25">
      <c r="A774" s="76"/>
      <c r="B774" s="54"/>
      <c r="C774" s="54"/>
      <c r="D774" s="54"/>
      <c r="E774" s="54"/>
      <c r="F774" s="5"/>
      <c r="G774" s="8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4"/>
      <c r="BQ774" s="54"/>
      <c r="BR774" s="54"/>
      <c r="BS774" s="54"/>
      <c r="BT774" s="54"/>
      <c r="BU774" s="54"/>
      <c r="BV774" s="54"/>
      <c r="BW774" s="54"/>
      <c r="BX774" s="54"/>
      <c r="BY774" s="54"/>
      <c r="BZ774" s="54"/>
      <c r="CA774" s="54"/>
      <c r="CB774" s="54"/>
      <c r="CC774" s="54"/>
      <c r="CD774" s="54"/>
      <c r="CE774" s="54"/>
      <c r="CF774" s="54"/>
      <c r="CG774" s="54"/>
      <c r="CH774" s="54"/>
      <c r="CI774" s="54"/>
      <c r="CJ774" s="54"/>
      <c r="CK774" s="54"/>
      <c r="CL774" s="54"/>
      <c r="CM774" s="54"/>
      <c r="CN774" s="54"/>
      <c r="CO774" s="54"/>
      <c r="CP774" s="54"/>
      <c r="CQ774" s="54"/>
      <c r="CR774" s="54"/>
      <c r="CS774" s="54"/>
      <c r="CT774" s="54"/>
      <c r="CU774" s="54"/>
      <c r="CV774" s="54"/>
      <c r="CW774" s="54"/>
      <c r="CX774" s="54"/>
      <c r="CY774" s="54"/>
      <c r="CZ774" s="54"/>
      <c r="DA774" s="54"/>
      <c r="DB774" s="54"/>
      <c r="DC774" s="54"/>
      <c r="DD774" s="54"/>
      <c r="DE774" s="54"/>
      <c r="DF774" s="54"/>
      <c r="DG774" s="54"/>
      <c r="DH774" s="54"/>
      <c r="DI774" s="54"/>
      <c r="DJ774" s="54"/>
      <c r="DK774" s="54"/>
      <c r="DL774" s="54"/>
      <c r="DM774" s="54"/>
      <c r="DN774" s="54"/>
      <c r="DO774" s="54"/>
      <c r="DP774" s="54"/>
      <c r="DQ774" s="54"/>
      <c r="DR774" s="54"/>
      <c r="DS774" s="54"/>
      <c r="DT774" s="54"/>
      <c r="DU774" s="54"/>
      <c r="DV774" s="54"/>
      <c r="DW774" s="54"/>
      <c r="DX774" s="54"/>
      <c r="DY774" s="54"/>
      <c r="DZ774" s="54"/>
      <c r="EA774" s="54"/>
      <c r="EB774" s="54"/>
      <c r="EC774" s="54"/>
      <c r="ED774" s="54"/>
      <c r="EE774" s="54"/>
      <c r="EF774" s="54"/>
      <c r="EG774" s="54"/>
      <c r="EH774" s="54"/>
      <c r="EI774" s="54"/>
      <c r="EJ774" s="54"/>
      <c r="EK774" s="54"/>
      <c r="EL774" s="54"/>
      <c r="EM774" s="54"/>
      <c r="EN774" s="54"/>
      <c r="EO774" s="54"/>
      <c r="EP774" s="54"/>
      <c r="EQ774" s="54"/>
      <c r="ER774" s="54"/>
    </row>
    <row r="775" spans="1:148" x14ac:dyDescent="0.25">
      <c r="A775" s="76"/>
      <c r="B775" s="54"/>
      <c r="C775" s="54"/>
      <c r="D775" s="54"/>
      <c r="E775" s="54"/>
      <c r="F775" s="5"/>
      <c r="G775" s="8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4"/>
      <c r="BQ775" s="54"/>
      <c r="BR775" s="54"/>
      <c r="BS775" s="54"/>
      <c r="BT775" s="54"/>
      <c r="BU775" s="54"/>
      <c r="BV775" s="54"/>
      <c r="BW775" s="54"/>
      <c r="BX775" s="54"/>
      <c r="BY775" s="54"/>
      <c r="BZ775" s="54"/>
      <c r="CA775" s="54"/>
      <c r="CB775" s="54"/>
      <c r="CC775" s="54"/>
      <c r="CD775" s="54"/>
      <c r="CE775" s="54"/>
      <c r="CF775" s="54"/>
      <c r="CG775" s="54"/>
      <c r="CH775" s="54"/>
      <c r="CI775" s="54"/>
      <c r="CJ775" s="54"/>
      <c r="CK775" s="54"/>
      <c r="CL775" s="54"/>
      <c r="CM775" s="54"/>
      <c r="CN775" s="54"/>
      <c r="CO775" s="54"/>
      <c r="CP775" s="54"/>
      <c r="CQ775" s="54"/>
      <c r="CR775" s="54"/>
      <c r="CS775" s="54"/>
      <c r="CT775" s="54"/>
      <c r="CU775" s="54"/>
      <c r="CV775" s="54"/>
      <c r="CW775" s="54"/>
      <c r="CX775" s="54"/>
      <c r="CY775" s="54"/>
      <c r="CZ775" s="54"/>
      <c r="DA775" s="54"/>
      <c r="DB775" s="54"/>
      <c r="DC775" s="54"/>
      <c r="DD775" s="54"/>
      <c r="DE775" s="54"/>
      <c r="DF775" s="54"/>
      <c r="DG775" s="54"/>
      <c r="DH775" s="54"/>
      <c r="DI775" s="54"/>
      <c r="DJ775" s="54"/>
      <c r="DK775" s="54"/>
      <c r="DL775" s="54"/>
      <c r="DM775" s="54"/>
      <c r="DN775" s="54"/>
      <c r="DO775" s="54"/>
      <c r="DP775" s="54"/>
      <c r="DQ775" s="54"/>
      <c r="DR775" s="54"/>
      <c r="DS775" s="54"/>
      <c r="DT775" s="54"/>
      <c r="DU775" s="54"/>
      <c r="DV775" s="54"/>
      <c r="DW775" s="54"/>
      <c r="DX775" s="54"/>
      <c r="DY775" s="54"/>
      <c r="DZ775" s="54"/>
      <c r="EA775" s="54"/>
      <c r="EB775" s="54"/>
      <c r="EC775" s="54"/>
      <c r="ED775" s="54"/>
      <c r="EE775" s="54"/>
      <c r="EF775" s="54"/>
      <c r="EG775" s="54"/>
      <c r="EH775" s="54"/>
      <c r="EI775" s="54"/>
      <c r="EJ775" s="54"/>
      <c r="EK775" s="54"/>
      <c r="EL775" s="54"/>
      <c r="EM775" s="54"/>
      <c r="EN775" s="54"/>
      <c r="EO775" s="54"/>
      <c r="EP775" s="54"/>
      <c r="EQ775" s="54"/>
      <c r="ER775" s="54"/>
    </row>
    <row r="776" spans="1:148" x14ac:dyDescent="0.25">
      <c r="A776" s="76"/>
      <c r="B776" s="54"/>
      <c r="C776" s="54"/>
      <c r="D776" s="54"/>
      <c r="E776" s="54"/>
      <c r="F776" s="5"/>
      <c r="G776" s="8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4"/>
      <c r="BL776" s="54"/>
      <c r="BM776" s="54"/>
      <c r="BN776" s="54"/>
      <c r="BO776" s="54"/>
      <c r="BP776" s="54"/>
      <c r="BQ776" s="54"/>
      <c r="BR776" s="54"/>
      <c r="BS776" s="54"/>
      <c r="BT776" s="54"/>
      <c r="BU776" s="54"/>
      <c r="BV776" s="54"/>
      <c r="BW776" s="54"/>
      <c r="BX776" s="54"/>
      <c r="BY776" s="54"/>
      <c r="BZ776" s="54"/>
      <c r="CA776" s="54"/>
      <c r="CB776" s="54"/>
      <c r="CC776" s="54"/>
      <c r="CD776" s="54"/>
      <c r="CE776" s="54"/>
      <c r="CF776" s="54"/>
      <c r="CG776" s="54"/>
      <c r="CH776" s="54"/>
      <c r="CI776" s="54"/>
      <c r="CJ776" s="54"/>
      <c r="CK776" s="54"/>
      <c r="CL776" s="54"/>
      <c r="CM776" s="54"/>
      <c r="CN776" s="54"/>
      <c r="CO776" s="54"/>
      <c r="CP776" s="54"/>
      <c r="CQ776" s="54"/>
      <c r="CR776" s="54"/>
      <c r="CS776" s="54"/>
      <c r="CT776" s="54"/>
      <c r="CU776" s="54"/>
      <c r="CV776" s="54"/>
      <c r="CW776" s="54"/>
      <c r="CX776" s="54"/>
      <c r="CY776" s="54"/>
      <c r="CZ776" s="54"/>
      <c r="DA776" s="54"/>
      <c r="DB776" s="54"/>
      <c r="DC776" s="54"/>
      <c r="DD776" s="54"/>
      <c r="DE776" s="54"/>
      <c r="DF776" s="54"/>
      <c r="DG776" s="54"/>
      <c r="DH776" s="54"/>
      <c r="DI776" s="54"/>
      <c r="DJ776" s="54"/>
      <c r="DK776" s="54"/>
      <c r="DL776" s="54"/>
      <c r="DM776" s="54"/>
      <c r="DN776" s="54"/>
      <c r="DO776" s="54"/>
      <c r="DP776" s="54"/>
      <c r="DQ776" s="54"/>
      <c r="DR776" s="54"/>
      <c r="DS776" s="54"/>
      <c r="DT776" s="54"/>
      <c r="DU776" s="54"/>
      <c r="DV776" s="54"/>
      <c r="DW776" s="54"/>
      <c r="DX776" s="54"/>
      <c r="DY776" s="54"/>
      <c r="DZ776" s="54"/>
      <c r="EA776" s="54"/>
      <c r="EB776" s="54"/>
      <c r="EC776" s="54"/>
      <c r="ED776" s="54"/>
      <c r="EE776" s="54"/>
      <c r="EF776" s="54"/>
      <c r="EG776" s="54"/>
      <c r="EH776" s="54"/>
      <c r="EI776" s="54"/>
      <c r="EJ776" s="54"/>
      <c r="EK776" s="54"/>
      <c r="EL776" s="54"/>
      <c r="EM776" s="54"/>
      <c r="EN776" s="54"/>
      <c r="EO776" s="54"/>
      <c r="EP776" s="54"/>
      <c r="EQ776" s="54"/>
      <c r="ER776" s="54"/>
    </row>
    <row r="777" spans="1:148" x14ac:dyDescent="0.25">
      <c r="A777" s="76"/>
      <c r="B777" s="54"/>
      <c r="C777" s="54"/>
      <c r="D777" s="54"/>
      <c r="E777" s="54"/>
      <c r="F777" s="5"/>
      <c r="G777" s="8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4"/>
      <c r="BQ777" s="54"/>
      <c r="BR777" s="54"/>
      <c r="BS777" s="54"/>
      <c r="BT777" s="54"/>
      <c r="BU777" s="54"/>
      <c r="BV777" s="54"/>
      <c r="BW777" s="54"/>
      <c r="BX777" s="54"/>
      <c r="BY777" s="54"/>
      <c r="BZ777" s="54"/>
      <c r="CA777" s="54"/>
      <c r="CB777" s="54"/>
      <c r="CC777" s="54"/>
      <c r="CD777" s="54"/>
      <c r="CE777" s="54"/>
      <c r="CF777" s="54"/>
      <c r="CG777" s="54"/>
      <c r="CH777" s="54"/>
      <c r="CI777" s="54"/>
      <c r="CJ777" s="54"/>
      <c r="CK777" s="54"/>
      <c r="CL777" s="54"/>
      <c r="CM777" s="54"/>
      <c r="CN777" s="54"/>
      <c r="CO777" s="54"/>
      <c r="CP777" s="54"/>
      <c r="CQ777" s="54"/>
      <c r="CR777" s="54"/>
      <c r="CS777" s="54"/>
      <c r="CT777" s="54"/>
      <c r="CU777" s="54"/>
      <c r="CV777" s="54"/>
      <c r="CW777" s="54"/>
      <c r="CX777" s="54"/>
      <c r="CY777" s="54"/>
      <c r="CZ777" s="54"/>
      <c r="DA777" s="54"/>
      <c r="DB777" s="54"/>
      <c r="DC777" s="54"/>
      <c r="DD777" s="54"/>
      <c r="DE777" s="54"/>
      <c r="DF777" s="54"/>
      <c r="DG777" s="54"/>
      <c r="DH777" s="54"/>
      <c r="DI777" s="54"/>
      <c r="DJ777" s="54"/>
      <c r="DK777" s="54"/>
      <c r="DL777" s="54"/>
      <c r="DM777" s="54"/>
      <c r="DN777" s="54"/>
      <c r="DO777" s="54"/>
      <c r="DP777" s="54"/>
      <c r="DQ777" s="54"/>
      <c r="DR777" s="54"/>
      <c r="DS777" s="54"/>
      <c r="DT777" s="54"/>
      <c r="DU777" s="54"/>
      <c r="DV777" s="54"/>
      <c r="DW777" s="54"/>
      <c r="DX777" s="54"/>
      <c r="DY777" s="54"/>
      <c r="DZ777" s="54"/>
      <c r="EA777" s="54"/>
      <c r="EB777" s="54"/>
      <c r="EC777" s="54"/>
      <c r="ED777" s="54"/>
      <c r="EE777" s="54"/>
      <c r="EF777" s="54"/>
      <c r="EG777" s="54"/>
      <c r="EH777" s="54"/>
      <c r="EI777" s="54"/>
      <c r="EJ777" s="54"/>
      <c r="EK777" s="54"/>
      <c r="EL777" s="54"/>
      <c r="EM777" s="54"/>
      <c r="EN777" s="54"/>
      <c r="EO777" s="54"/>
      <c r="EP777" s="54"/>
      <c r="EQ777" s="54"/>
      <c r="ER777" s="54"/>
    </row>
    <row r="778" spans="1:148" x14ac:dyDescent="0.25">
      <c r="A778" s="76"/>
      <c r="B778" s="54"/>
      <c r="C778" s="54"/>
      <c r="D778" s="54"/>
      <c r="E778" s="54"/>
      <c r="F778" s="5"/>
      <c r="G778" s="8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4"/>
      <c r="BQ778" s="54"/>
      <c r="BR778" s="54"/>
      <c r="BS778" s="54"/>
      <c r="BT778" s="54"/>
      <c r="BU778" s="54"/>
      <c r="BV778" s="54"/>
      <c r="BW778" s="54"/>
      <c r="BX778" s="54"/>
      <c r="BY778" s="54"/>
      <c r="BZ778" s="54"/>
      <c r="CA778" s="54"/>
      <c r="CB778" s="54"/>
      <c r="CC778" s="54"/>
      <c r="CD778" s="54"/>
      <c r="CE778" s="54"/>
      <c r="CF778" s="54"/>
      <c r="CG778" s="54"/>
      <c r="CH778" s="54"/>
      <c r="CI778" s="54"/>
      <c r="CJ778" s="54"/>
      <c r="CK778" s="54"/>
      <c r="CL778" s="54"/>
      <c r="CM778" s="54"/>
      <c r="CN778" s="54"/>
      <c r="CO778" s="54"/>
      <c r="CP778" s="54"/>
      <c r="CQ778" s="54"/>
      <c r="CR778" s="54"/>
      <c r="CS778" s="54"/>
      <c r="CT778" s="54"/>
      <c r="CU778" s="54"/>
      <c r="CV778" s="54"/>
      <c r="CW778" s="54"/>
      <c r="CX778" s="54"/>
      <c r="CY778" s="54"/>
      <c r="CZ778" s="54"/>
      <c r="DA778" s="54"/>
      <c r="DB778" s="54"/>
      <c r="DC778" s="54"/>
      <c r="DD778" s="54"/>
      <c r="DE778" s="54"/>
      <c r="DF778" s="54"/>
      <c r="DG778" s="54"/>
      <c r="DH778" s="54"/>
      <c r="DI778" s="54"/>
      <c r="DJ778" s="54"/>
      <c r="DK778" s="54"/>
      <c r="DL778" s="54"/>
      <c r="DM778" s="54"/>
      <c r="DN778" s="54"/>
      <c r="DO778" s="54"/>
      <c r="DP778" s="54"/>
      <c r="DQ778" s="54"/>
      <c r="DR778" s="54"/>
      <c r="DS778" s="54"/>
      <c r="DT778" s="54"/>
      <c r="DU778" s="54"/>
      <c r="DV778" s="54"/>
      <c r="DW778" s="54"/>
      <c r="DX778" s="54"/>
      <c r="DY778" s="54"/>
      <c r="DZ778" s="54"/>
      <c r="EA778" s="54"/>
      <c r="EB778" s="54"/>
      <c r="EC778" s="54"/>
      <c r="ED778" s="54"/>
      <c r="EE778" s="54"/>
      <c r="EF778" s="54"/>
      <c r="EG778" s="54"/>
      <c r="EH778" s="54"/>
      <c r="EI778" s="54"/>
      <c r="EJ778" s="54"/>
      <c r="EK778" s="54"/>
      <c r="EL778" s="54"/>
      <c r="EM778" s="54"/>
      <c r="EN778" s="54"/>
      <c r="EO778" s="54"/>
      <c r="EP778" s="54"/>
      <c r="EQ778" s="54"/>
      <c r="ER778" s="54"/>
    </row>
    <row r="779" spans="1:148" x14ac:dyDescent="0.25">
      <c r="A779" s="76"/>
      <c r="B779" s="54"/>
      <c r="C779" s="54"/>
      <c r="D779" s="54"/>
      <c r="E779" s="54"/>
      <c r="F779" s="5"/>
      <c r="G779" s="8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4"/>
      <c r="BQ779" s="54"/>
      <c r="BR779" s="54"/>
      <c r="BS779" s="54"/>
      <c r="BT779" s="54"/>
      <c r="BU779" s="54"/>
      <c r="BV779" s="54"/>
      <c r="BW779" s="54"/>
      <c r="BX779" s="54"/>
      <c r="BY779" s="54"/>
      <c r="BZ779" s="54"/>
      <c r="CA779" s="54"/>
      <c r="CB779" s="54"/>
      <c r="CC779" s="54"/>
      <c r="CD779" s="54"/>
      <c r="CE779" s="54"/>
      <c r="CF779" s="54"/>
      <c r="CG779" s="54"/>
      <c r="CH779" s="54"/>
      <c r="CI779" s="54"/>
      <c r="CJ779" s="54"/>
      <c r="CK779" s="54"/>
      <c r="CL779" s="54"/>
      <c r="CM779" s="54"/>
      <c r="CN779" s="54"/>
      <c r="CO779" s="54"/>
      <c r="CP779" s="54"/>
      <c r="CQ779" s="54"/>
      <c r="CR779" s="54"/>
      <c r="CS779" s="54"/>
      <c r="CT779" s="54"/>
      <c r="CU779" s="54"/>
      <c r="CV779" s="54"/>
      <c r="CW779" s="54"/>
      <c r="CX779" s="54"/>
      <c r="CY779" s="54"/>
      <c r="CZ779" s="54"/>
      <c r="DA779" s="54"/>
      <c r="DB779" s="54"/>
      <c r="DC779" s="54"/>
      <c r="DD779" s="54"/>
      <c r="DE779" s="54"/>
      <c r="DF779" s="54"/>
      <c r="DG779" s="54"/>
      <c r="DH779" s="54"/>
      <c r="DI779" s="54"/>
      <c r="DJ779" s="54"/>
      <c r="DK779" s="54"/>
      <c r="DL779" s="54"/>
      <c r="DM779" s="54"/>
      <c r="DN779" s="54"/>
      <c r="DO779" s="54"/>
      <c r="DP779" s="54"/>
      <c r="DQ779" s="54"/>
      <c r="DR779" s="54"/>
      <c r="DS779" s="54"/>
      <c r="DT779" s="54"/>
      <c r="DU779" s="54"/>
      <c r="DV779" s="54"/>
      <c r="DW779" s="54"/>
      <c r="DX779" s="54"/>
      <c r="DY779" s="54"/>
      <c r="DZ779" s="54"/>
      <c r="EA779" s="54"/>
      <c r="EB779" s="54"/>
      <c r="EC779" s="54"/>
      <c r="ED779" s="54"/>
      <c r="EE779" s="54"/>
      <c r="EF779" s="54"/>
      <c r="EG779" s="54"/>
      <c r="EH779" s="54"/>
      <c r="EI779" s="54"/>
      <c r="EJ779" s="54"/>
      <c r="EK779" s="54"/>
      <c r="EL779" s="54"/>
      <c r="EM779" s="54"/>
      <c r="EN779" s="54"/>
      <c r="EO779" s="54"/>
      <c r="EP779" s="54"/>
      <c r="EQ779" s="54"/>
      <c r="ER779" s="54"/>
    </row>
    <row r="780" spans="1:148" x14ac:dyDescent="0.25">
      <c r="A780" s="76"/>
      <c r="B780" s="54"/>
      <c r="C780" s="54"/>
      <c r="D780" s="54"/>
      <c r="E780" s="54"/>
      <c r="F780" s="5"/>
      <c r="G780" s="8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4"/>
      <c r="BQ780" s="54"/>
      <c r="BR780" s="54"/>
      <c r="BS780" s="54"/>
      <c r="BT780" s="54"/>
      <c r="BU780" s="54"/>
      <c r="BV780" s="54"/>
      <c r="BW780" s="54"/>
      <c r="BX780" s="54"/>
      <c r="BY780" s="54"/>
      <c r="BZ780" s="54"/>
      <c r="CA780" s="54"/>
      <c r="CB780" s="54"/>
      <c r="CC780" s="54"/>
      <c r="CD780" s="54"/>
      <c r="CE780" s="54"/>
      <c r="CF780" s="54"/>
      <c r="CG780" s="54"/>
      <c r="CH780" s="54"/>
      <c r="CI780" s="54"/>
      <c r="CJ780" s="54"/>
      <c r="CK780" s="54"/>
      <c r="CL780" s="54"/>
      <c r="CM780" s="54"/>
      <c r="CN780" s="54"/>
      <c r="CO780" s="54"/>
      <c r="CP780" s="54"/>
      <c r="CQ780" s="54"/>
      <c r="CR780" s="54"/>
      <c r="CS780" s="54"/>
      <c r="CT780" s="54"/>
      <c r="CU780" s="54"/>
      <c r="CV780" s="54"/>
      <c r="CW780" s="54"/>
      <c r="CX780" s="54"/>
      <c r="CY780" s="54"/>
      <c r="CZ780" s="54"/>
      <c r="DA780" s="54"/>
      <c r="DB780" s="54"/>
      <c r="DC780" s="54"/>
      <c r="DD780" s="54"/>
      <c r="DE780" s="54"/>
      <c r="DF780" s="54"/>
      <c r="DG780" s="54"/>
      <c r="DH780" s="54"/>
      <c r="DI780" s="54"/>
      <c r="DJ780" s="54"/>
      <c r="DK780" s="54"/>
      <c r="DL780" s="54"/>
      <c r="DM780" s="54"/>
      <c r="DN780" s="54"/>
      <c r="DO780" s="54"/>
      <c r="DP780" s="54"/>
      <c r="DQ780" s="54"/>
      <c r="DR780" s="54"/>
      <c r="DS780" s="54"/>
      <c r="DT780" s="54"/>
      <c r="DU780" s="54"/>
      <c r="DV780" s="54"/>
      <c r="DW780" s="54"/>
      <c r="DX780" s="54"/>
      <c r="DY780" s="54"/>
      <c r="DZ780" s="54"/>
      <c r="EA780" s="54"/>
      <c r="EB780" s="54"/>
      <c r="EC780" s="54"/>
      <c r="ED780" s="54"/>
      <c r="EE780" s="54"/>
      <c r="EF780" s="54"/>
      <c r="EG780" s="54"/>
      <c r="EH780" s="54"/>
      <c r="EI780" s="54"/>
      <c r="EJ780" s="54"/>
      <c r="EK780" s="54"/>
      <c r="EL780" s="54"/>
      <c r="EM780" s="54"/>
      <c r="EN780" s="54"/>
      <c r="EO780" s="54"/>
      <c r="EP780" s="54"/>
      <c r="EQ780" s="54"/>
      <c r="ER780" s="54"/>
    </row>
    <row r="781" spans="1:148" x14ac:dyDescent="0.25">
      <c r="A781" s="76"/>
      <c r="B781" s="54"/>
      <c r="C781" s="54"/>
      <c r="D781" s="54"/>
      <c r="E781" s="54"/>
      <c r="F781" s="5"/>
      <c r="G781" s="8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4"/>
      <c r="BQ781" s="54"/>
      <c r="BR781" s="54"/>
      <c r="BS781" s="54"/>
      <c r="BT781" s="54"/>
      <c r="BU781" s="54"/>
      <c r="BV781" s="54"/>
      <c r="BW781" s="54"/>
      <c r="BX781" s="54"/>
      <c r="BY781" s="54"/>
      <c r="BZ781" s="54"/>
      <c r="CA781" s="54"/>
      <c r="CB781" s="54"/>
      <c r="CC781" s="54"/>
      <c r="CD781" s="54"/>
      <c r="CE781" s="54"/>
      <c r="CF781" s="54"/>
      <c r="CG781" s="54"/>
      <c r="CH781" s="54"/>
      <c r="CI781" s="54"/>
      <c r="CJ781" s="54"/>
      <c r="CK781" s="54"/>
      <c r="CL781" s="54"/>
      <c r="CM781" s="54"/>
      <c r="CN781" s="54"/>
      <c r="CO781" s="54"/>
      <c r="CP781" s="54"/>
      <c r="CQ781" s="54"/>
      <c r="CR781" s="54"/>
      <c r="CS781" s="54"/>
      <c r="CT781" s="54"/>
      <c r="CU781" s="54"/>
      <c r="CV781" s="54"/>
      <c r="CW781" s="54"/>
      <c r="CX781" s="54"/>
      <c r="CY781" s="54"/>
      <c r="CZ781" s="54"/>
      <c r="DA781" s="54"/>
      <c r="DB781" s="54"/>
      <c r="DC781" s="54"/>
      <c r="DD781" s="54"/>
      <c r="DE781" s="54"/>
      <c r="DF781" s="54"/>
      <c r="DG781" s="54"/>
      <c r="DH781" s="54"/>
      <c r="DI781" s="54"/>
      <c r="DJ781" s="54"/>
      <c r="DK781" s="54"/>
      <c r="DL781" s="54"/>
      <c r="DM781" s="54"/>
      <c r="DN781" s="54"/>
      <c r="DO781" s="54"/>
      <c r="DP781" s="54"/>
      <c r="DQ781" s="54"/>
      <c r="DR781" s="54"/>
      <c r="DS781" s="54"/>
      <c r="DT781" s="54"/>
      <c r="DU781" s="54"/>
      <c r="DV781" s="54"/>
      <c r="DW781" s="54"/>
      <c r="DX781" s="54"/>
      <c r="DY781" s="54"/>
      <c r="DZ781" s="54"/>
      <c r="EA781" s="54"/>
      <c r="EB781" s="54"/>
      <c r="EC781" s="54"/>
      <c r="ED781" s="54"/>
      <c r="EE781" s="54"/>
      <c r="EF781" s="54"/>
      <c r="EG781" s="54"/>
      <c r="EH781" s="54"/>
      <c r="EI781" s="54"/>
      <c r="EJ781" s="54"/>
      <c r="EK781" s="54"/>
      <c r="EL781" s="54"/>
      <c r="EM781" s="54"/>
      <c r="EN781" s="54"/>
      <c r="EO781" s="54"/>
      <c r="EP781" s="54"/>
      <c r="EQ781" s="54"/>
      <c r="ER781" s="54"/>
    </row>
    <row r="782" spans="1:148" x14ac:dyDescent="0.25">
      <c r="A782" s="76"/>
      <c r="B782" s="54"/>
      <c r="C782" s="54"/>
      <c r="D782" s="54"/>
      <c r="E782" s="54"/>
      <c r="F782" s="5"/>
      <c r="G782" s="8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4"/>
      <c r="BQ782" s="54"/>
      <c r="BR782" s="54"/>
      <c r="BS782" s="54"/>
      <c r="BT782" s="54"/>
      <c r="BU782" s="54"/>
      <c r="BV782" s="54"/>
      <c r="BW782" s="54"/>
      <c r="BX782" s="54"/>
      <c r="BY782" s="54"/>
      <c r="BZ782" s="54"/>
      <c r="CA782" s="54"/>
      <c r="CB782" s="54"/>
      <c r="CC782" s="54"/>
      <c r="CD782" s="54"/>
      <c r="CE782" s="54"/>
      <c r="CF782" s="54"/>
      <c r="CG782" s="54"/>
      <c r="CH782" s="54"/>
      <c r="CI782" s="54"/>
      <c r="CJ782" s="54"/>
      <c r="CK782" s="54"/>
      <c r="CL782" s="54"/>
      <c r="CM782" s="54"/>
      <c r="CN782" s="54"/>
      <c r="CO782" s="54"/>
      <c r="CP782" s="54"/>
      <c r="CQ782" s="54"/>
      <c r="CR782" s="54"/>
      <c r="CS782" s="54"/>
      <c r="CT782" s="54"/>
      <c r="CU782" s="54"/>
      <c r="CV782" s="54"/>
      <c r="CW782" s="54"/>
      <c r="CX782" s="54"/>
      <c r="CY782" s="54"/>
      <c r="CZ782" s="54"/>
      <c r="DA782" s="54"/>
      <c r="DB782" s="54"/>
      <c r="DC782" s="54"/>
      <c r="DD782" s="54"/>
      <c r="DE782" s="54"/>
      <c r="DF782" s="54"/>
      <c r="DG782" s="54"/>
      <c r="DH782" s="54"/>
      <c r="DI782" s="54"/>
      <c r="DJ782" s="54"/>
      <c r="DK782" s="54"/>
      <c r="DL782" s="54"/>
      <c r="DM782" s="54"/>
      <c r="DN782" s="54"/>
      <c r="DO782" s="54"/>
      <c r="DP782" s="54"/>
      <c r="DQ782" s="54"/>
      <c r="DR782" s="54"/>
      <c r="DS782" s="54"/>
      <c r="DT782" s="54"/>
      <c r="DU782" s="54"/>
      <c r="DV782" s="54"/>
      <c r="DW782" s="54"/>
      <c r="DX782" s="54"/>
      <c r="DY782" s="54"/>
      <c r="DZ782" s="54"/>
      <c r="EA782" s="54"/>
      <c r="EB782" s="54"/>
      <c r="EC782" s="54"/>
      <c r="ED782" s="54"/>
      <c r="EE782" s="54"/>
      <c r="EF782" s="54"/>
      <c r="EG782" s="54"/>
      <c r="EH782" s="54"/>
      <c r="EI782" s="54"/>
      <c r="EJ782" s="54"/>
      <c r="EK782" s="54"/>
      <c r="EL782" s="54"/>
      <c r="EM782" s="54"/>
      <c r="EN782" s="54"/>
      <c r="EO782" s="54"/>
      <c r="EP782" s="54"/>
      <c r="EQ782" s="54"/>
      <c r="ER782" s="54"/>
    </row>
    <row r="783" spans="1:148" x14ac:dyDescent="0.25">
      <c r="A783" s="76"/>
      <c r="B783" s="54"/>
      <c r="C783" s="54"/>
      <c r="D783" s="54"/>
      <c r="E783" s="54"/>
      <c r="F783" s="5"/>
      <c r="G783" s="8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4"/>
      <c r="BQ783" s="54"/>
      <c r="BR783" s="54"/>
      <c r="BS783" s="54"/>
      <c r="BT783" s="54"/>
      <c r="BU783" s="54"/>
      <c r="BV783" s="54"/>
      <c r="BW783" s="54"/>
      <c r="BX783" s="54"/>
      <c r="BY783" s="54"/>
      <c r="BZ783" s="54"/>
      <c r="CA783" s="54"/>
      <c r="CB783" s="54"/>
      <c r="CC783" s="54"/>
      <c r="CD783" s="54"/>
      <c r="CE783" s="54"/>
      <c r="CF783" s="54"/>
      <c r="CG783" s="54"/>
      <c r="CH783" s="54"/>
      <c r="CI783" s="54"/>
      <c r="CJ783" s="54"/>
      <c r="CK783" s="54"/>
      <c r="CL783" s="54"/>
      <c r="CM783" s="54"/>
      <c r="CN783" s="54"/>
      <c r="CO783" s="54"/>
      <c r="CP783" s="54"/>
      <c r="CQ783" s="54"/>
      <c r="CR783" s="54"/>
      <c r="CS783" s="54"/>
      <c r="CT783" s="54"/>
      <c r="CU783" s="54"/>
      <c r="CV783" s="54"/>
      <c r="CW783" s="54"/>
      <c r="CX783" s="54"/>
      <c r="CY783" s="54"/>
      <c r="CZ783" s="54"/>
      <c r="DA783" s="54"/>
      <c r="DB783" s="54"/>
      <c r="DC783" s="54"/>
      <c r="DD783" s="54"/>
      <c r="DE783" s="54"/>
      <c r="DF783" s="54"/>
      <c r="DG783" s="54"/>
      <c r="DH783" s="54"/>
      <c r="DI783" s="54"/>
      <c r="DJ783" s="54"/>
      <c r="DK783" s="54"/>
      <c r="DL783" s="54"/>
      <c r="DM783" s="54"/>
      <c r="DN783" s="54"/>
      <c r="DO783" s="54"/>
      <c r="DP783" s="54"/>
      <c r="DQ783" s="54"/>
      <c r="DR783" s="54"/>
      <c r="DS783" s="54"/>
      <c r="DT783" s="54"/>
      <c r="DU783" s="54"/>
      <c r="DV783" s="54"/>
      <c r="DW783" s="54"/>
      <c r="DX783" s="54"/>
      <c r="DY783" s="54"/>
      <c r="DZ783" s="54"/>
      <c r="EA783" s="54"/>
      <c r="EB783" s="54"/>
      <c r="EC783" s="54"/>
      <c r="ED783" s="54"/>
      <c r="EE783" s="54"/>
      <c r="EF783" s="54"/>
      <c r="EG783" s="54"/>
      <c r="EH783" s="54"/>
      <c r="EI783" s="54"/>
      <c r="EJ783" s="54"/>
      <c r="EK783" s="54"/>
      <c r="EL783" s="54"/>
      <c r="EM783" s="54"/>
      <c r="EN783" s="54"/>
      <c r="EO783" s="54"/>
      <c r="EP783" s="54"/>
      <c r="EQ783" s="54"/>
      <c r="ER783" s="54"/>
    </row>
    <row r="784" spans="1:148" x14ac:dyDescent="0.25">
      <c r="A784" s="76"/>
      <c r="B784" s="54"/>
      <c r="C784" s="54"/>
      <c r="D784" s="54"/>
      <c r="E784" s="54"/>
      <c r="F784" s="5"/>
      <c r="G784" s="8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4"/>
      <c r="BQ784" s="54"/>
      <c r="BR784" s="54"/>
      <c r="BS784" s="54"/>
      <c r="BT784" s="54"/>
      <c r="BU784" s="54"/>
      <c r="BV784" s="54"/>
      <c r="BW784" s="54"/>
      <c r="BX784" s="54"/>
      <c r="BY784" s="54"/>
      <c r="BZ784" s="54"/>
      <c r="CA784" s="54"/>
      <c r="CB784" s="54"/>
      <c r="CC784" s="54"/>
      <c r="CD784" s="54"/>
      <c r="CE784" s="54"/>
      <c r="CF784" s="54"/>
      <c r="CG784" s="54"/>
      <c r="CH784" s="54"/>
      <c r="CI784" s="54"/>
      <c r="CJ784" s="54"/>
      <c r="CK784" s="54"/>
      <c r="CL784" s="54"/>
      <c r="CM784" s="54"/>
      <c r="CN784" s="54"/>
      <c r="CO784" s="54"/>
      <c r="CP784" s="54"/>
      <c r="CQ784" s="54"/>
      <c r="CR784" s="54"/>
      <c r="CS784" s="54"/>
      <c r="CT784" s="54"/>
      <c r="CU784" s="54"/>
      <c r="CV784" s="54"/>
      <c r="CW784" s="54"/>
      <c r="CX784" s="54"/>
      <c r="CY784" s="54"/>
      <c r="CZ784" s="54"/>
      <c r="DA784" s="54"/>
      <c r="DB784" s="54"/>
      <c r="DC784" s="54"/>
      <c r="DD784" s="54"/>
      <c r="DE784" s="54"/>
      <c r="DF784" s="54"/>
      <c r="DG784" s="54"/>
      <c r="DH784" s="54"/>
      <c r="DI784" s="54"/>
      <c r="DJ784" s="54"/>
      <c r="DK784" s="54"/>
      <c r="DL784" s="54"/>
      <c r="DM784" s="54"/>
      <c r="DN784" s="54"/>
      <c r="DO784" s="54"/>
      <c r="DP784" s="54"/>
      <c r="DQ784" s="54"/>
      <c r="DR784" s="54"/>
      <c r="DS784" s="54"/>
      <c r="DT784" s="54"/>
      <c r="DU784" s="54"/>
      <c r="DV784" s="54"/>
      <c r="DW784" s="54"/>
      <c r="DX784" s="54"/>
      <c r="DY784" s="54"/>
      <c r="DZ784" s="54"/>
      <c r="EA784" s="54"/>
      <c r="EB784" s="54"/>
      <c r="EC784" s="54"/>
      <c r="ED784" s="54"/>
      <c r="EE784" s="54"/>
      <c r="EF784" s="54"/>
      <c r="EG784" s="54"/>
      <c r="EH784" s="54"/>
      <c r="EI784" s="54"/>
      <c r="EJ784" s="54"/>
      <c r="EK784" s="54"/>
      <c r="EL784" s="54"/>
      <c r="EM784" s="54"/>
      <c r="EN784" s="54"/>
      <c r="EO784" s="54"/>
      <c r="EP784" s="54"/>
      <c r="EQ784" s="54"/>
      <c r="ER784" s="54"/>
    </row>
    <row r="785" spans="1:148" x14ac:dyDescent="0.25">
      <c r="A785" s="76"/>
      <c r="B785" s="54"/>
      <c r="C785" s="54"/>
      <c r="D785" s="54"/>
      <c r="E785" s="54"/>
      <c r="F785" s="5"/>
      <c r="G785" s="8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4"/>
      <c r="BQ785" s="54"/>
      <c r="BR785" s="54"/>
      <c r="BS785" s="54"/>
      <c r="BT785" s="54"/>
      <c r="BU785" s="54"/>
      <c r="BV785" s="54"/>
      <c r="BW785" s="54"/>
      <c r="BX785" s="54"/>
      <c r="BY785" s="54"/>
      <c r="BZ785" s="54"/>
      <c r="CA785" s="54"/>
      <c r="CB785" s="54"/>
      <c r="CC785" s="54"/>
      <c r="CD785" s="54"/>
      <c r="CE785" s="54"/>
      <c r="CF785" s="54"/>
      <c r="CG785" s="54"/>
      <c r="CH785" s="54"/>
      <c r="CI785" s="54"/>
      <c r="CJ785" s="54"/>
      <c r="CK785" s="54"/>
      <c r="CL785" s="54"/>
      <c r="CM785" s="54"/>
      <c r="CN785" s="54"/>
      <c r="CO785" s="54"/>
      <c r="CP785" s="54"/>
      <c r="CQ785" s="54"/>
      <c r="CR785" s="54"/>
      <c r="CS785" s="54"/>
      <c r="CT785" s="54"/>
      <c r="CU785" s="54"/>
      <c r="CV785" s="54"/>
      <c r="CW785" s="54"/>
      <c r="CX785" s="54"/>
      <c r="CY785" s="54"/>
      <c r="CZ785" s="54"/>
      <c r="DA785" s="54"/>
      <c r="DB785" s="54"/>
      <c r="DC785" s="54"/>
      <c r="DD785" s="54"/>
      <c r="DE785" s="54"/>
      <c r="DF785" s="54"/>
      <c r="DG785" s="54"/>
      <c r="DH785" s="54"/>
      <c r="DI785" s="54"/>
      <c r="DJ785" s="54"/>
      <c r="DK785" s="54"/>
      <c r="DL785" s="54"/>
      <c r="DM785" s="54"/>
      <c r="DN785" s="54"/>
      <c r="DO785" s="54"/>
      <c r="DP785" s="54"/>
      <c r="DQ785" s="54"/>
      <c r="DR785" s="54"/>
      <c r="DS785" s="54"/>
      <c r="DT785" s="54"/>
      <c r="DU785" s="54"/>
      <c r="DV785" s="54"/>
      <c r="DW785" s="54"/>
      <c r="DX785" s="54"/>
      <c r="DY785" s="54"/>
      <c r="DZ785" s="54"/>
      <c r="EA785" s="54"/>
      <c r="EB785" s="54"/>
      <c r="EC785" s="54"/>
      <c r="ED785" s="54"/>
      <c r="EE785" s="54"/>
      <c r="EF785" s="54"/>
      <c r="EG785" s="54"/>
      <c r="EH785" s="54"/>
      <c r="EI785" s="54"/>
      <c r="EJ785" s="54"/>
      <c r="EK785" s="54"/>
      <c r="EL785" s="54"/>
      <c r="EM785" s="54"/>
      <c r="EN785" s="54"/>
      <c r="EO785" s="54"/>
      <c r="EP785" s="54"/>
      <c r="EQ785" s="54"/>
      <c r="ER785" s="54"/>
    </row>
    <row r="786" spans="1:148" x14ac:dyDescent="0.25">
      <c r="A786" s="76"/>
      <c r="B786" s="54"/>
      <c r="C786" s="54"/>
      <c r="D786" s="54"/>
      <c r="E786" s="54"/>
      <c r="F786" s="5"/>
      <c r="G786" s="8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4"/>
      <c r="BQ786" s="54"/>
      <c r="BR786" s="54"/>
      <c r="BS786" s="54"/>
      <c r="BT786" s="54"/>
      <c r="BU786" s="54"/>
      <c r="BV786" s="54"/>
      <c r="BW786" s="54"/>
      <c r="BX786" s="54"/>
      <c r="BY786" s="54"/>
      <c r="BZ786" s="54"/>
      <c r="CA786" s="54"/>
      <c r="CB786" s="54"/>
      <c r="CC786" s="54"/>
      <c r="CD786" s="54"/>
      <c r="CE786" s="54"/>
      <c r="CF786" s="54"/>
      <c r="CG786" s="54"/>
      <c r="CH786" s="54"/>
      <c r="CI786" s="54"/>
      <c r="CJ786" s="54"/>
      <c r="CK786" s="54"/>
      <c r="CL786" s="54"/>
      <c r="CM786" s="54"/>
      <c r="CN786" s="54"/>
      <c r="CO786" s="54"/>
      <c r="CP786" s="54"/>
      <c r="CQ786" s="54"/>
      <c r="CR786" s="54"/>
      <c r="CS786" s="54"/>
      <c r="CT786" s="54"/>
      <c r="CU786" s="54"/>
      <c r="CV786" s="54"/>
      <c r="CW786" s="54"/>
      <c r="CX786" s="54"/>
      <c r="CY786" s="54"/>
      <c r="CZ786" s="54"/>
      <c r="DA786" s="54"/>
      <c r="DB786" s="54"/>
      <c r="DC786" s="54"/>
      <c r="DD786" s="54"/>
      <c r="DE786" s="54"/>
      <c r="DF786" s="54"/>
      <c r="DG786" s="54"/>
      <c r="DH786" s="54"/>
      <c r="DI786" s="54"/>
      <c r="DJ786" s="54"/>
      <c r="DK786" s="54"/>
      <c r="DL786" s="54"/>
      <c r="DM786" s="54"/>
      <c r="DN786" s="54"/>
      <c r="DO786" s="54"/>
      <c r="DP786" s="54"/>
      <c r="DQ786" s="54"/>
      <c r="DR786" s="54"/>
      <c r="DS786" s="54"/>
      <c r="DT786" s="54"/>
      <c r="DU786" s="54"/>
      <c r="DV786" s="54"/>
      <c r="DW786" s="54"/>
      <c r="DX786" s="54"/>
      <c r="DY786" s="54"/>
      <c r="DZ786" s="54"/>
      <c r="EA786" s="54"/>
      <c r="EB786" s="54"/>
      <c r="EC786" s="54"/>
      <c r="ED786" s="54"/>
      <c r="EE786" s="54"/>
      <c r="EF786" s="54"/>
      <c r="EG786" s="54"/>
      <c r="EH786" s="54"/>
      <c r="EI786" s="54"/>
      <c r="EJ786" s="54"/>
      <c r="EK786" s="54"/>
      <c r="EL786" s="54"/>
      <c r="EM786" s="54"/>
      <c r="EN786" s="54"/>
      <c r="EO786" s="54"/>
      <c r="EP786" s="54"/>
      <c r="EQ786" s="54"/>
      <c r="ER786" s="54"/>
    </row>
    <row r="787" spans="1:148" x14ac:dyDescent="0.25">
      <c r="A787" s="76"/>
      <c r="B787" s="54"/>
      <c r="C787" s="54"/>
      <c r="D787" s="54"/>
      <c r="E787" s="54"/>
      <c r="F787" s="5"/>
      <c r="G787" s="8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4"/>
      <c r="BQ787" s="54"/>
      <c r="BR787" s="54"/>
      <c r="BS787" s="54"/>
      <c r="BT787" s="54"/>
      <c r="BU787" s="54"/>
      <c r="BV787" s="54"/>
      <c r="BW787" s="54"/>
      <c r="BX787" s="54"/>
      <c r="BY787" s="54"/>
      <c r="BZ787" s="54"/>
      <c r="CA787" s="54"/>
      <c r="CB787" s="54"/>
      <c r="CC787" s="54"/>
      <c r="CD787" s="54"/>
      <c r="CE787" s="54"/>
      <c r="CF787" s="54"/>
      <c r="CG787" s="54"/>
      <c r="CH787" s="54"/>
      <c r="CI787" s="54"/>
      <c r="CJ787" s="54"/>
      <c r="CK787" s="54"/>
      <c r="CL787" s="54"/>
      <c r="CM787" s="54"/>
      <c r="CN787" s="54"/>
      <c r="CO787" s="54"/>
      <c r="CP787" s="54"/>
      <c r="CQ787" s="54"/>
      <c r="CR787" s="54"/>
      <c r="CS787" s="54"/>
      <c r="CT787" s="54"/>
      <c r="CU787" s="54"/>
      <c r="CV787" s="54"/>
      <c r="CW787" s="54"/>
      <c r="CX787" s="54"/>
      <c r="CY787" s="54"/>
      <c r="CZ787" s="54"/>
      <c r="DA787" s="54"/>
      <c r="DB787" s="54"/>
      <c r="DC787" s="54"/>
      <c r="DD787" s="54"/>
      <c r="DE787" s="54"/>
      <c r="DF787" s="54"/>
      <c r="DG787" s="54"/>
      <c r="DH787" s="54"/>
      <c r="DI787" s="54"/>
      <c r="DJ787" s="54"/>
      <c r="DK787" s="54"/>
      <c r="DL787" s="54"/>
      <c r="DM787" s="54"/>
      <c r="DN787" s="54"/>
      <c r="DO787" s="54"/>
      <c r="DP787" s="54"/>
      <c r="DQ787" s="54"/>
      <c r="DR787" s="54"/>
      <c r="DS787" s="54"/>
      <c r="DT787" s="54"/>
      <c r="DU787" s="54"/>
      <c r="DV787" s="54"/>
      <c r="DW787" s="54"/>
      <c r="DX787" s="54"/>
      <c r="DY787" s="54"/>
      <c r="DZ787" s="54"/>
      <c r="EA787" s="54"/>
      <c r="EB787" s="54"/>
      <c r="EC787" s="54"/>
      <c r="ED787" s="54"/>
      <c r="EE787" s="54"/>
      <c r="EF787" s="54"/>
      <c r="EG787" s="54"/>
      <c r="EH787" s="54"/>
      <c r="EI787" s="54"/>
      <c r="EJ787" s="54"/>
      <c r="EK787" s="54"/>
      <c r="EL787" s="54"/>
      <c r="EM787" s="54"/>
      <c r="EN787" s="54"/>
      <c r="EO787" s="54"/>
      <c r="EP787" s="54"/>
      <c r="EQ787" s="54"/>
      <c r="ER787" s="54"/>
    </row>
    <row r="788" spans="1:148" x14ac:dyDescent="0.25">
      <c r="A788" s="76"/>
      <c r="B788" s="54"/>
      <c r="C788" s="54"/>
      <c r="D788" s="54"/>
      <c r="E788" s="54"/>
      <c r="F788" s="5"/>
      <c r="G788" s="8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4"/>
      <c r="BQ788" s="54"/>
      <c r="BR788" s="54"/>
      <c r="BS788" s="54"/>
      <c r="BT788" s="54"/>
      <c r="BU788" s="54"/>
      <c r="BV788" s="54"/>
      <c r="BW788" s="54"/>
      <c r="BX788" s="54"/>
      <c r="BY788" s="54"/>
      <c r="BZ788" s="54"/>
      <c r="CA788" s="54"/>
      <c r="CB788" s="54"/>
      <c r="CC788" s="54"/>
      <c r="CD788" s="54"/>
      <c r="CE788" s="54"/>
      <c r="CF788" s="54"/>
      <c r="CG788" s="54"/>
      <c r="CH788" s="54"/>
      <c r="CI788" s="54"/>
      <c r="CJ788" s="54"/>
      <c r="CK788" s="54"/>
      <c r="CL788" s="54"/>
      <c r="CM788" s="54"/>
      <c r="CN788" s="54"/>
      <c r="CO788" s="54"/>
      <c r="CP788" s="54"/>
      <c r="CQ788" s="54"/>
      <c r="CR788" s="54"/>
      <c r="CS788" s="54"/>
      <c r="CT788" s="54"/>
      <c r="CU788" s="54"/>
      <c r="CV788" s="54"/>
      <c r="CW788" s="54"/>
      <c r="CX788" s="54"/>
      <c r="CY788" s="54"/>
      <c r="CZ788" s="54"/>
      <c r="DA788" s="54"/>
      <c r="DB788" s="54"/>
      <c r="DC788" s="54"/>
      <c r="DD788" s="54"/>
      <c r="DE788" s="54"/>
      <c r="DF788" s="54"/>
      <c r="DG788" s="54"/>
      <c r="DH788" s="54"/>
      <c r="DI788" s="54"/>
      <c r="DJ788" s="54"/>
      <c r="DK788" s="54"/>
      <c r="DL788" s="54"/>
      <c r="DM788" s="54"/>
      <c r="DN788" s="54"/>
      <c r="DO788" s="54"/>
      <c r="DP788" s="54"/>
      <c r="DQ788" s="54"/>
      <c r="DR788" s="54"/>
      <c r="DS788" s="54"/>
      <c r="DT788" s="54"/>
      <c r="DU788" s="54"/>
      <c r="DV788" s="54"/>
      <c r="DW788" s="54"/>
      <c r="DX788" s="54"/>
      <c r="DY788" s="54"/>
      <c r="DZ788" s="54"/>
      <c r="EA788" s="54"/>
      <c r="EB788" s="54"/>
      <c r="EC788" s="54"/>
      <c r="ED788" s="54"/>
      <c r="EE788" s="54"/>
      <c r="EF788" s="54"/>
      <c r="EG788" s="54"/>
      <c r="EH788" s="54"/>
      <c r="EI788" s="54"/>
      <c r="EJ788" s="54"/>
      <c r="EK788" s="54"/>
      <c r="EL788" s="54"/>
      <c r="EM788" s="54"/>
      <c r="EN788" s="54"/>
      <c r="EO788" s="54"/>
      <c r="EP788" s="54"/>
      <c r="EQ788" s="54"/>
      <c r="ER788" s="54"/>
    </row>
    <row r="789" spans="1:148" x14ac:dyDescent="0.25">
      <c r="A789" s="76"/>
      <c r="B789" s="54"/>
      <c r="C789" s="54"/>
      <c r="D789" s="54"/>
      <c r="E789" s="54"/>
      <c r="F789" s="5"/>
      <c r="G789" s="8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4"/>
      <c r="BQ789" s="54"/>
      <c r="BR789" s="54"/>
      <c r="BS789" s="54"/>
      <c r="BT789" s="54"/>
      <c r="BU789" s="54"/>
      <c r="BV789" s="54"/>
      <c r="BW789" s="54"/>
      <c r="BX789" s="54"/>
      <c r="BY789" s="54"/>
      <c r="BZ789" s="54"/>
      <c r="CA789" s="54"/>
      <c r="CB789" s="54"/>
      <c r="CC789" s="54"/>
      <c r="CD789" s="54"/>
      <c r="CE789" s="54"/>
      <c r="CF789" s="54"/>
      <c r="CG789" s="54"/>
      <c r="CH789" s="54"/>
      <c r="CI789" s="54"/>
      <c r="CJ789" s="54"/>
      <c r="CK789" s="54"/>
      <c r="CL789" s="54"/>
      <c r="CM789" s="54"/>
      <c r="CN789" s="54"/>
      <c r="CO789" s="54"/>
      <c r="CP789" s="54"/>
      <c r="CQ789" s="54"/>
      <c r="CR789" s="54"/>
      <c r="CS789" s="54"/>
      <c r="CT789" s="54"/>
      <c r="CU789" s="54"/>
      <c r="CV789" s="54"/>
      <c r="CW789" s="54"/>
      <c r="CX789" s="54"/>
      <c r="CY789" s="54"/>
      <c r="CZ789" s="54"/>
      <c r="DA789" s="54"/>
      <c r="DB789" s="54"/>
      <c r="DC789" s="54"/>
      <c r="DD789" s="54"/>
      <c r="DE789" s="54"/>
      <c r="DF789" s="54"/>
      <c r="DG789" s="54"/>
      <c r="DH789" s="54"/>
      <c r="DI789" s="54"/>
      <c r="DJ789" s="54"/>
      <c r="DK789" s="54"/>
      <c r="DL789" s="54"/>
      <c r="DM789" s="54"/>
      <c r="DN789" s="54"/>
      <c r="DO789" s="54"/>
      <c r="DP789" s="54"/>
      <c r="DQ789" s="54"/>
      <c r="DR789" s="54"/>
      <c r="DS789" s="54"/>
      <c r="DT789" s="54"/>
      <c r="DU789" s="54"/>
      <c r="DV789" s="54"/>
      <c r="DW789" s="54"/>
      <c r="DX789" s="54"/>
      <c r="DY789" s="54"/>
      <c r="DZ789" s="54"/>
      <c r="EA789" s="54"/>
      <c r="EB789" s="54"/>
      <c r="EC789" s="54"/>
      <c r="ED789" s="54"/>
      <c r="EE789" s="54"/>
      <c r="EF789" s="54"/>
      <c r="EG789" s="54"/>
      <c r="EH789" s="54"/>
      <c r="EI789" s="54"/>
      <c r="EJ789" s="54"/>
      <c r="EK789" s="54"/>
      <c r="EL789" s="54"/>
      <c r="EM789" s="54"/>
      <c r="EN789" s="54"/>
      <c r="EO789" s="54"/>
      <c r="EP789" s="54"/>
      <c r="EQ789" s="54"/>
      <c r="ER789" s="54"/>
    </row>
    <row r="790" spans="1:148" x14ac:dyDescent="0.25">
      <c r="A790" s="76"/>
      <c r="B790" s="54"/>
      <c r="C790" s="54"/>
      <c r="D790" s="54"/>
      <c r="E790" s="54"/>
      <c r="F790" s="5"/>
      <c r="G790" s="8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4"/>
      <c r="BQ790" s="54"/>
      <c r="BR790" s="54"/>
      <c r="BS790" s="54"/>
      <c r="BT790" s="54"/>
      <c r="BU790" s="54"/>
      <c r="BV790" s="54"/>
      <c r="BW790" s="54"/>
      <c r="BX790" s="54"/>
      <c r="BY790" s="54"/>
      <c r="BZ790" s="54"/>
      <c r="CA790" s="54"/>
      <c r="CB790" s="54"/>
      <c r="CC790" s="54"/>
      <c r="CD790" s="54"/>
      <c r="CE790" s="54"/>
      <c r="CF790" s="54"/>
      <c r="CG790" s="54"/>
      <c r="CH790" s="54"/>
      <c r="CI790" s="54"/>
      <c r="CJ790" s="54"/>
      <c r="CK790" s="54"/>
      <c r="CL790" s="54"/>
      <c r="CM790" s="54"/>
      <c r="CN790" s="54"/>
      <c r="CO790" s="54"/>
      <c r="CP790" s="54"/>
      <c r="CQ790" s="54"/>
      <c r="CR790" s="54"/>
      <c r="CS790" s="54"/>
      <c r="CT790" s="54"/>
      <c r="CU790" s="54"/>
      <c r="CV790" s="54"/>
      <c r="CW790" s="54"/>
      <c r="CX790" s="54"/>
      <c r="CY790" s="54"/>
      <c r="CZ790" s="54"/>
      <c r="DA790" s="54"/>
      <c r="DB790" s="54"/>
      <c r="DC790" s="54"/>
      <c r="DD790" s="54"/>
      <c r="DE790" s="54"/>
      <c r="DF790" s="54"/>
      <c r="DG790" s="54"/>
      <c r="DH790" s="54"/>
      <c r="DI790" s="54"/>
      <c r="DJ790" s="54"/>
      <c r="DK790" s="54"/>
      <c r="DL790" s="54"/>
      <c r="DM790" s="54"/>
      <c r="DN790" s="54"/>
      <c r="DO790" s="54"/>
      <c r="DP790" s="54"/>
      <c r="DQ790" s="54"/>
      <c r="DR790" s="54"/>
      <c r="DS790" s="54"/>
      <c r="DT790" s="54"/>
      <c r="DU790" s="54"/>
      <c r="DV790" s="54"/>
      <c r="DW790" s="54"/>
      <c r="DX790" s="54"/>
      <c r="DY790" s="54"/>
      <c r="DZ790" s="54"/>
      <c r="EA790" s="54"/>
      <c r="EB790" s="54"/>
      <c r="EC790" s="54"/>
      <c r="ED790" s="54"/>
      <c r="EE790" s="54"/>
      <c r="EF790" s="54"/>
      <c r="EG790" s="54"/>
      <c r="EH790" s="54"/>
      <c r="EI790" s="54"/>
      <c r="EJ790" s="54"/>
      <c r="EK790" s="54"/>
      <c r="EL790" s="54"/>
      <c r="EM790" s="54"/>
      <c r="EN790" s="54"/>
      <c r="EO790" s="54"/>
      <c r="EP790" s="54"/>
      <c r="EQ790" s="54"/>
      <c r="ER790" s="54"/>
    </row>
    <row r="791" spans="1:148" x14ac:dyDescent="0.25">
      <c r="A791" s="76"/>
      <c r="B791" s="54"/>
      <c r="C791" s="54"/>
      <c r="D791" s="54"/>
      <c r="E791" s="54"/>
      <c r="F791" s="5"/>
      <c r="G791" s="8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4"/>
      <c r="BQ791" s="54"/>
      <c r="BR791" s="54"/>
      <c r="BS791" s="54"/>
      <c r="BT791" s="54"/>
      <c r="BU791" s="54"/>
      <c r="BV791" s="54"/>
      <c r="BW791" s="54"/>
      <c r="BX791" s="54"/>
      <c r="BY791" s="54"/>
      <c r="BZ791" s="54"/>
      <c r="CA791" s="54"/>
      <c r="CB791" s="54"/>
      <c r="CC791" s="54"/>
      <c r="CD791" s="54"/>
      <c r="CE791" s="54"/>
      <c r="CF791" s="54"/>
      <c r="CG791" s="54"/>
      <c r="CH791" s="54"/>
      <c r="CI791" s="54"/>
      <c r="CJ791" s="54"/>
      <c r="CK791" s="54"/>
      <c r="CL791" s="54"/>
      <c r="CM791" s="54"/>
      <c r="CN791" s="54"/>
      <c r="CO791" s="54"/>
      <c r="CP791" s="54"/>
      <c r="CQ791" s="54"/>
      <c r="CR791" s="54"/>
      <c r="CS791" s="54"/>
      <c r="CT791" s="54"/>
      <c r="CU791" s="54"/>
      <c r="CV791" s="54"/>
      <c r="CW791" s="54"/>
      <c r="CX791" s="54"/>
      <c r="CY791" s="54"/>
      <c r="CZ791" s="54"/>
      <c r="DA791" s="54"/>
      <c r="DB791" s="54"/>
      <c r="DC791" s="54"/>
      <c r="DD791" s="54"/>
      <c r="DE791" s="54"/>
      <c r="DF791" s="54"/>
      <c r="DG791" s="54"/>
      <c r="DH791" s="54"/>
      <c r="DI791" s="54"/>
      <c r="DJ791" s="54"/>
      <c r="DK791" s="54"/>
      <c r="DL791" s="54"/>
      <c r="DM791" s="54"/>
      <c r="DN791" s="54"/>
      <c r="DO791" s="54"/>
      <c r="DP791" s="54"/>
      <c r="DQ791" s="54"/>
      <c r="DR791" s="54"/>
      <c r="DS791" s="54"/>
      <c r="DT791" s="54"/>
      <c r="DU791" s="54"/>
      <c r="DV791" s="54"/>
      <c r="DW791" s="54"/>
      <c r="DX791" s="54"/>
      <c r="DY791" s="54"/>
      <c r="DZ791" s="54"/>
      <c r="EA791" s="54"/>
      <c r="EB791" s="54"/>
      <c r="EC791" s="54"/>
      <c r="ED791" s="54"/>
      <c r="EE791" s="54"/>
      <c r="EF791" s="54"/>
      <c r="EG791" s="54"/>
      <c r="EH791" s="54"/>
      <c r="EI791" s="54"/>
      <c r="EJ791" s="54"/>
      <c r="EK791" s="54"/>
      <c r="EL791" s="54"/>
      <c r="EM791" s="54"/>
      <c r="EN791" s="54"/>
      <c r="EO791" s="54"/>
      <c r="EP791" s="54"/>
      <c r="EQ791" s="54"/>
      <c r="ER791" s="54"/>
    </row>
    <row r="792" spans="1:148" x14ac:dyDescent="0.25">
      <c r="A792" s="76"/>
      <c r="B792" s="54"/>
      <c r="C792" s="54"/>
      <c r="D792" s="54"/>
      <c r="E792" s="54"/>
      <c r="F792" s="5"/>
      <c r="G792" s="8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4"/>
      <c r="BQ792" s="54"/>
      <c r="BR792" s="54"/>
      <c r="BS792" s="54"/>
      <c r="BT792" s="54"/>
      <c r="BU792" s="54"/>
      <c r="BV792" s="54"/>
      <c r="BW792" s="54"/>
      <c r="BX792" s="54"/>
      <c r="BY792" s="54"/>
      <c r="BZ792" s="54"/>
      <c r="CA792" s="54"/>
      <c r="CB792" s="54"/>
      <c r="CC792" s="54"/>
      <c r="CD792" s="54"/>
      <c r="CE792" s="54"/>
      <c r="CF792" s="54"/>
      <c r="CG792" s="54"/>
      <c r="CH792" s="54"/>
      <c r="CI792" s="54"/>
      <c r="CJ792" s="54"/>
      <c r="CK792" s="54"/>
      <c r="CL792" s="54"/>
      <c r="CM792" s="54"/>
      <c r="CN792" s="54"/>
      <c r="CO792" s="54"/>
      <c r="CP792" s="54"/>
      <c r="CQ792" s="54"/>
      <c r="CR792" s="54"/>
      <c r="CS792" s="54"/>
      <c r="CT792" s="54"/>
      <c r="CU792" s="54"/>
      <c r="CV792" s="54"/>
      <c r="CW792" s="54"/>
      <c r="CX792" s="54"/>
      <c r="CY792" s="54"/>
      <c r="CZ792" s="54"/>
      <c r="DA792" s="54"/>
      <c r="DB792" s="54"/>
      <c r="DC792" s="54"/>
      <c r="DD792" s="54"/>
      <c r="DE792" s="54"/>
      <c r="DF792" s="54"/>
      <c r="DG792" s="54"/>
      <c r="DH792" s="54"/>
      <c r="DI792" s="54"/>
      <c r="DJ792" s="54"/>
      <c r="DK792" s="54"/>
      <c r="DL792" s="54"/>
      <c r="DM792" s="54"/>
      <c r="DN792" s="54"/>
      <c r="DO792" s="54"/>
      <c r="DP792" s="54"/>
      <c r="DQ792" s="54"/>
      <c r="DR792" s="54"/>
      <c r="DS792" s="54"/>
      <c r="DT792" s="54"/>
      <c r="DU792" s="54"/>
      <c r="DV792" s="54"/>
      <c r="DW792" s="54"/>
      <c r="DX792" s="54"/>
      <c r="DY792" s="54"/>
      <c r="DZ792" s="54"/>
      <c r="EA792" s="54"/>
      <c r="EB792" s="54"/>
      <c r="EC792" s="54"/>
      <c r="ED792" s="54"/>
      <c r="EE792" s="54"/>
      <c r="EF792" s="54"/>
      <c r="EG792" s="54"/>
      <c r="EH792" s="54"/>
      <c r="EI792" s="54"/>
      <c r="EJ792" s="54"/>
      <c r="EK792" s="54"/>
      <c r="EL792" s="54"/>
      <c r="EM792" s="54"/>
      <c r="EN792" s="54"/>
      <c r="EO792" s="54"/>
      <c r="EP792" s="54"/>
      <c r="EQ792" s="54"/>
      <c r="ER792" s="54"/>
    </row>
    <row r="793" spans="1:148" x14ac:dyDescent="0.25">
      <c r="A793" s="76"/>
      <c r="B793" s="54"/>
      <c r="C793" s="54"/>
      <c r="D793" s="54"/>
      <c r="E793" s="54"/>
      <c r="F793" s="5"/>
      <c r="G793" s="8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4"/>
      <c r="BQ793" s="54"/>
      <c r="BR793" s="54"/>
      <c r="BS793" s="54"/>
      <c r="BT793" s="54"/>
      <c r="BU793" s="54"/>
      <c r="BV793" s="54"/>
      <c r="BW793" s="54"/>
      <c r="BX793" s="54"/>
      <c r="BY793" s="54"/>
      <c r="BZ793" s="54"/>
      <c r="CA793" s="54"/>
      <c r="CB793" s="54"/>
      <c r="CC793" s="54"/>
      <c r="CD793" s="54"/>
      <c r="CE793" s="54"/>
      <c r="CF793" s="54"/>
      <c r="CG793" s="54"/>
      <c r="CH793" s="54"/>
      <c r="CI793" s="54"/>
      <c r="CJ793" s="54"/>
      <c r="CK793" s="54"/>
      <c r="CL793" s="54"/>
      <c r="CM793" s="54"/>
      <c r="CN793" s="54"/>
      <c r="CO793" s="54"/>
      <c r="CP793" s="54"/>
      <c r="CQ793" s="54"/>
      <c r="CR793" s="54"/>
      <c r="CS793" s="54"/>
      <c r="CT793" s="54"/>
      <c r="CU793" s="54"/>
      <c r="CV793" s="54"/>
      <c r="CW793" s="54"/>
      <c r="CX793" s="54"/>
      <c r="CY793" s="54"/>
      <c r="CZ793" s="54"/>
      <c r="DA793" s="54"/>
      <c r="DB793" s="54"/>
      <c r="DC793" s="54"/>
      <c r="DD793" s="54"/>
      <c r="DE793" s="54"/>
      <c r="DF793" s="54"/>
      <c r="DG793" s="54"/>
      <c r="DH793" s="54"/>
      <c r="DI793" s="54"/>
      <c r="DJ793" s="54"/>
      <c r="DK793" s="54"/>
      <c r="DL793" s="54"/>
      <c r="DM793" s="54"/>
      <c r="DN793" s="54"/>
      <c r="DO793" s="54"/>
      <c r="DP793" s="54"/>
      <c r="DQ793" s="54"/>
      <c r="DR793" s="54"/>
      <c r="DS793" s="54"/>
      <c r="DT793" s="54"/>
      <c r="DU793" s="54"/>
      <c r="DV793" s="54"/>
      <c r="DW793" s="54"/>
      <c r="DX793" s="54"/>
      <c r="DY793" s="54"/>
      <c r="DZ793" s="54"/>
      <c r="EA793" s="54"/>
      <c r="EB793" s="54"/>
      <c r="EC793" s="54"/>
      <c r="ED793" s="54"/>
      <c r="EE793" s="54"/>
      <c r="EF793" s="54"/>
      <c r="EG793" s="54"/>
      <c r="EH793" s="54"/>
      <c r="EI793" s="54"/>
      <c r="EJ793" s="54"/>
      <c r="EK793" s="54"/>
      <c r="EL793" s="54"/>
      <c r="EM793" s="54"/>
      <c r="EN793" s="54"/>
      <c r="EO793" s="54"/>
      <c r="EP793" s="54"/>
      <c r="EQ793" s="54"/>
      <c r="ER793" s="54"/>
    </row>
    <row r="794" spans="1:148" x14ac:dyDescent="0.25">
      <c r="A794" s="76"/>
      <c r="B794" s="54"/>
      <c r="C794" s="54"/>
      <c r="D794" s="54"/>
      <c r="E794" s="54"/>
      <c r="F794" s="5"/>
      <c r="G794" s="8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4"/>
      <c r="BQ794" s="54"/>
      <c r="BR794" s="54"/>
      <c r="BS794" s="54"/>
      <c r="BT794" s="54"/>
      <c r="BU794" s="54"/>
      <c r="BV794" s="54"/>
      <c r="BW794" s="54"/>
      <c r="BX794" s="54"/>
      <c r="BY794" s="54"/>
      <c r="BZ794" s="54"/>
      <c r="CA794" s="54"/>
      <c r="CB794" s="54"/>
      <c r="CC794" s="54"/>
      <c r="CD794" s="54"/>
      <c r="CE794" s="54"/>
      <c r="CF794" s="54"/>
      <c r="CG794" s="54"/>
      <c r="CH794" s="54"/>
      <c r="CI794" s="54"/>
      <c r="CJ794" s="54"/>
      <c r="CK794" s="54"/>
      <c r="CL794" s="54"/>
      <c r="CM794" s="54"/>
      <c r="CN794" s="54"/>
      <c r="CO794" s="54"/>
      <c r="CP794" s="54"/>
      <c r="CQ794" s="54"/>
      <c r="CR794" s="54"/>
      <c r="CS794" s="54"/>
      <c r="CT794" s="54"/>
      <c r="CU794" s="54"/>
      <c r="CV794" s="54"/>
      <c r="CW794" s="54"/>
      <c r="CX794" s="54"/>
      <c r="CY794" s="54"/>
      <c r="CZ794" s="54"/>
      <c r="DA794" s="54"/>
      <c r="DB794" s="54"/>
      <c r="DC794" s="54"/>
      <c r="DD794" s="54"/>
      <c r="DE794" s="54"/>
      <c r="DF794" s="54"/>
      <c r="DG794" s="54"/>
      <c r="DH794" s="54"/>
      <c r="DI794" s="54"/>
      <c r="DJ794" s="54"/>
      <c r="DK794" s="54"/>
      <c r="DL794" s="54"/>
      <c r="DM794" s="54"/>
      <c r="DN794" s="54"/>
      <c r="DO794" s="54"/>
      <c r="DP794" s="54"/>
      <c r="DQ794" s="54"/>
      <c r="DR794" s="54"/>
      <c r="DS794" s="54"/>
      <c r="DT794" s="54"/>
      <c r="DU794" s="54"/>
      <c r="DV794" s="54"/>
      <c r="DW794" s="54"/>
      <c r="DX794" s="54"/>
      <c r="DY794" s="54"/>
      <c r="DZ794" s="54"/>
      <c r="EA794" s="54"/>
      <c r="EB794" s="54"/>
      <c r="EC794" s="54"/>
      <c r="ED794" s="54"/>
      <c r="EE794" s="54"/>
      <c r="EF794" s="54"/>
      <c r="EG794" s="54"/>
      <c r="EH794" s="54"/>
      <c r="EI794" s="54"/>
      <c r="EJ794" s="54"/>
      <c r="EK794" s="54"/>
      <c r="EL794" s="54"/>
      <c r="EM794" s="54"/>
      <c r="EN794" s="54"/>
      <c r="EO794" s="54"/>
      <c r="EP794" s="54"/>
      <c r="EQ794" s="54"/>
      <c r="ER794" s="54"/>
    </row>
    <row r="795" spans="1:148" x14ac:dyDescent="0.25">
      <c r="A795" s="76"/>
      <c r="B795" s="54"/>
      <c r="C795" s="54"/>
      <c r="D795" s="54"/>
      <c r="E795" s="54"/>
      <c r="F795" s="5"/>
      <c r="G795" s="8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4"/>
      <c r="BQ795" s="54"/>
      <c r="BR795" s="54"/>
      <c r="BS795" s="54"/>
      <c r="BT795" s="54"/>
      <c r="BU795" s="54"/>
      <c r="BV795" s="54"/>
      <c r="BW795" s="54"/>
      <c r="BX795" s="54"/>
      <c r="BY795" s="54"/>
      <c r="BZ795" s="54"/>
      <c r="CA795" s="54"/>
      <c r="CB795" s="54"/>
      <c r="CC795" s="54"/>
      <c r="CD795" s="54"/>
      <c r="CE795" s="54"/>
      <c r="CF795" s="54"/>
      <c r="CG795" s="54"/>
      <c r="CH795" s="54"/>
      <c r="CI795" s="54"/>
      <c r="CJ795" s="54"/>
      <c r="CK795" s="54"/>
      <c r="CL795" s="54"/>
      <c r="CM795" s="54"/>
      <c r="CN795" s="54"/>
      <c r="CO795" s="54"/>
      <c r="CP795" s="54"/>
      <c r="CQ795" s="54"/>
      <c r="CR795" s="54"/>
      <c r="CS795" s="54"/>
      <c r="CT795" s="54"/>
      <c r="CU795" s="54"/>
      <c r="CV795" s="54"/>
      <c r="CW795" s="54"/>
      <c r="CX795" s="54"/>
      <c r="CY795" s="54"/>
      <c r="CZ795" s="54"/>
      <c r="DA795" s="54"/>
      <c r="DB795" s="54"/>
      <c r="DC795" s="54"/>
      <c r="DD795" s="54"/>
      <c r="DE795" s="54"/>
      <c r="DF795" s="54"/>
      <c r="DG795" s="54"/>
      <c r="DH795" s="54"/>
      <c r="DI795" s="54"/>
      <c r="DJ795" s="54"/>
      <c r="DK795" s="54"/>
      <c r="DL795" s="54"/>
      <c r="DM795" s="54"/>
      <c r="DN795" s="54"/>
      <c r="DO795" s="54"/>
      <c r="DP795" s="54"/>
      <c r="DQ795" s="54"/>
      <c r="DR795" s="54"/>
      <c r="DS795" s="54"/>
      <c r="DT795" s="54"/>
      <c r="DU795" s="54"/>
      <c r="DV795" s="54"/>
      <c r="DW795" s="54"/>
      <c r="DX795" s="54"/>
      <c r="DY795" s="54"/>
      <c r="DZ795" s="54"/>
      <c r="EA795" s="54"/>
      <c r="EB795" s="54"/>
      <c r="EC795" s="54"/>
      <c r="ED795" s="54"/>
      <c r="EE795" s="54"/>
      <c r="EF795" s="54"/>
      <c r="EG795" s="54"/>
      <c r="EH795" s="54"/>
      <c r="EI795" s="54"/>
      <c r="EJ795" s="54"/>
      <c r="EK795" s="54"/>
      <c r="EL795" s="54"/>
      <c r="EM795" s="54"/>
      <c r="EN795" s="54"/>
      <c r="EO795" s="54"/>
      <c r="EP795" s="54"/>
      <c r="EQ795" s="54"/>
      <c r="ER795" s="54"/>
    </row>
    <row r="796" spans="1:148" x14ac:dyDescent="0.25">
      <c r="A796" s="76"/>
      <c r="B796" s="54"/>
      <c r="C796" s="54"/>
      <c r="D796" s="54"/>
      <c r="E796" s="54"/>
      <c r="F796" s="5"/>
      <c r="G796" s="8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4"/>
      <c r="BQ796" s="54"/>
      <c r="BR796" s="54"/>
      <c r="BS796" s="54"/>
      <c r="BT796" s="54"/>
      <c r="BU796" s="54"/>
      <c r="BV796" s="54"/>
      <c r="BW796" s="54"/>
      <c r="BX796" s="54"/>
      <c r="BY796" s="54"/>
      <c r="BZ796" s="54"/>
      <c r="CA796" s="54"/>
      <c r="CB796" s="54"/>
      <c r="CC796" s="54"/>
      <c r="CD796" s="54"/>
      <c r="CE796" s="54"/>
      <c r="CF796" s="54"/>
      <c r="CG796" s="54"/>
      <c r="CH796" s="54"/>
      <c r="CI796" s="54"/>
      <c r="CJ796" s="54"/>
      <c r="CK796" s="54"/>
      <c r="CL796" s="54"/>
      <c r="CM796" s="54"/>
      <c r="CN796" s="54"/>
      <c r="CO796" s="54"/>
      <c r="CP796" s="54"/>
      <c r="CQ796" s="54"/>
      <c r="CR796" s="54"/>
      <c r="CS796" s="54"/>
      <c r="CT796" s="54"/>
      <c r="CU796" s="54"/>
      <c r="CV796" s="54"/>
      <c r="CW796" s="54"/>
      <c r="CX796" s="54"/>
      <c r="CY796" s="54"/>
      <c r="CZ796" s="54"/>
      <c r="DA796" s="54"/>
      <c r="DB796" s="54"/>
      <c r="DC796" s="54"/>
      <c r="DD796" s="54"/>
      <c r="DE796" s="54"/>
      <c r="DF796" s="54"/>
      <c r="DG796" s="54"/>
      <c r="DH796" s="54"/>
      <c r="DI796" s="54"/>
      <c r="DJ796" s="54"/>
      <c r="DK796" s="54"/>
      <c r="DL796" s="54"/>
      <c r="DM796" s="54"/>
      <c r="DN796" s="54"/>
      <c r="DO796" s="54"/>
      <c r="DP796" s="54"/>
      <c r="DQ796" s="54"/>
      <c r="DR796" s="54"/>
      <c r="DS796" s="54"/>
      <c r="DT796" s="54"/>
      <c r="DU796" s="54"/>
      <c r="DV796" s="54"/>
      <c r="DW796" s="54"/>
      <c r="DX796" s="54"/>
      <c r="DY796" s="54"/>
      <c r="DZ796" s="54"/>
      <c r="EA796" s="54"/>
      <c r="EB796" s="54"/>
      <c r="EC796" s="54"/>
      <c r="ED796" s="54"/>
      <c r="EE796" s="54"/>
      <c r="EF796" s="54"/>
      <c r="EG796" s="54"/>
      <c r="EH796" s="54"/>
      <c r="EI796" s="54"/>
      <c r="EJ796" s="54"/>
      <c r="EK796" s="54"/>
      <c r="EL796" s="54"/>
      <c r="EM796" s="54"/>
      <c r="EN796" s="54"/>
      <c r="EO796" s="54"/>
      <c r="EP796" s="54"/>
      <c r="EQ796" s="54"/>
      <c r="ER796" s="54"/>
    </row>
    <row r="797" spans="1:148" x14ac:dyDescent="0.25">
      <c r="A797" s="76"/>
      <c r="B797" s="54"/>
      <c r="C797" s="54"/>
      <c r="D797" s="54"/>
      <c r="E797" s="54"/>
      <c r="F797" s="5"/>
      <c r="G797" s="8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4"/>
      <c r="BQ797" s="54"/>
      <c r="BR797" s="54"/>
      <c r="BS797" s="54"/>
      <c r="BT797" s="54"/>
      <c r="BU797" s="54"/>
      <c r="BV797" s="54"/>
      <c r="BW797" s="54"/>
      <c r="BX797" s="54"/>
      <c r="BY797" s="54"/>
      <c r="BZ797" s="54"/>
      <c r="CA797" s="54"/>
      <c r="CB797" s="54"/>
      <c r="CC797" s="54"/>
      <c r="CD797" s="54"/>
      <c r="CE797" s="54"/>
      <c r="CF797" s="54"/>
      <c r="CG797" s="54"/>
      <c r="CH797" s="54"/>
      <c r="CI797" s="54"/>
      <c r="CJ797" s="54"/>
      <c r="CK797" s="54"/>
      <c r="CL797" s="54"/>
      <c r="CM797" s="54"/>
      <c r="CN797" s="54"/>
      <c r="CO797" s="54"/>
      <c r="CP797" s="54"/>
      <c r="CQ797" s="54"/>
      <c r="CR797" s="54"/>
      <c r="CS797" s="54"/>
      <c r="CT797" s="54"/>
      <c r="CU797" s="54"/>
      <c r="CV797" s="54"/>
      <c r="CW797" s="54"/>
      <c r="CX797" s="54"/>
      <c r="CY797" s="54"/>
      <c r="CZ797" s="54"/>
      <c r="DA797" s="54"/>
      <c r="DB797" s="54"/>
      <c r="DC797" s="54"/>
      <c r="DD797" s="54"/>
      <c r="DE797" s="54"/>
      <c r="DF797" s="54"/>
      <c r="DG797" s="54"/>
      <c r="DH797" s="54"/>
      <c r="DI797" s="54"/>
      <c r="DJ797" s="54"/>
      <c r="DK797" s="54"/>
      <c r="DL797" s="54"/>
      <c r="DM797" s="54"/>
      <c r="DN797" s="54"/>
      <c r="DO797" s="54"/>
      <c r="DP797" s="54"/>
      <c r="DQ797" s="54"/>
      <c r="DR797" s="54"/>
      <c r="DS797" s="54"/>
      <c r="DT797" s="54"/>
      <c r="DU797" s="54"/>
      <c r="DV797" s="54"/>
      <c r="DW797" s="54"/>
      <c r="DX797" s="54"/>
      <c r="DY797" s="54"/>
      <c r="DZ797" s="54"/>
      <c r="EA797" s="54"/>
      <c r="EB797" s="54"/>
      <c r="EC797" s="54"/>
      <c r="ED797" s="54"/>
      <c r="EE797" s="54"/>
      <c r="EF797" s="54"/>
      <c r="EG797" s="54"/>
      <c r="EH797" s="54"/>
      <c r="EI797" s="54"/>
      <c r="EJ797" s="54"/>
      <c r="EK797" s="54"/>
      <c r="EL797" s="54"/>
      <c r="EM797" s="54"/>
      <c r="EN797" s="54"/>
      <c r="EO797" s="54"/>
      <c r="EP797" s="54"/>
      <c r="EQ797" s="54"/>
      <c r="ER797" s="54"/>
    </row>
    <row r="798" spans="1:148" x14ac:dyDescent="0.25">
      <c r="A798" s="76"/>
      <c r="B798" s="54"/>
      <c r="C798" s="54"/>
      <c r="D798" s="54"/>
      <c r="E798" s="54"/>
      <c r="F798" s="5"/>
      <c r="G798" s="8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4"/>
      <c r="BQ798" s="54"/>
      <c r="BR798" s="54"/>
      <c r="BS798" s="54"/>
      <c r="BT798" s="54"/>
      <c r="BU798" s="54"/>
      <c r="BV798" s="54"/>
      <c r="BW798" s="54"/>
      <c r="BX798" s="54"/>
      <c r="BY798" s="54"/>
      <c r="BZ798" s="54"/>
      <c r="CA798" s="54"/>
      <c r="CB798" s="54"/>
      <c r="CC798" s="54"/>
      <c r="CD798" s="54"/>
      <c r="CE798" s="54"/>
      <c r="CF798" s="54"/>
      <c r="CG798" s="54"/>
      <c r="CH798" s="54"/>
      <c r="CI798" s="54"/>
      <c r="CJ798" s="54"/>
      <c r="CK798" s="54"/>
      <c r="CL798" s="54"/>
      <c r="CM798" s="54"/>
      <c r="CN798" s="54"/>
      <c r="CO798" s="54"/>
      <c r="CP798" s="54"/>
      <c r="CQ798" s="54"/>
      <c r="CR798" s="54"/>
      <c r="CS798" s="54"/>
      <c r="CT798" s="54"/>
      <c r="CU798" s="54"/>
      <c r="CV798" s="54"/>
      <c r="CW798" s="54"/>
      <c r="CX798" s="54"/>
      <c r="CY798" s="54"/>
      <c r="CZ798" s="54"/>
      <c r="DA798" s="54"/>
      <c r="DB798" s="54"/>
      <c r="DC798" s="54"/>
      <c r="DD798" s="54"/>
      <c r="DE798" s="54"/>
      <c r="DF798" s="54"/>
      <c r="DG798" s="54"/>
      <c r="DH798" s="54"/>
      <c r="DI798" s="54"/>
      <c r="DJ798" s="54"/>
      <c r="DK798" s="54"/>
      <c r="DL798" s="54"/>
      <c r="DM798" s="54"/>
      <c r="DN798" s="54"/>
      <c r="DO798" s="54"/>
      <c r="DP798" s="54"/>
      <c r="DQ798" s="54"/>
      <c r="DR798" s="54"/>
      <c r="DS798" s="54"/>
      <c r="DT798" s="54"/>
      <c r="DU798" s="54"/>
      <c r="DV798" s="54"/>
      <c r="DW798" s="54"/>
      <c r="DX798" s="54"/>
      <c r="DY798" s="54"/>
      <c r="DZ798" s="54"/>
      <c r="EA798" s="54"/>
      <c r="EB798" s="54"/>
      <c r="EC798" s="54"/>
      <c r="ED798" s="54"/>
      <c r="EE798" s="54"/>
      <c r="EF798" s="54"/>
      <c r="EG798" s="54"/>
      <c r="EH798" s="54"/>
      <c r="EI798" s="54"/>
      <c r="EJ798" s="54"/>
      <c r="EK798" s="54"/>
      <c r="EL798" s="54"/>
      <c r="EM798" s="54"/>
      <c r="EN798" s="54"/>
      <c r="EO798" s="54"/>
      <c r="EP798" s="54"/>
      <c r="EQ798" s="54"/>
      <c r="ER798" s="54"/>
    </row>
    <row r="799" spans="1:148" x14ac:dyDescent="0.25">
      <c r="A799" s="76"/>
      <c r="B799" s="54"/>
      <c r="C799" s="54"/>
      <c r="D799" s="54"/>
      <c r="E799" s="54"/>
      <c r="F799" s="5"/>
      <c r="G799" s="8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4"/>
      <c r="BQ799" s="54"/>
      <c r="BR799" s="54"/>
      <c r="BS799" s="54"/>
      <c r="BT799" s="54"/>
      <c r="BU799" s="54"/>
      <c r="BV799" s="54"/>
      <c r="BW799" s="54"/>
      <c r="BX799" s="54"/>
      <c r="BY799" s="54"/>
      <c r="BZ799" s="54"/>
      <c r="CA799" s="54"/>
      <c r="CB799" s="54"/>
      <c r="CC799" s="54"/>
      <c r="CD799" s="54"/>
      <c r="CE799" s="54"/>
      <c r="CF799" s="54"/>
      <c r="CG799" s="54"/>
      <c r="CH799" s="54"/>
      <c r="CI799" s="54"/>
      <c r="CJ799" s="54"/>
      <c r="CK799" s="54"/>
      <c r="CL799" s="54"/>
      <c r="CM799" s="54"/>
      <c r="CN799" s="54"/>
      <c r="CO799" s="54"/>
      <c r="CP799" s="54"/>
      <c r="CQ799" s="54"/>
      <c r="CR799" s="54"/>
      <c r="CS799" s="54"/>
      <c r="CT799" s="54"/>
      <c r="CU799" s="54"/>
      <c r="CV799" s="54"/>
      <c r="CW799" s="54"/>
      <c r="CX799" s="54"/>
      <c r="CY799" s="54"/>
      <c r="CZ799" s="54"/>
      <c r="DA799" s="54"/>
      <c r="DB799" s="54"/>
      <c r="DC799" s="54"/>
      <c r="DD799" s="54"/>
      <c r="DE799" s="54"/>
      <c r="DF799" s="54"/>
      <c r="DG799" s="54"/>
      <c r="DH799" s="54"/>
      <c r="DI799" s="54"/>
      <c r="DJ799" s="54"/>
      <c r="DK799" s="54"/>
      <c r="DL799" s="54"/>
      <c r="DM799" s="54"/>
      <c r="DN799" s="54"/>
      <c r="DO799" s="54"/>
      <c r="DP799" s="54"/>
      <c r="DQ799" s="54"/>
      <c r="DR799" s="54"/>
      <c r="DS799" s="54"/>
      <c r="DT799" s="54"/>
      <c r="DU799" s="54"/>
      <c r="DV799" s="54"/>
      <c r="DW799" s="54"/>
      <c r="DX799" s="54"/>
      <c r="DY799" s="54"/>
      <c r="DZ799" s="54"/>
      <c r="EA799" s="54"/>
      <c r="EB799" s="54"/>
      <c r="EC799" s="54"/>
      <c r="ED799" s="54"/>
      <c r="EE799" s="54"/>
      <c r="EF799" s="54"/>
      <c r="EG799" s="54"/>
      <c r="EH799" s="54"/>
      <c r="EI799" s="54"/>
      <c r="EJ799" s="54"/>
      <c r="EK799" s="54"/>
      <c r="EL799" s="54"/>
      <c r="EM799" s="54"/>
      <c r="EN799" s="54"/>
      <c r="EO799" s="54"/>
      <c r="EP799" s="54"/>
      <c r="EQ799" s="54"/>
      <c r="ER799" s="54"/>
    </row>
    <row r="800" spans="1:148" x14ac:dyDescent="0.25">
      <c r="A800" s="76"/>
      <c r="B800" s="54"/>
      <c r="C800" s="54"/>
      <c r="D800" s="54"/>
      <c r="E800" s="54"/>
      <c r="F800" s="5"/>
      <c r="G800" s="8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4"/>
      <c r="BQ800" s="54"/>
      <c r="BR800" s="54"/>
      <c r="BS800" s="54"/>
      <c r="BT800" s="54"/>
      <c r="BU800" s="54"/>
      <c r="BV800" s="54"/>
      <c r="BW800" s="54"/>
      <c r="BX800" s="54"/>
      <c r="BY800" s="54"/>
      <c r="BZ800" s="54"/>
      <c r="CA800" s="54"/>
      <c r="CB800" s="54"/>
      <c r="CC800" s="54"/>
      <c r="CD800" s="54"/>
      <c r="CE800" s="54"/>
      <c r="CF800" s="54"/>
      <c r="CG800" s="54"/>
      <c r="CH800" s="54"/>
      <c r="CI800" s="54"/>
      <c r="CJ800" s="54"/>
      <c r="CK800" s="54"/>
      <c r="CL800" s="54"/>
      <c r="CM800" s="54"/>
      <c r="CN800" s="54"/>
      <c r="CO800" s="54"/>
      <c r="CP800" s="54"/>
      <c r="CQ800" s="54"/>
      <c r="CR800" s="54"/>
      <c r="CS800" s="54"/>
      <c r="CT800" s="54"/>
      <c r="CU800" s="54"/>
      <c r="CV800" s="54"/>
      <c r="CW800" s="54"/>
      <c r="CX800" s="54"/>
      <c r="CY800" s="54"/>
      <c r="CZ800" s="54"/>
      <c r="DA800" s="54"/>
      <c r="DB800" s="54"/>
      <c r="DC800" s="54"/>
      <c r="DD800" s="54"/>
      <c r="DE800" s="54"/>
      <c r="DF800" s="54"/>
      <c r="DG800" s="54"/>
      <c r="DH800" s="54"/>
      <c r="DI800" s="54"/>
      <c r="DJ800" s="54"/>
      <c r="DK800" s="54"/>
      <c r="DL800" s="54"/>
      <c r="DM800" s="54"/>
      <c r="DN800" s="54"/>
      <c r="DO800" s="54"/>
      <c r="DP800" s="54"/>
      <c r="DQ800" s="54"/>
      <c r="DR800" s="54"/>
      <c r="DS800" s="54"/>
      <c r="DT800" s="54"/>
      <c r="DU800" s="54"/>
      <c r="DV800" s="54"/>
      <c r="DW800" s="54"/>
      <c r="DX800" s="54"/>
      <c r="DY800" s="54"/>
      <c r="DZ800" s="54"/>
      <c r="EA800" s="54"/>
      <c r="EB800" s="54"/>
      <c r="EC800" s="54"/>
      <c r="ED800" s="54"/>
      <c r="EE800" s="54"/>
      <c r="EF800" s="54"/>
      <c r="EG800" s="54"/>
      <c r="EH800" s="54"/>
      <c r="EI800" s="54"/>
      <c r="EJ800" s="54"/>
      <c r="EK800" s="54"/>
      <c r="EL800" s="54"/>
      <c r="EM800" s="54"/>
      <c r="EN800" s="54"/>
      <c r="EO800" s="54"/>
      <c r="EP800" s="54"/>
      <c r="EQ800" s="54"/>
      <c r="ER800" s="54"/>
    </row>
    <row r="801" spans="1:148" x14ac:dyDescent="0.25">
      <c r="A801" s="76"/>
      <c r="B801" s="54"/>
      <c r="C801" s="54"/>
      <c r="D801" s="54"/>
      <c r="E801" s="54"/>
      <c r="F801" s="5"/>
      <c r="G801" s="8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4"/>
      <c r="BQ801" s="54"/>
      <c r="BR801" s="54"/>
      <c r="BS801" s="54"/>
      <c r="BT801" s="54"/>
      <c r="BU801" s="54"/>
      <c r="BV801" s="54"/>
      <c r="BW801" s="54"/>
      <c r="BX801" s="54"/>
      <c r="BY801" s="54"/>
      <c r="BZ801" s="54"/>
      <c r="CA801" s="54"/>
      <c r="CB801" s="54"/>
      <c r="CC801" s="54"/>
      <c r="CD801" s="54"/>
      <c r="CE801" s="54"/>
      <c r="CF801" s="54"/>
      <c r="CG801" s="54"/>
      <c r="CH801" s="54"/>
      <c r="CI801" s="54"/>
      <c r="CJ801" s="54"/>
      <c r="CK801" s="54"/>
      <c r="CL801" s="54"/>
      <c r="CM801" s="54"/>
      <c r="CN801" s="54"/>
      <c r="CO801" s="54"/>
      <c r="CP801" s="54"/>
      <c r="CQ801" s="54"/>
      <c r="CR801" s="54"/>
      <c r="CS801" s="54"/>
      <c r="CT801" s="54"/>
      <c r="CU801" s="54"/>
      <c r="CV801" s="54"/>
      <c r="CW801" s="54"/>
      <c r="CX801" s="54"/>
      <c r="CY801" s="54"/>
      <c r="CZ801" s="54"/>
      <c r="DA801" s="54"/>
      <c r="DB801" s="54"/>
      <c r="DC801" s="54"/>
      <c r="DD801" s="54"/>
      <c r="DE801" s="54"/>
      <c r="DF801" s="54"/>
      <c r="DG801" s="54"/>
      <c r="DH801" s="54"/>
      <c r="DI801" s="54"/>
      <c r="DJ801" s="54"/>
      <c r="DK801" s="54"/>
      <c r="DL801" s="54"/>
      <c r="DM801" s="54"/>
      <c r="DN801" s="54"/>
      <c r="DO801" s="54"/>
      <c r="DP801" s="54"/>
      <c r="DQ801" s="54"/>
      <c r="DR801" s="54"/>
      <c r="DS801" s="54"/>
      <c r="DT801" s="54"/>
      <c r="DU801" s="54"/>
      <c r="DV801" s="54"/>
      <c r="DW801" s="54"/>
      <c r="DX801" s="54"/>
      <c r="DY801" s="54"/>
      <c r="DZ801" s="54"/>
      <c r="EA801" s="54"/>
      <c r="EB801" s="54"/>
      <c r="EC801" s="54"/>
      <c r="ED801" s="54"/>
      <c r="EE801" s="54"/>
      <c r="EF801" s="54"/>
      <c r="EG801" s="54"/>
      <c r="EH801" s="54"/>
      <c r="EI801" s="54"/>
      <c r="EJ801" s="54"/>
      <c r="EK801" s="54"/>
      <c r="EL801" s="54"/>
      <c r="EM801" s="54"/>
      <c r="EN801" s="54"/>
      <c r="EO801" s="54"/>
      <c r="EP801" s="54"/>
      <c r="EQ801" s="54"/>
      <c r="ER801" s="54"/>
    </row>
    <row r="802" spans="1:148" x14ac:dyDescent="0.25">
      <c r="A802" s="76"/>
      <c r="B802" s="54"/>
      <c r="C802" s="54"/>
      <c r="D802" s="54"/>
      <c r="E802" s="54"/>
      <c r="F802" s="5"/>
      <c r="G802" s="8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4"/>
      <c r="BQ802" s="54"/>
      <c r="BR802" s="54"/>
      <c r="BS802" s="54"/>
      <c r="BT802" s="54"/>
      <c r="BU802" s="54"/>
      <c r="BV802" s="54"/>
      <c r="BW802" s="54"/>
      <c r="BX802" s="54"/>
      <c r="BY802" s="54"/>
      <c r="BZ802" s="54"/>
      <c r="CA802" s="54"/>
      <c r="CB802" s="54"/>
      <c r="CC802" s="54"/>
      <c r="CD802" s="54"/>
      <c r="CE802" s="54"/>
      <c r="CF802" s="54"/>
      <c r="CG802" s="54"/>
      <c r="CH802" s="54"/>
      <c r="CI802" s="54"/>
      <c r="CJ802" s="54"/>
      <c r="CK802" s="54"/>
      <c r="CL802" s="54"/>
      <c r="CM802" s="54"/>
      <c r="CN802" s="54"/>
      <c r="CO802" s="54"/>
      <c r="CP802" s="54"/>
      <c r="CQ802" s="54"/>
      <c r="CR802" s="54"/>
      <c r="CS802" s="54"/>
      <c r="CT802" s="54"/>
      <c r="CU802" s="54"/>
      <c r="CV802" s="54"/>
      <c r="CW802" s="54"/>
      <c r="CX802" s="54"/>
      <c r="CY802" s="54"/>
      <c r="CZ802" s="54"/>
      <c r="DA802" s="54"/>
      <c r="DB802" s="54"/>
      <c r="DC802" s="54"/>
      <c r="DD802" s="54"/>
      <c r="DE802" s="54"/>
      <c r="DF802" s="54"/>
      <c r="DG802" s="54"/>
      <c r="DH802" s="54"/>
      <c r="DI802" s="54"/>
      <c r="DJ802" s="54"/>
      <c r="DK802" s="54"/>
      <c r="DL802" s="54"/>
      <c r="DM802" s="54"/>
      <c r="DN802" s="54"/>
      <c r="DO802" s="54"/>
      <c r="DP802" s="54"/>
      <c r="DQ802" s="54"/>
      <c r="DR802" s="54"/>
      <c r="DS802" s="54"/>
      <c r="DT802" s="54"/>
      <c r="DU802" s="54"/>
      <c r="DV802" s="54"/>
      <c r="DW802" s="54"/>
      <c r="DX802" s="54"/>
      <c r="DY802" s="54"/>
      <c r="DZ802" s="54"/>
      <c r="EA802" s="54"/>
      <c r="EB802" s="54"/>
      <c r="EC802" s="54"/>
      <c r="ED802" s="54"/>
      <c r="EE802" s="54"/>
      <c r="EF802" s="54"/>
      <c r="EG802" s="54"/>
      <c r="EH802" s="54"/>
      <c r="EI802" s="54"/>
      <c r="EJ802" s="54"/>
      <c r="EK802" s="54"/>
      <c r="EL802" s="54"/>
      <c r="EM802" s="54"/>
      <c r="EN802" s="54"/>
      <c r="EO802" s="54"/>
      <c r="EP802" s="54"/>
      <c r="EQ802" s="54"/>
      <c r="ER802" s="54"/>
    </row>
    <row r="803" spans="1:148" x14ac:dyDescent="0.25">
      <c r="A803" s="76"/>
      <c r="B803" s="54"/>
      <c r="C803" s="54"/>
      <c r="D803" s="54"/>
      <c r="E803" s="54"/>
      <c r="F803" s="5"/>
      <c r="G803" s="8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4"/>
      <c r="BQ803" s="54"/>
      <c r="BR803" s="54"/>
      <c r="BS803" s="54"/>
      <c r="BT803" s="54"/>
      <c r="BU803" s="54"/>
      <c r="BV803" s="54"/>
      <c r="BW803" s="54"/>
      <c r="BX803" s="54"/>
      <c r="BY803" s="54"/>
      <c r="BZ803" s="54"/>
      <c r="CA803" s="54"/>
      <c r="CB803" s="54"/>
      <c r="CC803" s="54"/>
      <c r="CD803" s="54"/>
      <c r="CE803" s="54"/>
      <c r="CF803" s="54"/>
      <c r="CG803" s="54"/>
      <c r="CH803" s="54"/>
      <c r="CI803" s="54"/>
      <c r="CJ803" s="54"/>
      <c r="CK803" s="54"/>
      <c r="CL803" s="54"/>
      <c r="CM803" s="54"/>
      <c r="CN803" s="54"/>
      <c r="CO803" s="54"/>
      <c r="CP803" s="54"/>
      <c r="CQ803" s="54"/>
      <c r="CR803" s="54"/>
      <c r="CS803" s="54"/>
      <c r="CT803" s="54"/>
      <c r="CU803" s="54"/>
      <c r="CV803" s="54"/>
      <c r="CW803" s="54"/>
      <c r="CX803" s="54"/>
      <c r="CY803" s="54"/>
      <c r="CZ803" s="54"/>
      <c r="DA803" s="54"/>
      <c r="DB803" s="54"/>
      <c r="DC803" s="54"/>
      <c r="DD803" s="54"/>
      <c r="DE803" s="54"/>
      <c r="DF803" s="54"/>
      <c r="DG803" s="54"/>
      <c r="DH803" s="54"/>
      <c r="DI803" s="54"/>
      <c r="DJ803" s="54"/>
      <c r="DK803" s="54"/>
      <c r="DL803" s="54"/>
      <c r="DM803" s="54"/>
      <c r="DN803" s="54"/>
      <c r="DO803" s="54"/>
      <c r="DP803" s="54"/>
      <c r="DQ803" s="54"/>
      <c r="DR803" s="54"/>
      <c r="DS803" s="54"/>
      <c r="DT803" s="54"/>
      <c r="DU803" s="54"/>
      <c r="DV803" s="54"/>
      <c r="DW803" s="54"/>
      <c r="DX803" s="54"/>
      <c r="DY803" s="54"/>
      <c r="DZ803" s="54"/>
      <c r="EA803" s="54"/>
      <c r="EB803" s="54"/>
      <c r="EC803" s="54"/>
      <c r="ED803" s="54"/>
      <c r="EE803" s="54"/>
      <c r="EF803" s="54"/>
      <c r="EG803" s="54"/>
      <c r="EH803" s="54"/>
      <c r="EI803" s="54"/>
      <c r="EJ803" s="54"/>
      <c r="EK803" s="54"/>
      <c r="EL803" s="54"/>
      <c r="EM803" s="54"/>
      <c r="EN803" s="54"/>
      <c r="EO803" s="54"/>
      <c r="EP803" s="54"/>
      <c r="EQ803" s="54"/>
      <c r="ER803" s="54"/>
    </row>
    <row r="804" spans="1:148" x14ac:dyDescent="0.25">
      <c r="A804" s="76"/>
      <c r="B804" s="54"/>
      <c r="C804" s="54"/>
      <c r="D804" s="54"/>
      <c r="E804" s="54"/>
      <c r="F804" s="5"/>
      <c r="G804" s="8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4"/>
      <c r="BQ804" s="54"/>
      <c r="BR804" s="54"/>
      <c r="BS804" s="54"/>
      <c r="BT804" s="54"/>
      <c r="BU804" s="54"/>
      <c r="BV804" s="54"/>
      <c r="BW804" s="54"/>
      <c r="BX804" s="54"/>
      <c r="BY804" s="54"/>
      <c r="BZ804" s="54"/>
      <c r="CA804" s="54"/>
      <c r="CB804" s="54"/>
      <c r="CC804" s="54"/>
      <c r="CD804" s="54"/>
      <c r="CE804" s="54"/>
      <c r="CF804" s="54"/>
      <c r="CG804" s="54"/>
      <c r="CH804" s="54"/>
      <c r="CI804" s="54"/>
      <c r="CJ804" s="54"/>
      <c r="CK804" s="54"/>
      <c r="CL804" s="54"/>
      <c r="CM804" s="54"/>
      <c r="CN804" s="54"/>
      <c r="CO804" s="54"/>
      <c r="CP804" s="54"/>
      <c r="CQ804" s="54"/>
      <c r="CR804" s="54"/>
      <c r="CS804" s="54"/>
      <c r="CT804" s="54"/>
      <c r="CU804" s="54"/>
      <c r="CV804" s="54"/>
      <c r="CW804" s="54"/>
      <c r="CX804" s="54"/>
      <c r="CY804" s="54"/>
      <c r="CZ804" s="54"/>
      <c r="DA804" s="54"/>
      <c r="DB804" s="54"/>
      <c r="DC804" s="54"/>
      <c r="DD804" s="54"/>
      <c r="DE804" s="54"/>
      <c r="DF804" s="54"/>
      <c r="DG804" s="54"/>
      <c r="DH804" s="54"/>
      <c r="DI804" s="54"/>
      <c r="DJ804" s="54"/>
      <c r="DK804" s="54"/>
      <c r="DL804" s="54"/>
      <c r="DM804" s="54"/>
      <c r="DN804" s="54"/>
      <c r="DO804" s="54"/>
      <c r="DP804" s="54"/>
      <c r="DQ804" s="54"/>
      <c r="DR804" s="54"/>
      <c r="DS804" s="54"/>
      <c r="DT804" s="54"/>
      <c r="DU804" s="54"/>
      <c r="DV804" s="54"/>
      <c r="DW804" s="54"/>
      <c r="DX804" s="54"/>
      <c r="DY804" s="54"/>
      <c r="DZ804" s="54"/>
      <c r="EA804" s="54"/>
      <c r="EB804" s="54"/>
      <c r="EC804" s="54"/>
      <c r="ED804" s="54"/>
      <c r="EE804" s="54"/>
      <c r="EF804" s="54"/>
      <c r="EG804" s="54"/>
      <c r="EH804" s="54"/>
      <c r="EI804" s="54"/>
      <c r="EJ804" s="54"/>
      <c r="EK804" s="54"/>
      <c r="EL804" s="54"/>
      <c r="EM804" s="54"/>
      <c r="EN804" s="54"/>
      <c r="EO804" s="54"/>
      <c r="EP804" s="54"/>
      <c r="EQ804" s="54"/>
      <c r="ER804" s="54"/>
    </row>
    <row r="805" spans="1:148" x14ac:dyDescent="0.25">
      <c r="A805" s="76"/>
      <c r="B805" s="54"/>
      <c r="C805" s="54"/>
      <c r="D805" s="54"/>
      <c r="E805" s="54"/>
      <c r="F805" s="5"/>
      <c r="G805" s="8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4"/>
      <c r="BQ805" s="54"/>
      <c r="BR805" s="54"/>
      <c r="BS805" s="54"/>
      <c r="BT805" s="54"/>
      <c r="BU805" s="54"/>
      <c r="BV805" s="54"/>
      <c r="BW805" s="54"/>
      <c r="BX805" s="54"/>
      <c r="BY805" s="54"/>
      <c r="BZ805" s="54"/>
      <c r="CA805" s="54"/>
      <c r="CB805" s="54"/>
      <c r="CC805" s="54"/>
      <c r="CD805" s="54"/>
      <c r="CE805" s="54"/>
      <c r="CF805" s="54"/>
      <c r="CG805" s="54"/>
      <c r="CH805" s="54"/>
      <c r="CI805" s="54"/>
      <c r="CJ805" s="54"/>
      <c r="CK805" s="54"/>
      <c r="CL805" s="54"/>
      <c r="CM805" s="54"/>
      <c r="CN805" s="54"/>
      <c r="CO805" s="54"/>
      <c r="CP805" s="54"/>
      <c r="CQ805" s="54"/>
      <c r="CR805" s="54"/>
      <c r="CS805" s="54"/>
      <c r="CT805" s="54"/>
      <c r="CU805" s="54"/>
      <c r="CV805" s="54"/>
      <c r="CW805" s="54"/>
      <c r="CX805" s="54"/>
      <c r="CY805" s="54"/>
      <c r="CZ805" s="54"/>
      <c r="DA805" s="54"/>
      <c r="DB805" s="54"/>
      <c r="DC805" s="54"/>
      <c r="DD805" s="54"/>
      <c r="DE805" s="54"/>
      <c r="DF805" s="54"/>
      <c r="DG805" s="54"/>
      <c r="DH805" s="54"/>
      <c r="DI805" s="54"/>
      <c r="DJ805" s="54"/>
      <c r="DK805" s="54"/>
      <c r="DL805" s="54"/>
      <c r="DM805" s="54"/>
      <c r="DN805" s="54"/>
      <c r="DO805" s="54"/>
      <c r="DP805" s="54"/>
      <c r="DQ805" s="54"/>
      <c r="DR805" s="54"/>
      <c r="DS805" s="54"/>
      <c r="DT805" s="54"/>
      <c r="DU805" s="54"/>
      <c r="DV805" s="54"/>
      <c r="DW805" s="54"/>
      <c r="DX805" s="54"/>
      <c r="DY805" s="54"/>
      <c r="DZ805" s="54"/>
      <c r="EA805" s="54"/>
      <c r="EB805" s="54"/>
      <c r="EC805" s="54"/>
      <c r="ED805" s="54"/>
      <c r="EE805" s="54"/>
      <c r="EF805" s="54"/>
      <c r="EG805" s="54"/>
      <c r="EH805" s="54"/>
      <c r="EI805" s="54"/>
      <c r="EJ805" s="54"/>
      <c r="EK805" s="54"/>
      <c r="EL805" s="54"/>
      <c r="EM805" s="54"/>
      <c r="EN805" s="54"/>
      <c r="EO805" s="54"/>
      <c r="EP805" s="54"/>
      <c r="EQ805" s="54"/>
      <c r="ER805" s="54"/>
    </row>
    <row r="806" spans="1:148" x14ac:dyDescent="0.25">
      <c r="A806" s="76"/>
      <c r="B806" s="54"/>
      <c r="C806" s="54"/>
      <c r="D806" s="54"/>
      <c r="E806" s="54"/>
      <c r="F806" s="5"/>
      <c r="G806" s="8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4"/>
      <c r="BQ806" s="54"/>
      <c r="BR806" s="54"/>
      <c r="BS806" s="54"/>
      <c r="BT806" s="54"/>
      <c r="BU806" s="54"/>
      <c r="BV806" s="54"/>
      <c r="BW806" s="54"/>
      <c r="BX806" s="54"/>
      <c r="BY806" s="54"/>
      <c r="BZ806" s="54"/>
      <c r="CA806" s="54"/>
      <c r="CB806" s="54"/>
      <c r="CC806" s="54"/>
      <c r="CD806" s="54"/>
      <c r="CE806" s="54"/>
      <c r="CF806" s="54"/>
      <c r="CG806" s="54"/>
      <c r="CH806" s="54"/>
      <c r="CI806" s="54"/>
      <c r="CJ806" s="54"/>
      <c r="CK806" s="54"/>
      <c r="CL806" s="54"/>
      <c r="CM806" s="54"/>
      <c r="CN806" s="54"/>
      <c r="CO806" s="54"/>
      <c r="CP806" s="54"/>
      <c r="CQ806" s="54"/>
      <c r="CR806" s="54"/>
      <c r="CS806" s="54"/>
      <c r="CT806" s="54"/>
      <c r="CU806" s="54"/>
      <c r="CV806" s="54"/>
      <c r="CW806" s="54"/>
      <c r="CX806" s="54"/>
      <c r="CY806" s="54"/>
      <c r="CZ806" s="54"/>
      <c r="DA806" s="54"/>
      <c r="DB806" s="54"/>
      <c r="DC806" s="54"/>
      <c r="DD806" s="54"/>
      <c r="DE806" s="54"/>
      <c r="DF806" s="54"/>
      <c r="DG806" s="54"/>
      <c r="DH806" s="54"/>
      <c r="DI806" s="54"/>
      <c r="DJ806" s="54"/>
      <c r="DK806" s="54"/>
      <c r="DL806" s="54"/>
      <c r="DM806" s="54"/>
      <c r="DN806" s="54"/>
      <c r="DO806" s="54"/>
      <c r="DP806" s="54"/>
      <c r="DQ806" s="54"/>
      <c r="DR806" s="54"/>
      <c r="DS806" s="54"/>
      <c r="DT806" s="54"/>
      <c r="DU806" s="54"/>
      <c r="DV806" s="54"/>
      <c r="DW806" s="54"/>
      <c r="DX806" s="54"/>
      <c r="DY806" s="54"/>
      <c r="DZ806" s="54"/>
      <c r="EA806" s="54"/>
      <c r="EB806" s="54"/>
      <c r="EC806" s="54"/>
      <c r="ED806" s="54"/>
      <c r="EE806" s="54"/>
      <c r="EF806" s="54"/>
      <c r="EG806" s="54"/>
      <c r="EH806" s="54"/>
      <c r="EI806" s="54"/>
      <c r="EJ806" s="54"/>
      <c r="EK806" s="54"/>
      <c r="EL806" s="54"/>
      <c r="EM806" s="54"/>
      <c r="EN806" s="54"/>
      <c r="EO806" s="54"/>
      <c r="EP806" s="54"/>
      <c r="EQ806" s="54"/>
      <c r="ER806" s="54"/>
    </row>
    <row r="807" spans="1:148" x14ac:dyDescent="0.25">
      <c r="A807" s="76"/>
      <c r="B807" s="54"/>
      <c r="C807" s="54"/>
      <c r="D807" s="54"/>
      <c r="E807" s="54"/>
      <c r="F807" s="5"/>
      <c r="G807" s="8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4"/>
      <c r="BQ807" s="54"/>
      <c r="BR807" s="54"/>
      <c r="BS807" s="54"/>
      <c r="BT807" s="54"/>
      <c r="BU807" s="54"/>
      <c r="BV807" s="54"/>
      <c r="BW807" s="54"/>
      <c r="BX807" s="54"/>
      <c r="BY807" s="54"/>
      <c r="BZ807" s="54"/>
      <c r="CA807" s="54"/>
      <c r="CB807" s="54"/>
      <c r="CC807" s="54"/>
      <c r="CD807" s="54"/>
      <c r="CE807" s="54"/>
      <c r="CF807" s="54"/>
      <c r="CG807" s="54"/>
      <c r="CH807" s="54"/>
      <c r="CI807" s="54"/>
      <c r="CJ807" s="54"/>
      <c r="CK807" s="54"/>
      <c r="CL807" s="54"/>
      <c r="CM807" s="54"/>
      <c r="CN807" s="54"/>
      <c r="CO807" s="54"/>
      <c r="CP807" s="54"/>
      <c r="CQ807" s="54"/>
      <c r="CR807" s="54"/>
      <c r="CS807" s="54"/>
      <c r="CT807" s="54"/>
      <c r="CU807" s="54"/>
      <c r="CV807" s="54"/>
      <c r="CW807" s="54"/>
      <c r="CX807" s="54"/>
      <c r="CY807" s="54"/>
      <c r="CZ807" s="54"/>
      <c r="DA807" s="54"/>
      <c r="DB807" s="54"/>
      <c r="DC807" s="54"/>
      <c r="DD807" s="54"/>
      <c r="DE807" s="54"/>
      <c r="DF807" s="54"/>
      <c r="DG807" s="54"/>
      <c r="DH807" s="54"/>
      <c r="DI807" s="54"/>
      <c r="DJ807" s="54"/>
      <c r="DK807" s="54"/>
      <c r="DL807" s="54"/>
      <c r="DM807" s="54"/>
      <c r="DN807" s="54"/>
      <c r="DO807" s="54"/>
      <c r="DP807" s="54"/>
      <c r="DQ807" s="54"/>
      <c r="DR807" s="54"/>
      <c r="DS807" s="54"/>
      <c r="DT807" s="54"/>
      <c r="DU807" s="54"/>
      <c r="DV807" s="54"/>
      <c r="DW807" s="54"/>
      <c r="DX807" s="54"/>
      <c r="DY807" s="54"/>
      <c r="DZ807" s="54"/>
      <c r="EA807" s="54"/>
      <c r="EB807" s="54"/>
      <c r="EC807" s="54"/>
      <c r="ED807" s="54"/>
      <c r="EE807" s="54"/>
      <c r="EF807" s="54"/>
      <c r="EG807" s="54"/>
      <c r="EH807" s="54"/>
      <c r="EI807" s="54"/>
      <c r="EJ807" s="54"/>
      <c r="EK807" s="54"/>
      <c r="EL807" s="54"/>
      <c r="EM807" s="54"/>
      <c r="EN807" s="54"/>
      <c r="EO807" s="54"/>
      <c r="EP807" s="54"/>
      <c r="EQ807" s="54"/>
      <c r="ER807" s="54"/>
    </row>
    <row r="808" spans="1:148" x14ac:dyDescent="0.25">
      <c r="A808" s="76"/>
      <c r="B808" s="54"/>
      <c r="C808" s="54"/>
      <c r="D808" s="54"/>
      <c r="E808" s="54"/>
      <c r="F808" s="5"/>
      <c r="G808" s="8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4"/>
      <c r="BQ808" s="54"/>
      <c r="BR808" s="54"/>
      <c r="BS808" s="54"/>
      <c r="BT808" s="54"/>
      <c r="BU808" s="54"/>
      <c r="BV808" s="54"/>
      <c r="BW808" s="54"/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  <c r="CH808" s="54"/>
      <c r="CI808" s="54"/>
      <c r="CJ808" s="54"/>
      <c r="CK808" s="54"/>
      <c r="CL808" s="54"/>
      <c r="CM808" s="54"/>
      <c r="CN808" s="54"/>
      <c r="CO808" s="54"/>
      <c r="CP808" s="54"/>
      <c r="CQ808" s="54"/>
      <c r="CR808" s="54"/>
      <c r="CS808" s="54"/>
      <c r="CT808" s="54"/>
      <c r="CU808" s="54"/>
      <c r="CV808" s="54"/>
      <c r="CW808" s="54"/>
      <c r="CX808" s="54"/>
      <c r="CY808" s="54"/>
      <c r="CZ808" s="54"/>
      <c r="DA808" s="54"/>
      <c r="DB808" s="54"/>
      <c r="DC808" s="54"/>
      <c r="DD808" s="54"/>
      <c r="DE808" s="54"/>
      <c r="DF808" s="54"/>
      <c r="DG808" s="54"/>
      <c r="DH808" s="54"/>
      <c r="DI808" s="54"/>
      <c r="DJ808" s="54"/>
      <c r="DK808" s="54"/>
      <c r="DL808" s="54"/>
      <c r="DM808" s="54"/>
      <c r="DN808" s="54"/>
      <c r="DO808" s="54"/>
      <c r="DP808" s="54"/>
      <c r="DQ808" s="54"/>
      <c r="DR808" s="54"/>
      <c r="DS808" s="54"/>
      <c r="DT808" s="54"/>
      <c r="DU808" s="54"/>
      <c r="DV808" s="54"/>
      <c r="DW808" s="54"/>
      <c r="DX808" s="54"/>
      <c r="DY808" s="54"/>
      <c r="DZ808" s="54"/>
      <c r="EA808" s="54"/>
      <c r="EB808" s="54"/>
      <c r="EC808" s="54"/>
      <c r="ED808" s="54"/>
      <c r="EE808" s="54"/>
      <c r="EF808" s="54"/>
      <c r="EG808" s="54"/>
      <c r="EH808" s="54"/>
      <c r="EI808" s="54"/>
      <c r="EJ808" s="54"/>
      <c r="EK808" s="54"/>
      <c r="EL808" s="54"/>
      <c r="EM808" s="54"/>
      <c r="EN808" s="54"/>
      <c r="EO808" s="54"/>
      <c r="EP808" s="54"/>
      <c r="EQ808" s="54"/>
      <c r="ER808" s="54"/>
    </row>
    <row r="809" spans="1:148" x14ac:dyDescent="0.25">
      <c r="A809" s="76"/>
      <c r="B809" s="54"/>
      <c r="C809" s="54"/>
      <c r="D809" s="54"/>
      <c r="E809" s="54"/>
      <c r="F809" s="5"/>
      <c r="G809" s="8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4"/>
      <c r="BQ809" s="54"/>
      <c r="BR809" s="54"/>
      <c r="BS809" s="54"/>
      <c r="BT809" s="54"/>
      <c r="BU809" s="54"/>
      <c r="BV809" s="54"/>
      <c r="BW809" s="54"/>
      <c r="BX809" s="54"/>
      <c r="BY809" s="54"/>
      <c r="BZ809" s="54"/>
      <c r="CA809" s="54"/>
      <c r="CB809" s="54"/>
      <c r="CC809" s="54"/>
      <c r="CD809" s="54"/>
      <c r="CE809" s="54"/>
      <c r="CF809" s="54"/>
      <c r="CG809" s="54"/>
      <c r="CH809" s="54"/>
      <c r="CI809" s="54"/>
      <c r="CJ809" s="54"/>
      <c r="CK809" s="54"/>
      <c r="CL809" s="54"/>
      <c r="CM809" s="54"/>
      <c r="CN809" s="54"/>
      <c r="CO809" s="54"/>
      <c r="CP809" s="54"/>
      <c r="CQ809" s="54"/>
      <c r="CR809" s="54"/>
      <c r="CS809" s="54"/>
      <c r="CT809" s="54"/>
      <c r="CU809" s="54"/>
      <c r="CV809" s="54"/>
      <c r="CW809" s="54"/>
      <c r="CX809" s="54"/>
      <c r="CY809" s="54"/>
      <c r="CZ809" s="54"/>
      <c r="DA809" s="54"/>
      <c r="DB809" s="54"/>
      <c r="DC809" s="54"/>
      <c r="DD809" s="54"/>
      <c r="DE809" s="54"/>
      <c r="DF809" s="54"/>
      <c r="DG809" s="54"/>
      <c r="DH809" s="54"/>
      <c r="DI809" s="54"/>
      <c r="DJ809" s="54"/>
      <c r="DK809" s="54"/>
      <c r="DL809" s="54"/>
      <c r="DM809" s="54"/>
      <c r="DN809" s="54"/>
      <c r="DO809" s="54"/>
      <c r="DP809" s="54"/>
      <c r="DQ809" s="54"/>
      <c r="DR809" s="54"/>
      <c r="DS809" s="54"/>
      <c r="DT809" s="54"/>
      <c r="DU809" s="54"/>
      <c r="DV809" s="54"/>
      <c r="DW809" s="54"/>
      <c r="DX809" s="54"/>
      <c r="DY809" s="54"/>
      <c r="DZ809" s="54"/>
      <c r="EA809" s="54"/>
      <c r="EB809" s="54"/>
      <c r="EC809" s="54"/>
      <c r="ED809" s="54"/>
      <c r="EE809" s="54"/>
      <c r="EF809" s="54"/>
      <c r="EG809" s="54"/>
      <c r="EH809" s="54"/>
      <c r="EI809" s="54"/>
      <c r="EJ809" s="54"/>
      <c r="EK809" s="54"/>
      <c r="EL809" s="54"/>
      <c r="EM809" s="54"/>
      <c r="EN809" s="54"/>
      <c r="EO809" s="54"/>
      <c r="EP809" s="54"/>
      <c r="EQ809" s="54"/>
      <c r="ER809" s="54"/>
    </row>
    <row r="810" spans="1:148" x14ac:dyDescent="0.25">
      <c r="A810" s="76"/>
      <c r="B810" s="54"/>
      <c r="C810" s="54"/>
      <c r="D810" s="54"/>
      <c r="E810" s="54"/>
      <c r="F810" s="5"/>
      <c r="G810" s="8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4"/>
      <c r="BQ810" s="54"/>
      <c r="BR810" s="54"/>
      <c r="BS810" s="54"/>
      <c r="BT810" s="54"/>
      <c r="BU810" s="54"/>
      <c r="BV810" s="54"/>
      <c r="BW810" s="54"/>
      <c r="BX810" s="54"/>
      <c r="BY810" s="54"/>
      <c r="BZ810" s="54"/>
      <c r="CA810" s="54"/>
      <c r="CB810" s="54"/>
      <c r="CC810" s="54"/>
      <c r="CD810" s="54"/>
      <c r="CE810" s="54"/>
      <c r="CF810" s="54"/>
      <c r="CG810" s="54"/>
      <c r="CH810" s="54"/>
      <c r="CI810" s="54"/>
      <c r="CJ810" s="54"/>
      <c r="CK810" s="54"/>
      <c r="CL810" s="54"/>
      <c r="CM810" s="54"/>
      <c r="CN810" s="54"/>
      <c r="CO810" s="54"/>
      <c r="CP810" s="54"/>
      <c r="CQ810" s="54"/>
      <c r="CR810" s="54"/>
      <c r="CS810" s="54"/>
      <c r="CT810" s="54"/>
      <c r="CU810" s="54"/>
      <c r="CV810" s="54"/>
      <c r="CW810" s="54"/>
      <c r="CX810" s="54"/>
      <c r="CY810" s="54"/>
      <c r="CZ810" s="54"/>
      <c r="DA810" s="54"/>
      <c r="DB810" s="54"/>
      <c r="DC810" s="54"/>
      <c r="DD810" s="54"/>
      <c r="DE810" s="54"/>
      <c r="DF810" s="54"/>
      <c r="DG810" s="54"/>
      <c r="DH810" s="54"/>
      <c r="DI810" s="54"/>
      <c r="DJ810" s="54"/>
      <c r="DK810" s="54"/>
      <c r="DL810" s="54"/>
      <c r="DM810" s="54"/>
      <c r="DN810" s="54"/>
      <c r="DO810" s="54"/>
      <c r="DP810" s="54"/>
      <c r="DQ810" s="54"/>
      <c r="DR810" s="54"/>
      <c r="DS810" s="54"/>
      <c r="DT810" s="54"/>
      <c r="DU810" s="54"/>
      <c r="DV810" s="54"/>
      <c r="DW810" s="54"/>
      <c r="DX810" s="54"/>
      <c r="DY810" s="54"/>
      <c r="DZ810" s="54"/>
      <c r="EA810" s="54"/>
      <c r="EB810" s="54"/>
      <c r="EC810" s="54"/>
      <c r="ED810" s="54"/>
      <c r="EE810" s="54"/>
      <c r="EF810" s="54"/>
      <c r="EG810" s="54"/>
      <c r="EH810" s="54"/>
      <c r="EI810" s="54"/>
      <c r="EJ810" s="54"/>
      <c r="EK810" s="54"/>
      <c r="EL810" s="54"/>
      <c r="EM810" s="54"/>
      <c r="EN810" s="54"/>
      <c r="EO810" s="54"/>
      <c r="EP810" s="54"/>
      <c r="EQ810" s="54"/>
      <c r="ER810" s="54"/>
    </row>
    <row r="811" spans="1:148" x14ac:dyDescent="0.25">
      <c r="A811" s="76"/>
      <c r="B811" s="54"/>
      <c r="C811" s="54"/>
      <c r="D811" s="54"/>
      <c r="E811" s="54"/>
      <c r="F811" s="5"/>
      <c r="G811" s="8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4"/>
      <c r="BQ811" s="54"/>
      <c r="BR811" s="54"/>
      <c r="BS811" s="54"/>
      <c r="BT811" s="54"/>
      <c r="BU811" s="54"/>
      <c r="BV811" s="54"/>
      <c r="BW811" s="54"/>
      <c r="BX811" s="54"/>
      <c r="BY811" s="54"/>
      <c r="BZ811" s="54"/>
      <c r="CA811" s="54"/>
      <c r="CB811" s="54"/>
      <c r="CC811" s="54"/>
      <c r="CD811" s="54"/>
      <c r="CE811" s="54"/>
      <c r="CF811" s="54"/>
      <c r="CG811" s="54"/>
      <c r="CH811" s="54"/>
      <c r="CI811" s="54"/>
      <c r="CJ811" s="54"/>
      <c r="CK811" s="54"/>
      <c r="CL811" s="54"/>
      <c r="CM811" s="54"/>
      <c r="CN811" s="54"/>
      <c r="CO811" s="54"/>
      <c r="CP811" s="54"/>
      <c r="CQ811" s="54"/>
      <c r="CR811" s="54"/>
      <c r="CS811" s="54"/>
      <c r="CT811" s="54"/>
      <c r="CU811" s="54"/>
      <c r="CV811" s="54"/>
      <c r="CW811" s="54"/>
      <c r="CX811" s="54"/>
      <c r="CY811" s="54"/>
      <c r="CZ811" s="54"/>
      <c r="DA811" s="54"/>
      <c r="DB811" s="54"/>
      <c r="DC811" s="54"/>
      <c r="DD811" s="54"/>
      <c r="DE811" s="54"/>
      <c r="DF811" s="54"/>
      <c r="DG811" s="54"/>
      <c r="DH811" s="54"/>
      <c r="DI811" s="54"/>
      <c r="DJ811" s="54"/>
      <c r="DK811" s="54"/>
      <c r="DL811" s="54"/>
      <c r="DM811" s="54"/>
      <c r="DN811" s="54"/>
      <c r="DO811" s="54"/>
      <c r="DP811" s="54"/>
      <c r="DQ811" s="54"/>
      <c r="DR811" s="54"/>
      <c r="DS811" s="54"/>
      <c r="DT811" s="54"/>
      <c r="DU811" s="54"/>
      <c r="DV811" s="54"/>
      <c r="DW811" s="54"/>
      <c r="DX811" s="54"/>
      <c r="DY811" s="54"/>
      <c r="DZ811" s="54"/>
      <c r="EA811" s="54"/>
      <c r="EB811" s="54"/>
      <c r="EC811" s="54"/>
      <c r="ED811" s="54"/>
      <c r="EE811" s="54"/>
      <c r="EF811" s="54"/>
      <c r="EG811" s="54"/>
      <c r="EH811" s="54"/>
      <c r="EI811" s="54"/>
      <c r="EJ811" s="54"/>
      <c r="EK811" s="54"/>
      <c r="EL811" s="54"/>
      <c r="EM811" s="54"/>
      <c r="EN811" s="54"/>
      <c r="EO811" s="54"/>
      <c r="EP811" s="54"/>
      <c r="EQ811" s="54"/>
      <c r="ER811" s="54"/>
    </row>
    <row r="812" spans="1:148" x14ac:dyDescent="0.25">
      <c r="A812" s="76"/>
      <c r="B812" s="54"/>
      <c r="C812" s="54"/>
      <c r="D812" s="54"/>
      <c r="E812" s="54"/>
      <c r="F812" s="5"/>
      <c r="G812" s="8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4"/>
      <c r="BQ812" s="54"/>
      <c r="BR812" s="54"/>
      <c r="BS812" s="54"/>
      <c r="BT812" s="54"/>
      <c r="BU812" s="54"/>
      <c r="BV812" s="54"/>
      <c r="BW812" s="54"/>
      <c r="BX812" s="54"/>
      <c r="BY812" s="54"/>
      <c r="BZ812" s="54"/>
      <c r="CA812" s="54"/>
      <c r="CB812" s="54"/>
      <c r="CC812" s="54"/>
      <c r="CD812" s="54"/>
      <c r="CE812" s="54"/>
      <c r="CF812" s="54"/>
      <c r="CG812" s="54"/>
      <c r="CH812" s="54"/>
      <c r="CI812" s="54"/>
      <c r="CJ812" s="54"/>
      <c r="CK812" s="54"/>
      <c r="CL812" s="54"/>
      <c r="CM812" s="54"/>
      <c r="CN812" s="54"/>
      <c r="CO812" s="54"/>
      <c r="CP812" s="54"/>
      <c r="CQ812" s="54"/>
      <c r="CR812" s="54"/>
      <c r="CS812" s="54"/>
      <c r="CT812" s="54"/>
      <c r="CU812" s="54"/>
      <c r="CV812" s="54"/>
      <c r="CW812" s="54"/>
      <c r="CX812" s="54"/>
      <c r="CY812" s="54"/>
      <c r="CZ812" s="54"/>
      <c r="DA812" s="54"/>
      <c r="DB812" s="54"/>
      <c r="DC812" s="54"/>
      <c r="DD812" s="54"/>
      <c r="DE812" s="54"/>
      <c r="DF812" s="54"/>
      <c r="DG812" s="54"/>
      <c r="DH812" s="54"/>
      <c r="DI812" s="54"/>
      <c r="DJ812" s="54"/>
      <c r="DK812" s="54"/>
      <c r="DL812" s="54"/>
      <c r="DM812" s="54"/>
      <c r="DN812" s="54"/>
      <c r="DO812" s="54"/>
      <c r="DP812" s="54"/>
      <c r="DQ812" s="54"/>
      <c r="DR812" s="54"/>
      <c r="DS812" s="54"/>
      <c r="DT812" s="54"/>
      <c r="DU812" s="54"/>
      <c r="DV812" s="54"/>
      <c r="DW812" s="54"/>
      <c r="DX812" s="54"/>
      <c r="DY812" s="54"/>
      <c r="DZ812" s="54"/>
      <c r="EA812" s="54"/>
      <c r="EB812" s="54"/>
      <c r="EC812" s="54"/>
      <c r="ED812" s="54"/>
      <c r="EE812" s="54"/>
      <c r="EF812" s="54"/>
      <c r="EG812" s="54"/>
      <c r="EH812" s="54"/>
      <c r="EI812" s="54"/>
      <c r="EJ812" s="54"/>
      <c r="EK812" s="54"/>
      <c r="EL812" s="54"/>
      <c r="EM812" s="54"/>
      <c r="EN812" s="54"/>
      <c r="EO812" s="54"/>
      <c r="EP812" s="54"/>
      <c r="EQ812" s="54"/>
      <c r="ER812" s="54"/>
    </row>
    <row r="813" spans="1:148" x14ac:dyDescent="0.25">
      <c r="A813" s="76"/>
      <c r="B813" s="54"/>
      <c r="C813" s="54"/>
      <c r="D813" s="54"/>
      <c r="E813" s="54"/>
      <c r="F813" s="5"/>
      <c r="G813" s="8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4"/>
      <c r="BQ813" s="54"/>
      <c r="BR813" s="54"/>
      <c r="BS813" s="54"/>
      <c r="BT813" s="54"/>
      <c r="BU813" s="54"/>
      <c r="BV813" s="54"/>
      <c r="BW813" s="54"/>
      <c r="BX813" s="54"/>
      <c r="BY813" s="54"/>
      <c r="BZ813" s="54"/>
      <c r="CA813" s="54"/>
      <c r="CB813" s="54"/>
      <c r="CC813" s="54"/>
      <c r="CD813" s="54"/>
      <c r="CE813" s="54"/>
      <c r="CF813" s="54"/>
      <c r="CG813" s="54"/>
      <c r="CH813" s="54"/>
      <c r="CI813" s="54"/>
      <c r="CJ813" s="54"/>
      <c r="CK813" s="54"/>
      <c r="CL813" s="54"/>
      <c r="CM813" s="54"/>
      <c r="CN813" s="54"/>
      <c r="CO813" s="54"/>
      <c r="CP813" s="54"/>
      <c r="CQ813" s="54"/>
      <c r="CR813" s="54"/>
      <c r="CS813" s="54"/>
      <c r="CT813" s="54"/>
      <c r="CU813" s="54"/>
      <c r="CV813" s="54"/>
      <c r="CW813" s="54"/>
      <c r="CX813" s="54"/>
      <c r="CY813" s="54"/>
      <c r="CZ813" s="54"/>
      <c r="DA813" s="54"/>
      <c r="DB813" s="54"/>
      <c r="DC813" s="54"/>
      <c r="DD813" s="54"/>
      <c r="DE813" s="54"/>
      <c r="DF813" s="54"/>
      <c r="DG813" s="54"/>
      <c r="DH813" s="54"/>
      <c r="DI813" s="54"/>
      <c r="DJ813" s="54"/>
      <c r="DK813" s="54"/>
      <c r="DL813" s="54"/>
      <c r="DM813" s="54"/>
      <c r="DN813" s="54"/>
      <c r="DO813" s="54"/>
      <c r="DP813" s="54"/>
      <c r="DQ813" s="54"/>
      <c r="DR813" s="54"/>
      <c r="DS813" s="54"/>
      <c r="DT813" s="54"/>
      <c r="DU813" s="54"/>
      <c r="DV813" s="54"/>
      <c r="DW813" s="54"/>
      <c r="DX813" s="54"/>
      <c r="DY813" s="54"/>
      <c r="DZ813" s="54"/>
      <c r="EA813" s="54"/>
      <c r="EB813" s="54"/>
      <c r="EC813" s="54"/>
      <c r="ED813" s="54"/>
      <c r="EE813" s="54"/>
      <c r="EF813" s="54"/>
      <c r="EG813" s="54"/>
      <c r="EH813" s="54"/>
      <c r="EI813" s="54"/>
      <c r="EJ813" s="54"/>
      <c r="EK813" s="54"/>
      <c r="EL813" s="54"/>
      <c r="EM813" s="54"/>
      <c r="EN813" s="54"/>
      <c r="EO813" s="54"/>
      <c r="EP813" s="54"/>
      <c r="EQ813" s="54"/>
      <c r="ER813" s="54"/>
    </row>
    <row r="814" spans="1:148" x14ac:dyDescent="0.25">
      <c r="A814" s="76"/>
      <c r="B814" s="54"/>
      <c r="C814" s="54"/>
      <c r="D814" s="54"/>
      <c r="E814" s="54"/>
      <c r="F814" s="5"/>
      <c r="G814" s="8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4"/>
      <c r="BQ814" s="54"/>
      <c r="BR814" s="54"/>
      <c r="BS814" s="54"/>
      <c r="BT814" s="54"/>
      <c r="BU814" s="54"/>
      <c r="BV814" s="54"/>
      <c r="BW814" s="54"/>
      <c r="BX814" s="54"/>
      <c r="BY814" s="54"/>
      <c r="BZ814" s="54"/>
      <c r="CA814" s="54"/>
      <c r="CB814" s="54"/>
      <c r="CC814" s="54"/>
      <c r="CD814" s="54"/>
      <c r="CE814" s="54"/>
      <c r="CF814" s="54"/>
      <c r="CG814" s="54"/>
      <c r="CH814" s="54"/>
      <c r="CI814" s="54"/>
      <c r="CJ814" s="54"/>
      <c r="CK814" s="54"/>
      <c r="CL814" s="54"/>
      <c r="CM814" s="54"/>
      <c r="CN814" s="54"/>
      <c r="CO814" s="54"/>
      <c r="CP814" s="54"/>
      <c r="CQ814" s="54"/>
      <c r="CR814" s="54"/>
      <c r="CS814" s="54"/>
      <c r="CT814" s="54"/>
      <c r="CU814" s="54"/>
      <c r="CV814" s="54"/>
      <c r="CW814" s="54"/>
      <c r="CX814" s="54"/>
      <c r="CY814" s="54"/>
      <c r="CZ814" s="54"/>
      <c r="DA814" s="54"/>
      <c r="DB814" s="54"/>
      <c r="DC814" s="54"/>
      <c r="DD814" s="54"/>
      <c r="DE814" s="54"/>
      <c r="DF814" s="54"/>
      <c r="DG814" s="54"/>
      <c r="DH814" s="54"/>
      <c r="DI814" s="54"/>
      <c r="DJ814" s="54"/>
      <c r="DK814" s="54"/>
      <c r="DL814" s="54"/>
      <c r="DM814" s="54"/>
      <c r="DN814" s="54"/>
      <c r="DO814" s="54"/>
      <c r="DP814" s="54"/>
      <c r="DQ814" s="54"/>
      <c r="DR814" s="54"/>
      <c r="DS814" s="54"/>
      <c r="DT814" s="54"/>
      <c r="DU814" s="54"/>
      <c r="DV814" s="54"/>
      <c r="DW814" s="54"/>
      <c r="DX814" s="54"/>
      <c r="DY814" s="54"/>
      <c r="DZ814" s="54"/>
      <c r="EA814" s="54"/>
      <c r="EB814" s="54"/>
      <c r="EC814" s="54"/>
      <c r="ED814" s="54"/>
      <c r="EE814" s="54"/>
      <c r="EF814" s="54"/>
      <c r="EG814" s="54"/>
      <c r="EH814" s="54"/>
      <c r="EI814" s="54"/>
      <c r="EJ814" s="54"/>
      <c r="EK814" s="54"/>
      <c r="EL814" s="54"/>
      <c r="EM814" s="54"/>
      <c r="EN814" s="54"/>
      <c r="EO814" s="54"/>
      <c r="EP814" s="54"/>
      <c r="EQ814" s="54"/>
      <c r="ER814" s="54"/>
    </row>
    <row r="815" spans="1:148" x14ac:dyDescent="0.25">
      <c r="A815" s="76"/>
      <c r="B815" s="54"/>
      <c r="C815" s="54"/>
      <c r="D815" s="54"/>
      <c r="E815" s="54"/>
      <c r="F815" s="5"/>
      <c r="G815" s="8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4"/>
      <c r="BQ815" s="54"/>
      <c r="BR815" s="54"/>
      <c r="BS815" s="54"/>
      <c r="BT815" s="54"/>
      <c r="BU815" s="54"/>
      <c r="BV815" s="54"/>
      <c r="BW815" s="54"/>
      <c r="BX815" s="54"/>
      <c r="BY815" s="54"/>
      <c r="BZ815" s="54"/>
      <c r="CA815" s="54"/>
      <c r="CB815" s="54"/>
      <c r="CC815" s="54"/>
      <c r="CD815" s="54"/>
      <c r="CE815" s="54"/>
      <c r="CF815" s="54"/>
      <c r="CG815" s="54"/>
      <c r="CH815" s="54"/>
      <c r="CI815" s="54"/>
      <c r="CJ815" s="54"/>
      <c r="CK815" s="54"/>
      <c r="CL815" s="54"/>
      <c r="CM815" s="54"/>
      <c r="CN815" s="54"/>
      <c r="CO815" s="54"/>
      <c r="CP815" s="54"/>
      <c r="CQ815" s="54"/>
      <c r="CR815" s="54"/>
      <c r="CS815" s="54"/>
      <c r="CT815" s="54"/>
      <c r="CU815" s="54"/>
      <c r="CV815" s="54"/>
      <c r="CW815" s="54"/>
      <c r="CX815" s="54"/>
      <c r="CY815" s="54"/>
      <c r="CZ815" s="54"/>
      <c r="DA815" s="54"/>
      <c r="DB815" s="54"/>
      <c r="DC815" s="54"/>
      <c r="DD815" s="54"/>
      <c r="DE815" s="54"/>
      <c r="DF815" s="54"/>
      <c r="DG815" s="54"/>
      <c r="DH815" s="54"/>
      <c r="DI815" s="54"/>
      <c r="DJ815" s="54"/>
      <c r="DK815" s="54"/>
      <c r="DL815" s="54"/>
      <c r="DM815" s="54"/>
      <c r="DN815" s="54"/>
      <c r="DO815" s="54"/>
      <c r="DP815" s="54"/>
      <c r="DQ815" s="54"/>
      <c r="DR815" s="54"/>
      <c r="DS815" s="54"/>
      <c r="DT815" s="54"/>
      <c r="DU815" s="54"/>
      <c r="DV815" s="54"/>
      <c r="DW815" s="54"/>
      <c r="DX815" s="54"/>
      <c r="DY815" s="54"/>
      <c r="DZ815" s="54"/>
      <c r="EA815" s="54"/>
      <c r="EB815" s="54"/>
      <c r="EC815" s="54"/>
      <c r="ED815" s="54"/>
      <c r="EE815" s="54"/>
      <c r="EF815" s="54"/>
      <c r="EG815" s="54"/>
      <c r="EH815" s="54"/>
      <c r="EI815" s="54"/>
      <c r="EJ815" s="54"/>
      <c r="EK815" s="54"/>
      <c r="EL815" s="54"/>
      <c r="EM815" s="54"/>
      <c r="EN815" s="54"/>
      <c r="EO815" s="54"/>
      <c r="EP815" s="54"/>
      <c r="EQ815" s="54"/>
      <c r="ER815" s="54"/>
    </row>
    <row r="816" spans="1:148" x14ac:dyDescent="0.25">
      <c r="A816" s="76"/>
      <c r="B816" s="54"/>
      <c r="C816" s="54"/>
      <c r="D816" s="54"/>
      <c r="E816" s="54"/>
      <c r="F816" s="5"/>
      <c r="G816" s="8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4"/>
      <c r="BQ816" s="54"/>
      <c r="BR816" s="54"/>
      <c r="BS816" s="54"/>
      <c r="BT816" s="54"/>
      <c r="BU816" s="54"/>
      <c r="BV816" s="54"/>
      <c r="BW816" s="54"/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  <c r="CH816" s="54"/>
      <c r="CI816" s="54"/>
      <c r="CJ816" s="54"/>
      <c r="CK816" s="54"/>
      <c r="CL816" s="54"/>
      <c r="CM816" s="54"/>
      <c r="CN816" s="54"/>
      <c r="CO816" s="54"/>
      <c r="CP816" s="54"/>
      <c r="CQ816" s="54"/>
      <c r="CR816" s="54"/>
      <c r="CS816" s="54"/>
      <c r="CT816" s="54"/>
      <c r="CU816" s="54"/>
      <c r="CV816" s="54"/>
      <c r="CW816" s="54"/>
      <c r="CX816" s="54"/>
      <c r="CY816" s="54"/>
      <c r="CZ816" s="54"/>
      <c r="DA816" s="54"/>
      <c r="DB816" s="54"/>
      <c r="DC816" s="54"/>
      <c r="DD816" s="54"/>
      <c r="DE816" s="54"/>
      <c r="DF816" s="54"/>
      <c r="DG816" s="54"/>
      <c r="DH816" s="54"/>
      <c r="DI816" s="54"/>
      <c r="DJ816" s="54"/>
      <c r="DK816" s="54"/>
      <c r="DL816" s="54"/>
      <c r="DM816" s="54"/>
      <c r="DN816" s="54"/>
      <c r="DO816" s="54"/>
      <c r="DP816" s="54"/>
      <c r="DQ816" s="54"/>
      <c r="DR816" s="54"/>
      <c r="DS816" s="54"/>
      <c r="DT816" s="54"/>
      <c r="DU816" s="54"/>
      <c r="DV816" s="54"/>
      <c r="DW816" s="54"/>
      <c r="DX816" s="54"/>
      <c r="DY816" s="54"/>
      <c r="DZ816" s="54"/>
      <c r="EA816" s="54"/>
      <c r="EB816" s="54"/>
      <c r="EC816" s="54"/>
      <c r="ED816" s="54"/>
      <c r="EE816" s="54"/>
      <c r="EF816" s="54"/>
      <c r="EG816" s="54"/>
      <c r="EH816" s="54"/>
      <c r="EI816" s="54"/>
      <c r="EJ816" s="54"/>
      <c r="EK816" s="54"/>
      <c r="EL816" s="54"/>
      <c r="EM816" s="54"/>
      <c r="EN816" s="54"/>
      <c r="EO816" s="54"/>
      <c r="EP816" s="54"/>
      <c r="EQ816" s="54"/>
      <c r="ER816" s="54"/>
    </row>
    <row r="817" spans="1:148" x14ac:dyDescent="0.25">
      <c r="A817" s="76"/>
      <c r="B817" s="54"/>
      <c r="C817" s="54"/>
      <c r="D817" s="54"/>
      <c r="E817" s="54"/>
      <c r="F817" s="5"/>
      <c r="G817" s="8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4"/>
      <c r="BQ817" s="54"/>
      <c r="BR817" s="54"/>
      <c r="BS817" s="54"/>
      <c r="BT817" s="54"/>
      <c r="BU817" s="54"/>
      <c r="BV817" s="54"/>
      <c r="BW817" s="54"/>
      <c r="BX817" s="54"/>
      <c r="BY817" s="54"/>
      <c r="BZ817" s="54"/>
      <c r="CA817" s="54"/>
      <c r="CB817" s="54"/>
      <c r="CC817" s="54"/>
      <c r="CD817" s="54"/>
      <c r="CE817" s="54"/>
      <c r="CF817" s="54"/>
      <c r="CG817" s="54"/>
      <c r="CH817" s="54"/>
      <c r="CI817" s="54"/>
      <c r="CJ817" s="54"/>
      <c r="CK817" s="54"/>
      <c r="CL817" s="54"/>
      <c r="CM817" s="54"/>
      <c r="CN817" s="54"/>
      <c r="CO817" s="54"/>
      <c r="CP817" s="54"/>
      <c r="CQ817" s="54"/>
      <c r="CR817" s="54"/>
      <c r="CS817" s="54"/>
      <c r="CT817" s="54"/>
      <c r="CU817" s="54"/>
      <c r="CV817" s="54"/>
      <c r="CW817" s="54"/>
      <c r="CX817" s="54"/>
      <c r="CY817" s="54"/>
      <c r="CZ817" s="54"/>
      <c r="DA817" s="54"/>
      <c r="DB817" s="54"/>
      <c r="DC817" s="54"/>
      <c r="DD817" s="54"/>
      <c r="DE817" s="54"/>
      <c r="DF817" s="54"/>
      <c r="DG817" s="54"/>
      <c r="DH817" s="54"/>
      <c r="DI817" s="54"/>
      <c r="DJ817" s="54"/>
      <c r="DK817" s="54"/>
      <c r="DL817" s="54"/>
      <c r="DM817" s="54"/>
      <c r="DN817" s="54"/>
      <c r="DO817" s="54"/>
      <c r="DP817" s="54"/>
      <c r="DQ817" s="54"/>
      <c r="DR817" s="54"/>
      <c r="DS817" s="54"/>
      <c r="DT817" s="54"/>
      <c r="DU817" s="54"/>
      <c r="DV817" s="54"/>
      <c r="DW817" s="54"/>
      <c r="DX817" s="54"/>
      <c r="DY817" s="54"/>
      <c r="DZ817" s="54"/>
      <c r="EA817" s="54"/>
      <c r="EB817" s="54"/>
      <c r="EC817" s="54"/>
      <c r="ED817" s="54"/>
      <c r="EE817" s="54"/>
      <c r="EF817" s="54"/>
      <c r="EG817" s="54"/>
      <c r="EH817" s="54"/>
      <c r="EI817" s="54"/>
      <c r="EJ817" s="54"/>
      <c r="EK817" s="54"/>
      <c r="EL817" s="54"/>
      <c r="EM817" s="54"/>
      <c r="EN817" s="54"/>
      <c r="EO817" s="54"/>
      <c r="EP817" s="54"/>
      <c r="EQ817" s="54"/>
      <c r="ER817" s="54"/>
    </row>
    <row r="818" spans="1:148" x14ac:dyDescent="0.25">
      <c r="A818" s="76"/>
      <c r="B818" s="54"/>
      <c r="C818" s="54"/>
      <c r="D818" s="54"/>
      <c r="E818" s="54"/>
      <c r="F818" s="5"/>
      <c r="G818" s="8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4"/>
      <c r="BQ818" s="54"/>
      <c r="BR818" s="54"/>
      <c r="BS818" s="54"/>
      <c r="BT818" s="54"/>
      <c r="BU818" s="54"/>
      <c r="BV818" s="54"/>
      <c r="BW818" s="54"/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  <c r="CH818" s="54"/>
      <c r="CI818" s="54"/>
      <c r="CJ818" s="54"/>
      <c r="CK818" s="54"/>
      <c r="CL818" s="54"/>
      <c r="CM818" s="54"/>
      <c r="CN818" s="54"/>
      <c r="CO818" s="54"/>
      <c r="CP818" s="54"/>
      <c r="CQ818" s="54"/>
      <c r="CR818" s="54"/>
      <c r="CS818" s="54"/>
      <c r="CT818" s="54"/>
      <c r="CU818" s="54"/>
      <c r="CV818" s="54"/>
      <c r="CW818" s="54"/>
      <c r="CX818" s="54"/>
      <c r="CY818" s="54"/>
      <c r="CZ818" s="54"/>
      <c r="DA818" s="54"/>
      <c r="DB818" s="54"/>
      <c r="DC818" s="54"/>
      <c r="DD818" s="54"/>
      <c r="DE818" s="54"/>
      <c r="DF818" s="54"/>
      <c r="DG818" s="54"/>
      <c r="DH818" s="54"/>
      <c r="DI818" s="54"/>
      <c r="DJ818" s="54"/>
      <c r="DK818" s="54"/>
      <c r="DL818" s="54"/>
      <c r="DM818" s="54"/>
      <c r="DN818" s="54"/>
      <c r="DO818" s="54"/>
      <c r="DP818" s="54"/>
      <c r="DQ818" s="54"/>
      <c r="DR818" s="54"/>
      <c r="DS818" s="54"/>
      <c r="DT818" s="54"/>
      <c r="DU818" s="54"/>
      <c r="DV818" s="54"/>
      <c r="DW818" s="54"/>
      <c r="DX818" s="54"/>
      <c r="DY818" s="54"/>
      <c r="DZ818" s="54"/>
      <c r="EA818" s="54"/>
      <c r="EB818" s="54"/>
      <c r="EC818" s="54"/>
      <c r="ED818" s="54"/>
      <c r="EE818" s="54"/>
      <c r="EF818" s="54"/>
      <c r="EG818" s="54"/>
      <c r="EH818" s="54"/>
      <c r="EI818" s="54"/>
      <c r="EJ818" s="54"/>
      <c r="EK818" s="54"/>
      <c r="EL818" s="54"/>
      <c r="EM818" s="54"/>
      <c r="EN818" s="54"/>
      <c r="EO818" s="54"/>
      <c r="EP818" s="54"/>
      <c r="EQ818" s="54"/>
      <c r="ER818" s="54"/>
    </row>
    <row r="819" spans="1:148" x14ac:dyDescent="0.25">
      <c r="A819" s="76"/>
      <c r="B819" s="54"/>
      <c r="C819" s="54"/>
      <c r="D819" s="54"/>
      <c r="E819" s="54"/>
      <c r="F819" s="5"/>
      <c r="G819" s="8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4"/>
      <c r="BQ819" s="54"/>
      <c r="BR819" s="54"/>
      <c r="BS819" s="54"/>
      <c r="BT819" s="54"/>
      <c r="BU819" s="54"/>
      <c r="BV819" s="54"/>
      <c r="BW819" s="54"/>
      <c r="BX819" s="54"/>
      <c r="BY819" s="54"/>
      <c r="BZ819" s="54"/>
      <c r="CA819" s="54"/>
      <c r="CB819" s="54"/>
      <c r="CC819" s="54"/>
      <c r="CD819" s="54"/>
      <c r="CE819" s="54"/>
      <c r="CF819" s="54"/>
      <c r="CG819" s="54"/>
      <c r="CH819" s="54"/>
      <c r="CI819" s="54"/>
      <c r="CJ819" s="54"/>
      <c r="CK819" s="54"/>
      <c r="CL819" s="54"/>
      <c r="CM819" s="54"/>
      <c r="CN819" s="54"/>
      <c r="CO819" s="54"/>
      <c r="CP819" s="54"/>
      <c r="CQ819" s="54"/>
      <c r="CR819" s="54"/>
      <c r="CS819" s="54"/>
      <c r="CT819" s="54"/>
      <c r="CU819" s="54"/>
      <c r="CV819" s="54"/>
      <c r="CW819" s="54"/>
      <c r="CX819" s="54"/>
      <c r="CY819" s="54"/>
      <c r="CZ819" s="54"/>
      <c r="DA819" s="54"/>
      <c r="DB819" s="54"/>
      <c r="DC819" s="54"/>
      <c r="DD819" s="54"/>
      <c r="DE819" s="54"/>
      <c r="DF819" s="54"/>
      <c r="DG819" s="54"/>
      <c r="DH819" s="54"/>
      <c r="DI819" s="54"/>
      <c r="DJ819" s="54"/>
      <c r="DK819" s="54"/>
      <c r="DL819" s="54"/>
      <c r="DM819" s="54"/>
      <c r="DN819" s="54"/>
      <c r="DO819" s="54"/>
      <c r="DP819" s="54"/>
      <c r="DQ819" s="54"/>
      <c r="DR819" s="54"/>
      <c r="DS819" s="54"/>
      <c r="DT819" s="54"/>
      <c r="DU819" s="54"/>
      <c r="DV819" s="54"/>
      <c r="DW819" s="54"/>
      <c r="DX819" s="54"/>
      <c r="DY819" s="54"/>
      <c r="DZ819" s="54"/>
      <c r="EA819" s="54"/>
      <c r="EB819" s="54"/>
      <c r="EC819" s="54"/>
      <c r="ED819" s="54"/>
      <c r="EE819" s="54"/>
      <c r="EF819" s="54"/>
      <c r="EG819" s="54"/>
      <c r="EH819" s="54"/>
      <c r="EI819" s="54"/>
      <c r="EJ819" s="54"/>
      <c r="EK819" s="54"/>
      <c r="EL819" s="54"/>
      <c r="EM819" s="54"/>
      <c r="EN819" s="54"/>
      <c r="EO819" s="54"/>
      <c r="EP819" s="54"/>
      <c r="EQ819" s="54"/>
      <c r="ER819" s="54"/>
    </row>
    <row r="820" spans="1:148" x14ac:dyDescent="0.25">
      <c r="A820" s="76"/>
      <c r="B820" s="54"/>
      <c r="C820" s="54"/>
      <c r="D820" s="54"/>
      <c r="E820" s="54"/>
      <c r="F820" s="5"/>
      <c r="G820" s="8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4"/>
      <c r="BQ820" s="54"/>
      <c r="BR820" s="54"/>
      <c r="BS820" s="54"/>
      <c r="BT820" s="54"/>
      <c r="BU820" s="54"/>
      <c r="BV820" s="54"/>
      <c r="BW820" s="54"/>
      <c r="BX820" s="54"/>
      <c r="BY820" s="54"/>
      <c r="BZ820" s="54"/>
      <c r="CA820" s="54"/>
      <c r="CB820" s="54"/>
      <c r="CC820" s="54"/>
      <c r="CD820" s="54"/>
      <c r="CE820" s="54"/>
      <c r="CF820" s="54"/>
      <c r="CG820" s="54"/>
      <c r="CH820" s="54"/>
      <c r="CI820" s="54"/>
      <c r="CJ820" s="54"/>
      <c r="CK820" s="54"/>
      <c r="CL820" s="54"/>
      <c r="CM820" s="54"/>
      <c r="CN820" s="54"/>
      <c r="CO820" s="54"/>
      <c r="CP820" s="54"/>
      <c r="CQ820" s="54"/>
      <c r="CR820" s="54"/>
      <c r="CS820" s="54"/>
      <c r="CT820" s="54"/>
      <c r="CU820" s="54"/>
      <c r="CV820" s="54"/>
      <c r="CW820" s="54"/>
      <c r="CX820" s="54"/>
      <c r="CY820" s="54"/>
      <c r="CZ820" s="54"/>
      <c r="DA820" s="54"/>
      <c r="DB820" s="54"/>
      <c r="DC820" s="54"/>
      <c r="DD820" s="54"/>
      <c r="DE820" s="54"/>
      <c r="DF820" s="54"/>
      <c r="DG820" s="54"/>
      <c r="DH820" s="54"/>
      <c r="DI820" s="54"/>
      <c r="DJ820" s="54"/>
      <c r="DK820" s="54"/>
      <c r="DL820" s="54"/>
      <c r="DM820" s="54"/>
      <c r="DN820" s="54"/>
      <c r="DO820" s="54"/>
      <c r="DP820" s="54"/>
      <c r="DQ820" s="54"/>
      <c r="DR820" s="54"/>
      <c r="DS820" s="54"/>
      <c r="DT820" s="54"/>
      <c r="DU820" s="54"/>
      <c r="DV820" s="54"/>
      <c r="DW820" s="54"/>
      <c r="DX820" s="54"/>
      <c r="DY820" s="54"/>
      <c r="DZ820" s="54"/>
      <c r="EA820" s="54"/>
      <c r="EB820" s="54"/>
      <c r="EC820" s="54"/>
      <c r="ED820" s="54"/>
      <c r="EE820" s="54"/>
      <c r="EF820" s="54"/>
      <c r="EG820" s="54"/>
      <c r="EH820" s="54"/>
      <c r="EI820" s="54"/>
      <c r="EJ820" s="54"/>
      <c r="EK820" s="54"/>
      <c r="EL820" s="54"/>
      <c r="EM820" s="54"/>
      <c r="EN820" s="54"/>
      <c r="EO820" s="54"/>
      <c r="EP820" s="54"/>
      <c r="EQ820" s="54"/>
      <c r="ER820" s="54"/>
    </row>
    <row r="821" spans="1:148" x14ac:dyDescent="0.25">
      <c r="A821" s="76"/>
      <c r="B821" s="54"/>
      <c r="C821" s="54"/>
      <c r="D821" s="54"/>
      <c r="E821" s="54"/>
      <c r="F821" s="5"/>
      <c r="G821" s="8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4"/>
      <c r="BQ821" s="54"/>
      <c r="BR821" s="54"/>
      <c r="BS821" s="54"/>
      <c r="BT821" s="54"/>
      <c r="BU821" s="54"/>
      <c r="BV821" s="54"/>
      <c r="BW821" s="54"/>
      <c r="BX821" s="54"/>
      <c r="BY821" s="54"/>
      <c r="BZ821" s="54"/>
      <c r="CA821" s="54"/>
      <c r="CB821" s="54"/>
      <c r="CC821" s="54"/>
      <c r="CD821" s="54"/>
      <c r="CE821" s="54"/>
      <c r="CF821" s="54"/>
      <c r="CG821" s="54"/>
      <c r="CH821" s="54"/>
      <c r="CI821" s="54"/>
      <c r="CJ821" s="54"/>
      <c r="CK821" s="54"/>
      <c r="CL821" s="54"/>
      <c r="CM821" s="54"/>
      <c r="CN821" s="54"/>
      <c r="CO821" s="54"/>
      <c r="CP821" s="54"/>
      <c r="CQ821" s="54"/>
      <c r="CR821" s="54"/>
      <c r="CS821" s="54"/>
      <c r="CT821" s="54"/>
      <c r="CU821" s="54"/>
      <c r="CV821" s="54"/>
      <c r="CW821" s="54"/>
      <c r="CX821" s="54"/>
      <c r="CY821" s="54"/>
      <c r="CZ821" s="54"/>
      <c r="DA821" s="54"/>
      <c r="DB821" s="54"/>
      <c r="DC821" s="54"/>
      <c r="DD821" s="54"/>
      <c r="DE821" s="54"/>
      <c r="DF821" s="54"/>
      <c r="DG821" s="54"/>
      <c r="DH821" s="54"/>
      <c r="DI821" s="54"/>
      <c r="DJ821" s="54"/>
      <c r="DK821" s="54"/>
      <c r="DL821" s="54"/>
      <c r="DM821" s="54"/>
      <c r="DN821" s="54"/>
      <c r="DO821" s="54"/>
      <c r="DP821" s="54"/>
      <c r="DQ821" s="54"/>
      <c r="DR821" s="54"/>
      <c r="DS821" s="54"/>
      <c r="DT821" s="54"/>
      <c r="DU821" s="54"/>
      <c r="DV821" s="54"/>
      <c r="DW821" s="54"/>
      <c r="DX821" s="54"/>
      <c r="DY821" s="54"/>
      <c r="DZ821" s="54"/>
      <c r="EA821" s="54"/>
      <c r="EB821" s="54"/>
      <c r="EC821" s="54"/>
      <c r="ED821" s="54"/>
      <c r="EE821" s="54"/>
      <c r="EF821" s="54"/>
      <c r="EG821" s="54"/>
      <c r="EH821" s="54"/>
      <c r="EI821" s="54"/>
      <c r="EJ821" s="54"/>
      <c r="EK821" s="54"/>
      <c r="EL821" s="54"/>
      <c r="EM821" s="54"/>
      <c r="EN821" s="54"/>
      <c r="EO821" s="54"/>
      <c r="EP821" s="54"/>
      <c r="EQ821" s="54"/>
      <c r="ER821" s="54"/>
    </row>
    <row r="822" spans="1:148" x14ac:dyDescent="0.25">
      <c r="A822" s="76"/>
      <c r="B822" s="54"/>
      <c r="C822" s="54"/>
      <c r="D822" s="54"/>
      <c r="E822" s="54"/>
      <c r="F822" s="5"/>
      <c r="G822" s="8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4"/>
      <c r="BQ822" s="54"/>
      <c r="BR822" s="54"/>
      <c r="BS822" s="54"/>
      <c r="BT822" s="54"/>
      <c r="BU822" s="54"/>
      <c r="BV822" s="54"/>
      <c r="BW822" s="54"/>
      <c r="BX822" s="54"/>
      <c r="BY822" s="54"/>
      <c r="BZ822" s="54"/>
      <c r="CA822" s="54"/>
      <c r="CB822" s="54"/>
      <c r="CC822" s="54"/>
      <c r="CD822" s="54"/>
      <c r="CE822" s="54"/>
      <c r="CF822" s="54"/>
      <c r="CG822" s="54"/>
      <c r="CH822" s="54"/>
      <c r="CI822" s="54"/>
      <c r="CJ822" s="54"/>
      <c r="CK822" s="54"/>
      <c r="CL822" s="54"/>
      <c r="CM822" s="54"/>
      <c r="CN822" s="54"/>
      <c r="CO822" s="54"/>
      <c r="CP822" s="54"/>
      <c r="CQ822" s="54"/>
      <c r="CR822" s="54"/>
      <c r="CS822" s="54"/>
      <c r="CT822" s="54"/>
      <c r="CU822" s="54"/>
      <c r="CV822" s="54"/>
      <c r="CW822" s="54"/>
      <c r="CX822" s="54"/>
      <c r="CY822" s="54"/>
      <c r="CZ822" s="54"/>
      <c r="DA822" s="54"/>
      <c r="DB822" s="54"/>
      <c r="DC822" s="54"/>
      <c r="DD822" s="54"/>
      <c r="DE822" s="54"/>
      <c r="DF822" s="54"/>
      <c r="DG822" s="54"/>
      <c r="DH822" s="54"/>
      <c r="DI822" s="54"/>
      <c r="DJ822" s="54"/>
      <c r="DK822" s="54"/>
      <c r="DL822" s="54"/>
      <c r="DM822" s="54"/>
      <c r="DN822" s="54"/>
      <c r="DO822" s="54"/>
      <c r="DP822" s="54"/>
      <c r="DQ822" s="54"/>
      <c r="DR822" s="54"/>
      <c r="DS822" s="54"/>
      <c r="DT822" s="54"/>
      <c r="DU822" s="54"/>
      <c r="DV822" s="54"/>
      <c r="DW822" s="54"/>
      <c r="DX822" s="54"/>
      <c r="DY822" s="54"/>
      <c r="DZ822" s="54"/>
      <c r="EA822" s="54"/>
      <c r="EB822" s="54"/>
      <c r="EC822" s="54"/>
      <c r="ED822" s="54"/>
      <c r="EE822" s="54"/>
      <c r="EF822" s="54"/>
      <c r="EG822" s="54"/>
      <c r="EH822" s="54"/>
      <c r="EI822" s="54"/>
      <c r="EJ822" s="54"/>
      <c r="EK822" s="54"/>
      <c r="EL822" s="54"/>
      <c r="EM822" s="54"/>
      <c r="EN822" s="54"/>
      <c r="EO822" s="54"/>
      <c r="EP822" s="54"/>
      <c r="EQ822" s="54"/>
      <c r="ER822" s="54"/>
    </row>
    <row r="823" spans="1:148" x14ac:dyDescent="0.25">
      <c r="A823" s="76"/>
      <c r="B823" s="54"/>
      <c r="C823" s="54"/>
      <c r="D823" s="54"/>
      <c r="E823" s="54"/>
      <c r="F823" s="5"/>
      <c r="G823" s="8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4"/>
      <c r="BQ823" s="54"/>
      <c r="BR823" s="54"/>
      <c r="BS823" s="54"/>
      <c r="BT823" s="54"/>
      <c r="BU823" s="54"/>
      <c r="BV823" s="54"/>
      <c r="BW823" s="54"/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  <c r="CH823" s="54"/>
      <c r="CI823" s="54"/>
      <c r="CJ823" s="54"/>
      <c r="CK823" s="54"/>
      <c r="CL823" s="54"/>
      <c r="CM823" s="54"/>
      <c r="CN823" s="54"/>
      <c r="CO823" s="54"/>
      <c r="CP823" s="54"/>
      <c r="CQ823" s="54"/>
      <c r="CR823" s="54"/>
      <c r="CS823" s="54"/>
      <c r="CT823" s="54"/>
      <c r="CU823" s="54"/>
      <c r="CV823" s="54"/>
      <c r="CW823" s="54"/>
      <c r="CX823" s="54"/>
      <c r="CY823" s="54"/>
      <c r="CZ823" s="54"/>
      <c r="DA823" s="54"/>
      <c r="DB823" s="54"/>
      <c r="DC823" s="54"/>
      <c r="DD823" s="54"/>
      <c r="DE823" s="54"/>
      <c r="DF823" s="54"/>
      <c r="DG823" s="54"/>
      <c r="DH823" s="54"/>
      <c r="DI823" s="54"/>
      <c r="DJ823" s="54"/>
      <c r="DK823" s="54"/>
      <c r="DL823" s="54"/>
      <c r="DM823" s="54"/>
      <c r="DN823" s="54"/>
      <c r="DO823" s="54"/>
      <c r="DP823" s="54"/>
      <c r="DQ823" s="54"/>
      <c r="DR823" s="54"/>
      <c r="DS823" s="54"/>
      <c r="DT823" s="54"/>
      <c r="DU823" s="54"/>
      <c r="DV823" s="54"/>
      <c r="DW823" s="54"/>
      <c r="DX823" s="54"/>
      <c r="DY823" s="54"/>
      <c r="DZ823" s="54"/>
      <c r="EA823" s="54"/>
      <c r="EB823" s="54"/>
      <c r="EC823" s="54"/>
      <c r="ED823" s="54"/>
      <c r="EE823" s="54"/>
      <c r="EF823" s="54"/>
      <c r="EG823" s="54"/>
      <c r="EH823" s="54"/>
      <c r="EI823" s="54"/>
      <c r="EJ823" s="54"/>
      <c r="EK823" s="54"/>
      <c r="EL823" s="54"/>
      <c r="EM823" s="54"/>
      <c r="EN823" s="54"/>
      <c r="EO823" s="54"/>
      <c r="EP823" s="54"/>
      <c r="EQ823" s="54"/>
      <c r="ER823" s="54"/>
    </row>
    <row r="824" spans="1:148" x14ac:dyDescent="0.25">
      <c r="A824" s="76"/>
      <c r="B824" s="54"/>
      <c r="C824" s="54"/>
      <c r="D824" s="54"/>
      <c r="E824" s="54"/>
      <c r="F824" s="5"/>
      <c r="G824" s="8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4"/>
      <c r="BQ824" s="54"/>
      <c r="BR824" s="54"/>
      <c r="BS824" s="54"/>
      <c r="BT824" s="54"/>
      <c r="BU824" s="54"/>
      <c r="BV824" s="54"/>
      <c r="BW824" s="54"/>
      <c r="BX824" s="54"/>
      <c r="BY824" s="54"/>
      <c r="BZ824" s="54"/>
      <c r="CA824" s="54"/>
      <c r="CB824" s="54"/>
      <c r="CC824" s="54"/>
      <c r="CD824" s="54"/>
      <c r="CE824" s="54"/>
      <c r="CF824" s="54"/>
      <c r="CG824" s="54"/>
      <c r="CH824" s="54"/>
      <c r="CI824" s="54"/>
      <c r="CJ824" s="54"/>
      <c r="CK824" s="54"/>
      <c r="CL824" s="54"/>
      <c r="CM824" s="54"/>
      <c r="CN824" s="54"/>
      <c r="CO824" s="54"/>
      <c r="CP824" s="54"/>
      <c r="CQ824" s="54"/>
      <c r="CR824" s="54"/>
      <c r="CS824" s="54"/>
      <c r="CT824" s="54"/>
      <c r="CU824" s="54"/>
      <c r="CV824" s="54"/>
      <c r="CW824" s="54"/>
      <c r="CX824" s="54"/>
      <c r="CY824" s="54"/>
      <c r="CZ824" s="54"/>
      <c r="DA824" s="54"/>
      <c r="DB824" s="54"/>
      <c r="DC824" s="54"/>
      <c r="DD824" s="54"/>
      <c r="DE824" s="54"/>
      <c r="DF824" s="54"/>
      <c r="DG824" s="54"/>
      <c r="DH824" s="54"/>
      <c r="DI824" s="54"/>
      <c r="DJ824" s="54"/>
      <c r="DK824" s="54"/>
      <c r="DL824" s="54"/>
      <c r="DM824" s="54"/>
      <c r="DN824" s="54"/>
      <c r="DO824" s="54"/>
      <c r="DP824" s="54"/>
      <c r="DQ824" s="54"/>
      <c r="DR824" s="54"/>
      <c r="DS824" s="54"/>
      <c r="DT824" s="54"/>
      <c r="DU824" s="54"/>
      <c r="DV824" s="54"/>
      <c r="DW824" s="54"/>
      <c r="DX824" s="54"/>
      <c r="DY824" s="54"/>
      <c r="DZ824" s="54"/>
      <c r="EA824" s="54"/>
      <c r="EB824" s="54"/>
      <c r="EC824" s="54"/>
      <c r="ED824" s="54"/>
      <c r="EE824" s="54"/>
      <c r="EF824" s="54"/>
      <c r="EG824" s="54"/>
      <c r="EH824" s="54"/>
      <c r="EI824" s="54"/>
      <c r="EJ824" s="54"/>
      <c r="EK824" s="54"/>
      <c r="EL824" s="54"/>
      <c r="EM824" s="54"/>
      <c r="EN824" s="54"/>
      <c r="EO824" s="54"/>
      <c r="EP824" s="54"/>
      <c r="EQ824" s="54"/>
      <c r="ER824" s="54"/>
    </row>
    <row r="825" spans="1:148" x14ac:dyDescent="0.25">
      <c r="A825" s="76"/>
      <c r="B825" s="54"/>
      <c r="C825" s="54"/>
      <c r="D825" s="54"/>
      <c r="E825" s="54"/>
      <c r="F825" s="5"/>
      <c r="G825" s="8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4"/>
      <c r="BQ825" s="54"/>
      <c r="BR825" s="54"/>
      <c r="BS825" s="54"/>
      <c r="BT825" s="54"/>
      <c r="BU825" s="54"/>
      <c r="BV825" s="54"/>
      <c r="BW825" s="54"/>
      <c r="BX825" s="54"/>
      <c r="BY825" s="54"/>
      <c r="BZ825" s="54"/>
      <c r="CA825" s="54"/>
      <c r="CB825" s="54"/>
      <c r="CC825" s="54"/>
      <c r="CD825" s="54"/>
      <c r="CE825" s="54"/>
      <c r="CF825" s="54"/>
      <c r="CG825" s="54"/>
      <c r="CH825" s="54"/>
      <c r="CI825" s="54"/>
      <c r="CJ825" s="54"/>
      <c r="CK825" s="54"/>
      <c r="CL825" s="54"/>
      <c r="CM825" s="54"/>
      <c r="CN825" s="54"/>
      <c r="CO825" s="54"/>
      <c r="CP825" s="54"/>
      <c r="CQ825" s="54"/>
      <c r="CR825" s="54"/>
      <c r="CS825" s="54"/>
      <c r="CT825" s="54"/>
      <c r="CU825" s="54"/>
      <c r="CV825" s="54"/>
      <c r="CW825" s="54"/>
      <c r="CX825" s="54"/>
      <c r="CY825" s="54"/>
      <c r="CZ825" s="54"/>
      <c r="DA825" s="54"/>
      <c r="DB825" s="54"/>
      <c r="DC825" s="54"/>
      <c r="DD825" s="54"/>
      <c r="DE825" s="54"/>
      <c r="DF825" s="54"/>
      <c r="DG825" s="54"/>
      <c r="DH825" s="54"/>
      <c r="DI825" s="54"/>
      <c r="DJ825" s="54"/>
      <c r="DK825" s="54"/>
      <c r="DL825" s="54"/>
      <c r="DM825" s="54"/>
      <c r="DN825" s="54"/>
      <c r="DO825" s="54"/>
      <c r="DP825" s="54"/>
      <c r="DQ825" s="54"/>
      <c r="DR825" s="54"/>
      <c r="DS825" s="54"/>
      <c r="DT825" s="54"/>
      <c r="DU825" s="54"/>
      <c r="DV825" s="54"/>
      <c r="DW825" s="54"/>
      <c r="DX825" s="54"/>
      <c r="DY825" s="54"/>
      <c r="DZ825" s="54"/>
      <c r="EA825" s="54"/>
      <c r="EB825" s="54"/>
      <c r="EC825" s="54"/>
      <c r="ED825" s="54"/>
      <c r="EE825" s="54"/>
      <c r="EF825" s="54"/>
      <c r="EG825" s="54"/>
      <c r="EH825" s="54"/>
      <c r="EI825" s="54"/>
      <c r="EJ825" s="54"/>
      <c r="EK825" s="54"/>
      <c r="EL825" s="54"/>
      <c r="EM825" s="54"/>
      <c r="EN825" s="54"/>
      <c r="EO825" s="54"/>
      <c r="EP825" s="54"/>
      <c r="EQ825" s="54"/>
      <c r="ER825" s="54"/>
    </row>
    <row r="826" spans="1:148" x14ac:dyDescent="0.25">
      <c r="A826" s="76"/>
      <c r="B826" s="54"/>
      <c r="C826" s="54"/>
      <c r="D826" s="54"/>
      <c r="E826" s="54"/>
      <c r="F826" s="5"/>
      <c r="G826" s="8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4"/>
      <c r="BQ826" s="54"/>
      <c r="BR826" s="54"/>
      <c r="BS826" s="54"/>
      <c r="BT826" s="54"/>
      <c r="BU826" s="54"/>
      <c r="BV826" s="54"/>
      <c r="BW826" s="54"/>
      <c r="BX826" s="54"/>
      <c r="BY826" s="54"/>
      <c r="BZ826" s="54"/>
      <c r="CA826" s="54"/>
      <c r="CB826" s="54"/>
      <c r="CC826" s="54"/>
      <c r="CD826" s="54"/>
      <c r="CE826" s="54"/>
      <c r="CF826" s="54"/>
      <c r="CG826" s="54"/>
      <c r="CH826" s="54"/>
      <c r="CI826" s="54"/>
      <c r="CJ826" s="54"/>
      <c r="CK826" s="54"/>
      <c r="CL826" s="54"/>
      <c r="CM826" s="54"/>
      <c r="CN826" s="54"/>
      <c r="CO826" s="54"/>
      <c r="CP826" s="54"/>
      <c r="CQ826" s="54"/>
      <c r="CR826" s="54"/>
      <c r="CS826" s="54"/>
      <c r="CT826" s="54"/>
      <c r="CU826" s="54"/>
      <c r="CV826" s="54"/>
      <c r="CW826" s="54"/>
      <c r="CX826" s="54"/>
      <c r="CY826" s="54"/>
      <c r="CZ826" s="54"/>
      <c r="DA826" s="54"/>
      <c r="DB826" s="54"/>
      <c r="DC826" s="54"/>
      <c r="DD826" s="54"/>
      <c r="DE826" s="54"/>
      <c r="DF826" s="54"/>
      <c r="DG826" s="54"/>
      <c r="DH826" s="54"/>
      <c r="DI826" s="54"/>
      <c r="DJ826" s="54"/>
      <c r="DK826" s="54"/>
      <c r="DL826" s="54"/>
      <c r="DM826" s="54"/>
      <c r="DN826" s="54"/>
      <c r="DO826" s="54"/>
      <c r="DP826" s="54"/>
      <c r="DQ826" s="54"/>
      <c r="DR826" s="54"/>
      <c r="DS826" s="54"/>
      <c r="DT826" s="54"/>
      <c r="DU826" s="54"/>
      <c r="DV826" s="54"/>
      <c r="DW826" s="54"/>
      <c r="DX826" s="54"/>
      <c r="DY826" s="54"/>
      <c r="DZ826" s="54"/>
      <c r="EA826" s="54"/>
      <c r="EB826" s="54"/>
      <c r="EC826" s="54"/>
      <c r="ED826" s="54"/>
      <c r="EE826" s="54"/>
      <c r="EF826" s="54"/>
      <c r="EG826" s="54"/>
      <c r="EH826" s="54"/>
      <c r="EI826" s="54"/>
      <c r="EJ826" s="54"/>
      <c r="EK826" s="54"/>
      <c r="EL826" s="54"/>
      <c r="EM826" s="54"/>
      <c r="EN826" s="54"/>
      <c r="EO826" s="54"/>
      <c r="EP826" s="54"/>
      <c r="EQ826" s="54"/>
      <c r="ER826" s="54"/>
    </row>
    <row r="827" spans="1:148" x14ac:dyDescent="0.25">
      <c r="A827" s="76"/>
      <c r="B827" s="54"/>
      <c r="C827" s="54"/>
      <c r="D827" s="54"/>
      <c r="E827" s="54"/>
      <c r="F827" s="5"/>
      <c r="G827" s="8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4"/>
      <c r="BQ827" s="54"/>
      <c r="BR827" s="54"/>
      <c r="BS827" s="54"/>
      <c r="BT827" s="54"/>
      <c r="BU827" s="54"/>
      <c r="BV827" s="54"/>
      <c r="BW827" s="54"/>
      <c r="BX827" s="54"/>
      <c r="BY827" s="54"/>
      <c r="BZ827" s="54"/>
      <c r="CA827" s="54"/>
      <c r="CB827" s="54"/>
      <c r="CC827" s="54"/>
      <c r="CD827" s="54"/>
      <c r="CE827" s="54"/>
      <c r="CF827" s="54"/>
      <c r="CG827" s="54"/>
      <c r="CH827" s="54"/>
      <c r="CI827" s="54"/>
      <c r="CJ827" s="54"/>
      <c r="CK827" s="54"/>
      <c r="CL827" s="54"/>
      <c r="CM827" s="54"/>
      <c r="CN827" s="54"/>
      <c r="CO827" s="54"/>
      <c r="CP827" s="54"/>
      <c r="CQ827" s="54"/>
      <c r="CR827" s="54"/>
      <c r="CS827" s="54"/>
      <c r="CT827" s="54"/>
      <c r="CU827" s="54"/>
      <c r="CV827" s="54"/>
      <c r="CW827" s="54"/>
      <c r="CX827" s="54"/>
      <c r="CY827" s="54"/>
      <c r="CZ827" s="54"/>
      <c r="DA827" s="54"/>
      <c r="DB827" s="54"/>
      <c r="DC827" s="54"/>
      <c r="DD827" s="54"/>
      <c r="DE827" s="54"/>
      <c r="DF827" s="54"/>
      <c r="DG827" s="54"/>
      <c r="DH827" s="54"/>
      <c r="DI827" s="54"/>
      <c r="DJ827" s="54"/>
      <c r="DK827" s="54"/>
      <c r="DL827" s="54"/>
      <c r="DM827" s="54"/>
      <c r="DN827" s="54"/>
      <c r="DO827" s="54"/>
      <c r="DP827" s="54"/>
      <c r="DQ827" s="54"/>
      <c r="DR827" s="54"/>
      <c r="DS827" s="54"/>
      <c r="DT827" s="54"/>
      <c r="DU827" s="54"/>
      <c r="DV827" s="54"/>
      <c r="DW827" s="54"/>
      <c r="DX827" s="54"/>
      <c r="DY827" s="54"/>
      <c r="DZ827" s="54"/>
      <c r="EA827" s="54"/>
      <c r="EB827" s="54"/>
      <c r="EC827" s="54"/>
      <c r="ED827" s="54"/>
      <c r="EE827" s="54"/>
      <c r="EF827" s="54"/>
      <c r="EG827" s="54"/>
      <c r="EH827" s="54"/>
      <c r="EI827" s="54"/>
      <c r="EJ827" s="54"/>
      <c r="EK827" s="54"/>
      <c r="EL827" s="54"/>
      <c r="EM827" s="54"/>
      <c r="EN827" s="54"/>
      <c r="EO827" s="54"/>
      <c r="EP827" s="54"/>
      <c r="EQ827" s="54"/>
      <c r="ER827" s="54"/>
    </row>
    <row r="828" spans="1:148" x14ac:dyDescent="0.25">
      <c r="A828" s="76"/>
      <c r="B828" s="54"/>
      <c r="C828" s="54"/>
      <c r="D828" s="54"/>
      <c r="E828" s="54"/>
      <c r="F828" s="5"/>
      <c r="G828" s="8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4"/>
      <c r="BQ828" s="54"/>
      <c r="BR828" s="54"/>
      <c r="BS828" s="54"/>
      <c r="BT828" s="54"/>
      <c r="BU828" s="54"/>
      <c r="BV828" s="54"/>
      <c r="BW828" s="54"/>
      <c r="BX828" s="54"/>
      <c r="BY828" s="54"/>
      <c r="BZ828" s="54"/>
      <c r="CA828" s="54"/>
      <c r="CB828" s="54"/>
      <c r="CC828" s="54"/>
      <c r="CD828" s="54"/>
      <c r="CE828" s="54"/>
      <c r="CF828" s="54"/>
      <c r="CG828" s="54"/>
      <c r="CH828" s="54"/>
      <c r="CI828" s="54"/>
      <c r="CJ828" s="54"/>
      <c r="CK828" s="54"/>
      <c r="CL828" s="54"/>
      <c r="CM828" s="54"/>
      <c r="CN828" s="54"/>
      <c r="CO828" s="54"/>
      <c r="CP828" s="54"/>
      <c r="CQ828" s="54"/>
      <c r="CR828" s="54"/>
      <c r="CS828" s="54"/>
      <c r="CT828" s="54"/>
      <c r="CU828" s="54"/>
      <c r="CV828" s="54"/>
      <c r="CW828" s="54"/>
      <c r="CX828" s="54"/>
      <c r="CY828" s="54"/>
      <c r="CZ828" s="54"/>
      <c r="DA828" s="54"/>
      <c r="DB828" s="54"/>
      <c r="DC828" s="54"/>
      <c r="DD828" s="54"/>
      <c r="DE828" s="54"/>
      <c r="DF828" s="54"/>
      <c r="DG828" s="54"/>
      <c r="DH828" s="54"/>
      <c r="DI828" s="54"/>
      <c r="DJ828" s="54"/>
      <c r="DK828" s="54"/>
      <c r="DL828" s="54"/>
      <c r="DM828" s="54"/>
      <c r="DN828" s="54"/>
      <c r="DO828" s="54"/>
      <c r="DP828" s="54"/>
      <c r="DQ828" s="54"/>
      <c r="DR828" s="54"/>
      <c r="DS828" s="54"/>
      <c r="DT828" s="54"/>
      <c r="DU828" s="54"/>
      <c r="DV828" s="54"/>
      <c r="DW828" s="54"/>
      <c r="DX828" s="54"/>
      <c r="DY828" s="54"/>
      <c r="DZ828" s="54"/>
      <c r="EA828" s="54"/>
      <c r="EB828" s="54"/>
      <c r="EC828" s="54"/>
      <c r="ED828" s="54"/>
      <c r="EE828" s="54"/>
      <c r="EF828" s="54"/>
      <c r="EG828" s="54"/>
      <c r="EH828" s="54"/>
      <c r="EI828" s="54"/>
      <c r="EJ828" s="54"/>
      <c r="EK828" s="54"/>
      <c r="EL828" s="54"/>
      <c r="EM828" s="54"/>
      <c r="EN828" s="54"/>
      <c r="EO828" s="54"/>
      <c r="EP828" s="54"/>
      <c r="EQ828" s="54"/>
      <c r="ER828" s="54"/>
    </row>
    <row r="829" spans="1:148" x14ac:dyDescent="0.25">
      <c r="A829" s="76"/>
      <c r="B829" s="54"/>
      <c r="C829" s="54"/>
      <c r="D829" s="54"/>
      <c r="E829" s="54"/>
      <c r="F829" s="5"/>
      <c r="G829" s="8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4"/>
      <c r="BQ829" s="54"/>
      <c r="BR829" s="54"/>
      <c r="BS829" s="54"/>
      <c r="BT829" s="54"/>
      <c r="BU829" s="54"/>
      <c r="BV829" s="54"/>
      <c r="BW829" s="54"/>
      <c r="BX829" s="54"/>
      <c r="BY829" s="54"/>
      <c r="BZ829" s="54"/>
      <c r="CA829" s="54"/>
      <c r="CB829" s="54"/>
      <c r="CC829" s="54"/>
      <c r="CD829" s="54"/>
      <c r="CE829" s="54"/>
      <c r="CF829" s="54"/>
      <c r="CG829" s="54"/>
      <c r="CH829" s="54"/>
      <c r="CI829" s="54"/>
      <c r="CJ829" s="54"/>
      <c r="CK829" s="54"/>
      <c r="CL829" s="54"/>
      <c r="CM829" s="54"/>
      <c r="CN829" s="54"/>
      <c r="CO829" s="54"/>
      <c r="CP829" s="54"/>
      <c r="CQ829" s="54"/>
      <c r="CR829" s="54"/>
      <c r="CS829" s="54"/>
      <c r="CT829" s="54"/>
      <c r="CU829" s="54"/>
      <c r="CV829" s="54"/>
      <c r="CW829" s="54"/>
      <c r="CX829" s="54"/>
      <c r="CY829" s="54"/>
      <c r="CZ829" s="54"/>
      <c r="DA829" s="54"/>
      <c r="DB829" s="54"/>
      <c r="DC829" s="54"/>
      <c r="DD829" s="54"/>
      <c r="DE829" s="54"/>
      <c r="DF829" s="54"/>
      <c r="DG829" s="54"/>
      <c r="DH829" s="54"/>
      <c r="DI829" s="54"/>
      <c r="DJ829" s="54"/>
      <c r="DK829" s="54"/>
      <c r="DL829" s="54"/>
      <c r="DM829" s="54"/>
      <c r="DN829" s="54"/>
      <c r="DO829" s="54"/>
      <c r="DP829" s="54"/>
      <c r="DQ829" s="54"/>
      <c r="DR829" s="54"/>
      <c r="DS829" s="54"/>
      <c r="DT829" s="54"/>
      <c r="DU829" s="54"/>
      <c r="DV829" s="54"/>
      <c r="DW829" s="54"/>
      <c r="DX829" s="54"/>
      <c r="DY829" s="54"/>
      <c r="DZ829" s="54"/>
      <c r="EA829" s="54"/>
      <c r="EB829" s="54"/>
      <c r="EC829" s="54"/>
      <c r="ED829" s="54"/>
      <c r="EE829" s="54"/>
      <c r="EF829" s="54"/>
      <c r="EG829" s="54"/>
      <c r="EH829" s="54"/>
      <c r="EI829" s="54"/>
      <c r="EJ829" s="54"/>
      <c r="EK829" s="54"/>
      <c r="EL829" s="54"/>
      <c r="EM829" s="54"/>
      <c r="EN829" s="54"/>
      <c r="EO829" s="54"/>
      <c r="EP829" s="54"/>
      <c r="EQ829" s="54"/>
      <c r="ER829" s="54"/>
    </row>
    <row r="830" spans="1:148" x14ac:dyDescent="0.25">
      <c r="A830" s="76"/>
      <c r="B830" s="54"/>
      <c r="C830" s="54"/>
      <c r="D830" s="54"/>
      <c r="E830" s="54"/>
      <c r="F830" s="5"/>
      <c r="G830" s="8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4"/>
      <c r="BQ830" s="54"/>
      <c r="BR830" s="54"/>
      <c r="BS830" s="54"/>
      <c r="BT830" s="54"/>
      <c r="BU830" s="54"/>
      <c r="BV830" s="54"/>
      <c r="BW830" s="54"/>
      <c r="BX830" s="54"/>
      <c r="BY830" s="54"/>
      <c r="BZ830" s="54"/>
      <c r="CA830" s="54"/>
      <c r="CB830" s="54"/>
      <c r="CC830" s="54"/>
      <c r="CD830" s="54"/>
      <c r="CE830" s="54"/>
      <c r="CF830" s="54"/>
      <c r="CG830" s="54"/>
      <c r="CH830" s="54"/>
      <c r="CI830" s="54"/>
      <c r="CJ830" s="54"/>
      <c r="CK830" s="54"/>
      <c r="CL830" s="54"/>
      <c r="CM830" s="54"/>
      <c r="CN830" s="54"/>
      <c r="CO830" s="54"/>
      <c r="CP830" s="54"/>
      <c r="CQ830" s="54"/>
      <c r="CR830" s="54"/>
      <c r="CS830" s="54"/>
      <c r="CT830" s="54"/>
      <c r="CU830" s="54"/>
      <c r="CV830" s="54"/>
      <c r="CW830" s="54"/>
      <c r="CX830" s="54"/>
      <c r="CY830" s="54"/>
      <c r="CZ830" s="54"/>
      <c r="DA830" s="54"/>
      <c r="DB830" s="54"/>
      <c r="DC830" s="54"/>
      <c r="DD830" s="54"/>
      <c r="DE830" s="54"/>
      <c r="DF830" s="54"/>
      <c r="DG830" s="54"/>
      <c r="DH830" s="54"/>
      <c r="DI830" s="54"/>
      <c r="DJ830" s="54"/>
      <c r="DK830" s="54"/>
      <c r="DL830" s="54"/>
      <c r="DM830" s="54"/>
      <c r="DN830" s="54"/>
      <c r="DO830" s="54"/>
      <c r="DP830" s="54"/>
      <c r="DQ830" s="54"/>
      <c r="DR830" s="54"/>
      <c r="DS830" s="54"/>
      <c r="DT830" s="54"/>
      <c r="DU830" s="54"/>
      <c r="DV830" s="54"/>
      <c r="DW830" s="54"/>
      <c r="DX830" s="54"/>
      <c r="DY830" s="54"/>
      <c r="DZ830" s="54"/>
      <c r="EA830" s="54"/>
      <c r="EB830" s="54"/>
      <c r="EC830" s="54"/>
      <c r="ED830" s="54"/>
      <c r="EE830" s="54"/>
      <c r="EF830" s="54"/>
      <c r="EG830" s="54"/>
      <c r="EH830" s="54"/>
      <c r="EI830" s="54"/>
      <c r="EJ830" s="54"/>
      <c r="EK830" s="54"/>
      <c r="EL830" s="54"/>
      <c r="EM830" s="54"/>
      <c r="EN830" s="54"/>
      <c r="EO830" s="54"/>
      <c r="EP830" s="54"/>
      <c r="EQ830" s="54"/>
      <c r="ER830" s="54"/>
    </row>
    <row r="831" spans="1:148" x14ac:dyDescent="0.25">
      <c r="A831" s="76"/>
      <c r="B831" s="54"/>
      <c r="C831" s="54"/>
      <c r="D831" s="54"/>
      <c r="E831" s="54"/>
      <c r="F831" s="5"/>
      <c r="G831" s="8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4"/>
      <c r="BQ831" s="54"/>
      <c r="BR831" s="54"/>
      <c r="BS831" s="54"/>
      <c r="BT831" s="54"/>
      <c r="BU831" s="54"/>
      <c r="BV831" s="54"/>
      <c r="BW831" s="54"/>
      <c r="BX831" s="54"/>
      <c r="BY831" s="54"/>
      <c r="BZ831" s="54"/>
      <c r="CA831" s="54"/>
      <c r="CB831" s="54"/>
      <c r="CC831" s="54"/>
      <c r="CD831" s="54"/>
      <c r="CE831" s="54"/>
      <c r="CF831" s="54"/>
      <c r="CG831" s="54"/>
      <c r="CH831" s="54"/>
      <c r="CI831" s="54"/>
      <c r="CJ831" s="54"/>
      <c r="CK831" s="54"/>
      <c r="CL831" s="54"/>
      <c r="CM831" s="54"/>
      <c r="CN831" s="54"/>
      <c r="CO831" s="54"/>
      <c r="CP831" s="54"/>
      <c r="CQ831" s="54"/>
      <c r="CR831" s="54"/>
      <c r="CS831" s="54"/>
      <c r="CT831" s="54"/>
      <c r="CU831" s="54"/>
      <c r="CV831" s="54"/>
      <c r="CW831" s="54"/>
      <c r="CX831" s="54"/>
      <c r="CY831" s="54"/>
      <c r="CZ831" s="54"/>
      <c r="DA831" s="54"/>
      <c r="DB831" s="54"/>
      <c r="DC831" s="54"/>
      <c r="DD831" s="54"/>
      <c r="DE831" s="54"/>
      <c r="DF831" s="54"/>
      <c r="DG831" s="54"/>
      <c r="DH831" s="54"/>
      <c r="DI831" s="54"/>
      <c r="DJ831" s="54"/>
      <c r="DK831" s="54"/>
      <c r="DL831" s="54"/>
      <c r="DM831" s="54"/>
      <c r="DN831" s="54"/>
      <c r="DO831" s="54"/>
      <c r="DP831" s="54"/>
      <c r="DQ831" s="54"/>
      <c r="DR831" s="54"/>
      <c r="DS831" s="54"/>
      <c r="DT831" s="54"/>
      <c r="DU831" s="54"/>
      <c r="DV831" s="54"/>
      <c r="DW831" s="54"/>
      <c r="DX831" s="54"/>
      <c r="DY831" s="54"/>
      <c r="DZ831" s="54"/>
      <c r="EA831" s="54"/>
      <c r="EB831" s="54"/>
      <c r="EC831" s="54"/>
      <c r="ED831" s="54"/>
      <c r="EE831" s="54"/>
      <c r="EF831" s="54"/>
      <c r="EG831" s="54"/>
      <c r="EH831" s="54"/>
      <c r="EI831" s="54"/>
      <c r="EJ831" s="54"/>
      <c r="EK831" s="54"/>
      <c r="EL831" s="54"/>
      <c r="EM831" s="54"/>
      <c r="EN831" s="54"/>
      <c r="EO831" s="54"/>
      <c r="EP831" s="54"/>
      <c r="EQ831" s="54"/>
      <c r="ER831" s="54"/>
    </row>
    <row r="832" spans="1:148" x14ac:dyDescent="0.25">
      <c r="A832" s="76"/>
      <c r="B832" s="54"/>
      <c r="C832" s="54"/>
      <c r="D832" s="54"/>
      <c r="E832" s="54"/>
      <c r="F832" s="5"/>
      <c r="G832" s="8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4"/>
      <c r="BQ832" s="54"/>
      <c r="BR832" s="54"/>
      <c r="BS832" s="54"/>
      <c r="BT832" s="54"/>
      <c r="BU832" s="54"/>
      <c r="BV832" s="54"/>
      <c r="BW832" s="54"/>
      <c r="BX832" s="54"/>
      <c r="BY832" s="54"/>
      <c r="BZ832" s="54"/>
      <c r="CA832" s="54"/>
      <c r="CB832" s="54"/>
      <c r="CC832" s="54"/>
      <c r="CD832" s="54"/>
      <c r="CE832" s="54"/>
      <c r="CF832" s="54"/>
      <c r="CG832" s="54"/>
      <c r="CH832" s="54"/>
      <c r="CI832" s="54"/>
      <c r="CJ832" s="54"/>
      <c r="CK832" s="54"/>
      <c r="CL832" s="54"/>
      <c r="CM832" s="54"/>
      <c r="CN832" s="54"/>
      <c r="CO832" s="54"/>
      <c r="CP832" s="54"/>
      <c r="CQ832" s="54"/>
      <c r="CR832" s="54"/>
      <c r="CS832" s="54"/>
      <c r="CT832" s="54"/>
      <c r="CU832" s="54"/>
      <c r="CV832" s="54"/>
      <c r="CW832" s="54"/>
      <c r="CX832" s="54"/>
      <c r="CY832" s="54"/>
      <c r="CZ832" s="54"/>
      <c r="DA832" s="54"/>
      <c r="DB832" s="54"/>
      <c r="DC832" s="54"/>
      <c r="DD832" s="54"/>
      <c r="DE832" s="54"/>
      <c r="DF832" s="54"/>
      <c r="DG832" s="54"/>
      <c r="DH832" s="54"/>
      <c r="DI832" s="54"/>
      <c r="DJ832" s="54"/>
      <c r="DK832" s="54"/>
      <c r="DL832" s="54"/>
      <c r="DM832" s="54"/>
      <c r="DN832" s="54"/>
      <c r="DO832" s="54"/>
      <c r="DP832" s="54"/>
      <c r="DQ832" s="54"/>
      <c r="DR832" s="54"/>
      <c r="DS832" s="54"/>
      <c r="DT832" s="54"/>
      <c r="DU832" s="54"/>
      <c r="DV832" s="54"/>
      <c r="DW832" s="54"/>
      <c r="DX832" s="54"/>
      <c r="DY832" s="54"/>
      <c r="DZ832" s="54"/>
      <c r="EA832" s="54"/>
      <c r="EB832" s="54"/>
      <c r="EC832" s="54"/>
      <c r="ED832" s="54"/>
      <c r="EE832" s="54"/>
      <c r="EF832" s="54"/>
      <c r="EG832" s="54"/>
      <c r="EH832" s="54"/>
      <c r="EI832" s="54"/>
      <c r="EJ832" s="54"/>
      <c r="EK832" s="54"/>
      <c r="EL832" s="54"/>
      <c r="EM832" s="54"/>
      <c r="EN832" s="54"/>
      <c r="EO832" s="54"/>
      <c r="EP832" s="54"/>
      <c r="EQ832" s="54"/>
      <c r="ER832" s="54"/>
    </row>
    <row r="833" spans="1:148" x14ac:dyDescent="0.25">
      <c r="A833" s="76"/>
      <c r="B833" s="54"/>
      <c r="C833" s="54"/>
      <c r="D833" s="54"/>
      <c r="E833" s="54"/>
      <c r="F833" s="5"/>
      <c r="G833" s="8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4"/>
      <c r="BQ833" s="54"/>
      <c r="BR833" s="54"/>
      <c r="BS833" s="54"/>
      <c r="BT833" s="54"/>
      <c r="BU833" s="54"/>
      <c r="BV833" s="54"/>
      <c r="BW833" s="54"/>
      <c r="BX833" s="54"/>
      <c r="BY833" s="54"/>
      <c r="BZ833" s="54"/>
      <c r="CA833" s="54"/>
      <c r="CB833" s="54"/>
      <c r="CC833" s="54"/>
      <c r="CD833" s="54"/>
      <c r="CE833" s="54"/>
      <c r="CF833" s="54"/>
      <c r="CG833" s="54"/>
      <c r="CH833" s="54"/>
      <c r="CI833" s="54"/>
      <c r="CJ833" s="54"/>
      <c r="CK833" s="54"/>
      <c r="CL833" s="54"/>
      <c r="CM833" s="54"/>
      <c r="CN833" s="54"/>
      <c r="CO833" s="54"/>
      <c r="CP833" s="54"/>
      <c r="CQ833" s="54"/>
      <c r="CR833" s="54"/>
      <c r="CS833" s="54"/>
      <c r="CT833" s="54"/>
      <c r="CU833" s="54"/>
      <c r="CV833" s="54"/>
      <c r="CW833" s="54"/>
      <c r="CX833" s="54"/>
      <c r="CY833" s="54"/>
      <c r="CZ833" s="54"/>
      <c r="DA833" s="54"/>
      <c r="DB833" s="54"/>
      <c r="DC833" s="54"/>
      <c r="DD833" s="54"/>
      <c r="DE833" s="54"/>
      <c r="DF833" s="54"/>
      <c r="DG833" s="54"/>
      <c r="DH833" s="54"/>
      <c r="DI833" s="54"/>
      <c r="DJ833" s="54"/>
      <c r="DK833" s="54"/>
      <c r="DL833" s="54"/>
      <c r="DM833" s="54"/>
      <c r="DN833" s="54"/>
      <c r="DO833" s="54"/>
      <c r="DP833" s="54"/>
      <c r="DQ833" s="54"/>
      <c r="DR833" s="54"/>
      <c r="DS833" s="54"/>
      <c r="DT833" s="54"/>
      <c r="DU833" s="54"/>
      <c r="DV833" s="54"/>
      <c r="DW833" s="54"/>
      <c r="DX833" s="54"/>
      <c r="DY833" s="54"/>
      <c r="DZ833" s="54"/>
      <c r="EA833" s="54"/>
      <c r="EB833" s="54"/>
      <c r="EC833" s="54"/>
      <c r="ED833" s="54"/>
      <c r="EE833" s="54"/>
      <c r="EF833" s="54"/>
      <c r="EG833" s="54"/>
      <c r="EH833" s="54"/>
      <c r="EI833" s="54"/>
      <c r="EJ833" s="54"/>
      <c r="EK833" s="54"/>
      <c r="EL833" s="54"/>
      <c r="EM833" s="54"/>
      <c r="EN833" s="54"/>
      <c r="EO833" s="54"/>
      <c r="EP833" s="54"/>
      <c r="EQ833" s="54"/>
      <c r="ER833" s="54"/>
    </row>
    <row r="834" spans="1:148" x14ac:dyDescent="0.25">
      <c r="A834" s="76"/>
      <c r="B834" s="54"/>
      <c r="C834" s="54"/>
      <c r="D834" s="54"/>
      <c r="E834" s="54"/>
      <c r="F834" s="5"/>
      <c r="G834" s="8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4"/>
      <c r="BQ834" s="54"/>
      <c r="BR834" s="54"/>
      <c r="BS834" s="54"/>
      <c r="BT834" s="54"/>
      <c r="BU834" s="54"/>
      <c r="BV834" s="54"/>
      <c r="BW834" s="54"/>
      <c r="BX834" s="54"/>
      <c r="BY834" s="54"/>
      <c r="BZ834" s="54"/>
      <c r="CA834" s="54"/>
      <c r="CB834" s="54"/>
      <c r="CC834" s="54"/>
      <c r="CD834" s="54"/>
      <c r="CE834" s="54"/>
      <c r="CF834" s="54"/>
      <c r="CG834" s="54"/>
      <c r="CH834" s="54"/>
      <c r="CI834" s="54"/>
      <c r="CJ834" s="54"/>
      <c r="CK834" s="54"/>
      <c r="CL834" s="54"/>
      <c r="CM834" s="54"/>
      <c r="CN834" s="54"/>
      <c r="CO834" s="54"/>
      <c r="CP834" s="54"/>
      <c r="CQ834" s="54"/>
      <c r="CR834" s="54"/>
      <c r="CS834" s="54"/>
      <c r="CT834" s="54"/>
      <c r="CU834" s="54"/>
      <c r="CV834" s="54"/>
      <c r="CW834" s="54"/>
      <c r="CX834" s="54"/>
      <c r="CY834" s="54"/>
      <c r="CZ834" s="54"/>
      <c r="DA834" s="54"/>
      <c r="DB834" s="54"/>
      <c r="DC834" s="54"/>
      <c r="DD834" s="54"/>
      <c r="DE834" s="54"/>
      <c r="DF834" s="54"/>
      <c r="DG834" s="54"/>
      <c r="DH834" s="54"/>
      <c r="DI834" s="54"/>
      <c r="DJ834" s="54"/>
      <c r="DK834" s="54"/>
      <c r="DL834" s="54"/>
      <c r="DM834" s="54"/>
      <c r="DN834" s="54"/>
      <c r="DO834" s="54"/>
      <c r="DP834" s="54"/>
      <c r="DQ834" s="54"/>
      <c r="DR834" s="54"/>
      <c r="DS834" s="54"/>
      <c r="DT834" s="54"/>
      <c r="DU834" s="54"/>
      <c r="DV834" s="54"/>
      <c r="DW834" s="54"/>
      <c r="DX834" s="54"/>
      <c r="DY834" s="54"/>
      <c r="DZ834" s="54"/>
      <c r="EA834" s="54"/>
      <c r="EB834" s="54"/>
      <c r="EC834" s="54"/>
      <c r="ED834" s="54"/>
      <c r="EE834" s="54"/>
      <c r="EF834" s="54"/>
      <c r="EG834" s="54"/>
      <c r="EH834" s="54"/>
      <c r="EI834" s="54"/>
      <c r="EJ834" s="54"/>
      <c r="EK834" s="54"/>
      <c r="EL834" s="54"/>
      <c r="EM834" s="54"/>
      <c r="EN834" s="54"/>
      <c r="EO834" s="54"/>
      <c r="EP834" s="54"/>
      <c r="EQ834" s="54"/>
      <c r="ER834" s="54"/>
    </row>
    <row r="835" spans="1:148" x14ac:dyDescent="0.25">
      <c r="A835" s="76"/>
      <c r="B835" s="54"/>
      <c r="C835" s="54"/>
      <c r="D835" s="54"/>
      <c r="E835" s="54"/>
      <c r="F835" s="5"/>
      <c r="G835" s="8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4"/>
      <c r="BQ835" s="54"/>
      <c r="BR835" s="54"/>
      <c r="BS835" s="54"/>
      <c r="BT835" s="54"/>
      <c r="BU835" s="54"/>
      <c r="BV835" s="54"/>
      <c r="BW835" s="54"/>
      <c r="BX835" s="54"/>
      <c r="BY835" s="54"/>
      <c r="BZ835" s="54"/>
      <c r="CA835" s="54"/>
      <c r="CB835" s="54"/>
      <c r="CC835" s="54"/>
      <c r="CD835" s="54"/>
      <c r="CE835" s="54"/>
      <c r="CF835" s="54"/>
      <c r="CG835" s="54"/>
      <c r="CH835" s="54"/>
      <c r="CI835" s="54"/>
      <c r="CJ835" s="54"/>
      <c r="CK835" s="54"/>
      <c r="CL835" s="54"/>
      <c r="CM835" s="54"/>
      <c r="CN835" s="54"/>
      <c r="CO835" s="54"/>
      <c r="CP835" s="54"/>
      <c r="CQ835" s="54"/>
      <c r="CR835" s="54"/>
      <c r="CS835" s="54"/>
      <c r="CT835" s="54"/>
      <c r="CU835" s="54"/>
      <c r="CV835" s="54"/>
      <c r="CW835" s="54"/>
      <c r="CX835" s="54"/>
      <c r="CY835" s="54"/>
      <c r="CZ835" s="54"/>
      <c r="DA835" s="54"/>
      <c r="DB835" s="54"/>
      <c r="DC835" s="54"/>
      <c r="DD835" s="54"/>
      <c r="DE835" s="54"/>
      <c r="DF835" s="54"/>
      <c r="DG835" s="54"/>
      <c r="DH835" s="54"/>
      <c r="DI835" s="54"/>
      <c r="DJ835" s="54"/>
      <c r="DK835" s="54"/>
      <c r="DL835" s="54"/>
      <c r="DM835" s="54"/>
      <c r="DN835" s="54"/>
      <c r="DO835" s="54"/>
      <c r="DP835" s="54"/>
      <c r="DQ835" s="54"/>
      <c r="DR835" s="54"/>
      <c r="DS835" s="54"/>
      <c r="DT835" s="54"/>
      <c r="DU835" s="54"/>
      <c r="DV835" s="54"/>
      <c r="DW835" s="54"/>
      <c r="DX835" s="54"/>
      <c r="DY835" s="54"/>
      <c r="DZ835" s="54"/>
      <c r="EA835" s="54"/>
      <c r="EB835" s="54"/>
      <c r="EC835" s="54"/>
      <c r="ED835" s="54"/>
      <c r="EE835" s="54"/>
      <c r="EF835" s="54"/>
      <c r="EG835" s="54"/>
      <c r="EH835" s="54"/>
      <c r="EI835" s="54"/>
      <c r="EJ835" s="54"/>
      <c r="EK835" s="54"/>
      <c r="EL835" s="54"/>
      <c r="EM835" s="54"/>
      <c r="EN835" s="54"/>
      <c r="EO835" s="54"/>
      <c r="EP835" s="54"/>
      <c r="EQ835" s="54"/>
      <c r="ER835" s="54"/>
    </row>
    <row r="836" spans="1:148" x14ac:dyDescent="0.25">
      <c r="A836" s="76"/>
      <c r="B836" s="54"/>
      <c r="C836" s="54"/>
      <c r="D836" s="54"/>
      <c r="E836" s="54"/>
      <c r="F836" s="5"/>
      <c r="G836" s="8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4"/>
      <c r="BQ836" s="54"/>
      <c r="BR836" s="54"/>
      <c r="BS836" s="54"/>
      <c r="BT836" s="54"/>
      <c r="BU836" s="54"/>
      <c r="BV836" s="54"/>
      <c r="BW836" s="54"/>
      <c r="BX836" s="54"/>
      <c r="BY836" s="54"/>
      <c r="BZ836" s="54"/>
      <c r="CA836" s="54"/>
      <c r="CB836" s="54"/>
      <c r="CC836" s="54"/>
      <c r="CD836" s="54"/>
      <c r="CE836" s="54"/>
      <c r="CF836" s="54"/>
      <c r="CG836" s="54"/>
      <c r="CH836" s="54"/>
      <c r="CI836" s="54"/>
      <c r="CJ836" s="54"/>
      <c r="CK836" s="54"/>
      <c r="CL836" s="54"/>
      <c r="CM836" s="54"/>
      <c r="CN836" s="54"/>
      <c r="CO836" s="54"/>
      <c r="CP836" s="54"/>
      <c r="CQ836" s="54"/>
      <c r="CR836" s="54"/>
      <c r="CS836" s="54"/>
      <c r="CT836" s="54"/>
      <c r="CU836" s="54"/>
      <c r="CV836" s="54"/>
      <c r="CW836" s="54"/>
      <c r="CX836" s="54"/>
      <c r="CY836" s="54"/>
      <c r="CZ836" s="54"/>
      <c r="DA836" s="54"/>
      <c r="DB836" s="54"/>
      <c r="DC836" s="54"/>
      <c r="DD836" s="54"/>
      <c r="DE836" s="54"/>
      <c r="DF836" s="54"/>
      <c r="DG836" s="54"/>
      <c r="DH836" s="54"/>
      <c r="DI836" s="54"/>
      <c r="DJ836" s="54"/>
      <c r="DK836" s="54"/>
      <c r="DL836" s="54"/>
      <c r="DM836" s="54"/>
      <c r="DN836" s="54"/>
      <c r="DO836" s="54"/>
      <c r="DP836" s="54"/>
      <c r="DQ836" s="54"/>
      <c r="DR836" s="54"/>
      <c r="DS836" s="54"/>
      <c r="DT836" s="54"/>
      <c r="DU836" s="54"/>
      <c r="DV836" s="54"/>
      <c r="DW836" s="54"/>
      <c r="DX836" s="54"/>
      <c r="DY836" s="54"/>
      <c r="DZ836" s="54"/>
      <c r="EA836" s="54"/>
      <c r="EB836" s="54"/>
      <c r="EC836" s="54"/>
      <c r="ED836" s="54"/>
      <c r="EE836" s="54"/>
      <c r="EF836" s="54"/>
      <c r="EG836" s="54"/>
      <c r="EH836" s="54"/>
      <c r="EI836" s="54"/>
      <c r="EJ836" s="54"/>
      <c r="EK836" s="54"/>
      <c r="EL836" s="54"/>
      <c r="EM836" s="54"/>
      <c r="EN836" s="54"/>
      <c r="EO836" s="54"/>
      <c r="EP836" s="54"/>
      <c r="EQ836" s="54"/>
      <c r="ER836" s="54"/>
    </row>
    <row r="837" spans="1:148" x14ac:dyDescent="0.25">
      <c r="A837" s="76"/>
      <c r="B837" s="54"/>
      <c r="C837" s="54"/>
      <c r="D837" s="54"/>
      <c r="E837" s="54"/>
      <c r="F837" s="5"/>
      <c r="G837" s="8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4"/>
      <c r="BQ837" s="54"/>
      <c r="BR837" s="54"/>
      <c r="BS837" s="54"/>
      <c r="BT837" s="54"/>
      <c r="BU837" s="54"/>
      <c r="BV837" s="54"/>
      <c r="BW837" s="54"/>
      <c r="BX837" s="54"/>
      <c r="BY837" s="54"/>
      <c r="BZ837" s="54"/>
      <c r="CA837" s="54"/>
      <c r="CB837" s="54"/>
      <c r="CC837" s="54"/>
      <c r="CD837" s="54"/>
      <c r="CE837" s="54"/>
      <c r="CF837" s="54"/>
      <c r="CG837" s="54"/>
      <c r="CH837" s="54"/>
      <c r="CI837" s="54"/>
      <c r="CJ837" s="54"/>
      <c r="CK837" s="54"/>
      <c r="CL837" s="54"/>
      <c r="CM837" s="54"/>
      <c r="CN837" s="54"/>
      <c r="CO837" s="54"/>
      <c r="CP837" s="54"/>
      <c r="CQ837" s="54"/>
      <c r="CR837" s="54"/>
      <c r="CS837" s="54"/>
      <c r="CT837" s="54"/>
      <c r="CU837" s="54"/>
      <c r="CV837" s="54"/>
      <c r="CW837" s="54"/>
      <c r="CX837" s="54"/>
      <c r="CY837" s="54"/>
      <c r="CZ837" s="54"/>
      <c r="DA837" s="54"/>
      <c r="DB837" s="54"/>
      <c r="DC837" s="54"/>
      <c r="DD837" s="54"/>
      <c r="DE837" s="54"/>
      <c r="DF837" s="54"/>
      <c r="DG837" s="54"/>
      <c r="DH837" s="54"/>
      <c r="DI837" s="54"/>
      <c r="DJ837" s="54"/>
      <c r="DK837" s="54"/>
      <c r="DL837" s="54"/>
      <c r="DM837" s="54"/>
      <c r="DN837" s="54"/>
      <c r="DO837" s="54"/>
      <c r="DP837" s="54"/>
      <c r="DQ837" s="54"/>
      <c r="DR837" s="54"/>
      <c r="DS837" s="54"/>
      <c r="DT837" s="54"/>
      <c r="DU837" s="54"/>
      <c r="DV837" s="54"/>
      <c r="DW837" s="54"/>
      <c r="DX837" s="54"/>
      <c r="DY837" s="54"/>
      <c r="DZ837" s="54"/>
      <c r="EA837" s="54"/>
      <c r="EB837" s="54"/>
      <c r="EC837" s="54"/>
      <c r="ED837" s="54"/>
      <c r="EE837" s="54"/>
      <c r="EF837" s="54"/>
      <c r="EG837" s="54"/>
      <c r="EH837" s="54"/>
      <c r="EI837" s="54"/>
      <c r="EJ837" s="54"/>
      <c r="EK837" s="54"/>
      <c r="EL837" s="54"/>
      <c r="EM837" s="54"/>
      <c r="EN837" s="54"/>
      <c r="EO837" s="54"/>
      <c r="EP837" s="54"/>
      <c r="EQ837" s="54"/>
      <c r="ER837" s="54"/>
    </row>
    <row r="838" spans="1:148" x14ac:dyDescent="0.25">
      <c r="A838" s="76"/>
      <c r="B838" s="54"/>
      <c r="C838" s="54"/>
      <c r="D838" s="54"/>
      <c r="E838" s="54"/>
      <c r="F838" s="5"/>
      <c r="G838" s="8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4"/>
      <c r="BQ838" s="54"/>
      <c r="BR838" s="54"/>
      <c r="BS838" s="54"/>
      <c r="BT838" s="54"/>
      <c r="BU838" s="54"/>
      <c r="BV838" s="54"/>
      <c r="BW838" s="54"/>
      <c r="BX838" s="54"/>
      <c r="BY838" s="54"/>
      <c r="BZ838" s="54"/>
      <c r="CA838" s="54"/>
      <c r="CB838" s="54"/>
      <c r="CC838" s="54"/>
      <c r="CD838" s="54"/>
      <c r="CE838" s="54"/>
      <c r="CF838" s="54"/>
      <c r="CG838" s="54"/>
      <c r="CH838" s="54"/>
      <c r="CI838" s="54"/>
      <c r="CJ838" s="54"/>
      <c r="CK838" s="54"/>
      <c r="CL838" s="54"/>
      <c r="CM838" s="54"/>
      <c r="CN838" s="54"/>
      <c r="CO838" s="54"/>
      <c r="CP838" s="54"/>
      <c r="CQ838" s="54"/>
      <c r="CR838" s="54"/>
      <c r="CS838" s="54"/>
      <c r="CT838" s="54"/>
      <c r="CU838" s="54"/>
      <c r="CV838" s="54"/>
      <c r="CW838" s="54"/>
      <c r="CX838" s="54"/>
      <c r="CY838" s="54"/>
      <c r="CZ838" s="54"/>
      <c r="DA838" s="54"/>
      <c r="DB838" s="54"/>
      <c r="DC838" s="54"/>
      <c r="DD838" s="54"/>
      <c r="DE838" s="54"/>
      <c r="DF838" s="54"/>
      <c r="DG838" s="54"/>
      <c r="DH838" s="54"/>
      <c r="DI838" s="54"/>
      <c r="DJ838" s="54"/>
      <c r="DK838" s="54"/>
      <c r="DL838" s="54"/>
      <c r="DM838" s="54"/>
      <c r="DN838" s="54"/>
      <c r="DO838" s="54"/>
      <c r="DP838" s="54"/>
      <c r="DQ838" s="54"/>
      <c r="DR838" s="54"/>
      <c r="DS838" s="54"/>
      <c r="DT838" s="54"/>
      <c r="DU838" s="54"/>
      <c r="DV838" s="54"/>
      <c r="DW838" s="54"/>
      <c r="DX838" s="54"/>
      <c r="DY838" s="54"/>
      <c r="DZ838" s="54"/>
      <c r="EA838" s="54"/>
      <c r="EB838" s="54"/>
      <c r="EC838" s="54"/>
      <c r="ED838" s="54"/>
      <c r="EE838" s="54"/>
      <c r="EF838" s="54"/>
      <c r="EG838" s="54"/>
      <c r="EH838" s="54"/>
      <c r="EI838" s="54"/>
      <c r="EJ838" s="54"/>
      <c r="EK838" s="54"/>
      <c r="EL838" s="54"/>
      <c r="EM838" s="54"/>
      <c r="EN838" s="54"/>
      <c r="EO838" s="54"/>
      <c r="EP838" s="54"/>
      <c r="EQ838" s="54"/>
      <c r="ER838" s="54"/>
    </row>
    <row r="839" spans="1:148" x14ac:dyDescent="0.25">
      <c r="A839" s="76"/>
      <c r="B839" s="54"/>
      <c r="C839" s="54"/>
      <c r="D839" s="54"/>
      <c r="E839" s="54"/>
      <c r="F839" s="5"/>
      <c r="G839" s="8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4"/>
      <c r="BQ839" s="54"/>
      <c r="BR839" s="54"/>
      <c r="BS839" s="54"/>
      <c r="BT839" s="54"/>
      <c r="BU839" s="54"/>
      <c r="BV839" s="54"/>
      <c r="BW839" s="54"/>
      <c r="BX839" s="54"/>
      <c r="BY839" s="54"/>
      <c r="BZ839" s="54"/>
      <c r="CA839" s="54"/>
      <c r="CB839" s="54"/>
      <c r="CC839" s="54"/>
      <c r="CD839" s="54"/>
      <c r="CE839" s="54"/>
      <c r="CF839" s="54"/>
      <c r="CG839" s="54"/>
      <c r="CH839" s="54"/>
      <c r="CI839" s="54"/>
      <c r="CJ839" s="54"/>
      <c r="CK839" s="54"/>
      <c r="CL839" s="54"/>
      <c r="CM839" s="54"/>
      <c r="CN839" s="54"/>
      <c r="CO839" s="54"/>
      <c r="CP839" s="54"/>
      <c r="CQ839" s="54"/>
      <c r="CR839" s="54"/>
      <c r="CS839" s="54"/>
      <c r="CT839" s="54"/>
      <c r="CU839" s="54"/>
      <c r="CV839" s="54"/>
      <c r="CW839" s="54"/>
      <c r="CX839" s="54"/>
      <c r="CY839" s="54"/>
      <c r="CZ839" s="54"/>
      <c r="DA839" s="54"/>
      <c r="DB839" s="54"/>
      <c r="DC839" s="54"/>
      <c r="DD839" s="54"/>
      <c r="DE839" s="54"/>
      <c r="DF839" s="54"/>
      <c r="DG839" s="54"/>
      <c r="DH839" s="54"/>
      <c r="DI839" s="54"/>
      <c r="DJ839" s="54"/>
      <c r="DK839" s="54"/>
      <c r="DL839" s="54"/>
      <c r="DM839" s="54"/>
      <c r="DN839" s="54"/>
      <c r="DO839" s="54"/>
      <c r="DP839" s="54"/>
      <c r="DQ839" s="54"/>
      <c r="DR839" s="54"/>
      <c r="DS839" s="54"/>
      <c r="DT839" s="54"/>
      <c r="DU839" s="54"/>
      <c r="DV839" s="54"/>
      <c r="DW839" s="54"/>
      <c r="DX839" s="54"/>
      <c r="DY839" s="54"/>
      <c r="DZ839" s="54"/>
      <c r="EA839" s="54"/>
      <c r="EB839" s="54"/>
      <c r="EC839" s="54"/>
      <c r="ED839" s="54"/>
      <c r="EE839" s="54"/>
      <c r="EF839" s="54"/>
      <c r="EG839" s="54"/>
      <c r="EH839" s="54"/>
      <c r="EI839" s="54"/>
      <c r="EJ839" s="54"/>
      <c r="EK839" s="54"/>
      <c r="EL839" s="54"/>
      <c r="EM839" s="54"/>
      <c r="EN839" s="54"/>
      <c r="EO839" s="54"/>
      <c r="EP839" s="54"/>
      <c r="EQ839" s="54"/>
      <c r="ER839" s="54"/>
    </row>
    <row r="840" spans="1:148" x14ac:dyDescent="0.25">
      <c r="A840" s="76"/>
      <c r="B840" s="54"/>
      <c r="C840" s="54"/>
      <c r="D840" s="54"/>
      <c r="E840" s="54"/>
      <c r="F840" s="5"/>
      <c r="G840" s="8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4"/>
      <c r="BQ840" s="54"/>
      <c r="BR840" s="54"/>
      <c r="BS840" s="54"/>
      <c r="BT840" s="54"/>
      <c r="BU840" s="54"/>
      <c r="BV840" s="54"/>
      <c r="BW840" s="54"/>
      <c r="BX840" s="54"/>
      <c r="BY840" s="54"/>
      <c r="BZ840" s="54"/>
      <c r="CA840" s="54"/>
      <c r="CB840" s="54"/>
      <c r="CC840" s="54"/>
      <c r="CD840" s="54"/>
      <c r="CE840" s="54"/>
      <c r="CF840" s="54"/>
      <c r="CG840" s="54"/>
      <c r="CH840" s="54"/>
      <c r="CI840" s="54"/>
      <c r="CJ840" s="54"/>
      <c r="CK840" s="54"/>
      <c r="CL840" s="54"/>
      <c r="CM840" s="54"/>
      <c r="CN840" s="54"/>
      <c r="CO840" s="54"/>
      <c r="CP840" s="54"/>
      <c r="CQ840" s="54"/>
      <c r="CR840" s="54"/>
      <c r="CS840" s="54"/>
      <c r="CT840" s="54"/>
      <c r="CU840" s="54"/>
      <c r="CV840" s="54"/>
      <c r="CW840" s="54"/>
      <c r="CX840" s="54"/>
      <c r="CY840" s="54"/>
      <c r="CZ840" s="54"/>
      <c r="DA840" s="54"/>
      <c r="DB840" s="54"/>
      <c r="DC840" s="54"/>
      <c r="DD840" s="54"/>
      <c r="DE840" s="54"/>
      <c r="DF840" s="54"/>
      <c r="DG840" s="54"/>
      <c r="DH840" s="54"/>
      <c r="DI840" s="54"/>
      <c r="DJ840" s="54"/>
      <c r="DK840" s="54"/>
      <c r="DL840" s="54"/>
      <c r="DM840" s="54"/>
      <c r="DN840" s="54"/>
      <c r="DO840" s="54"/>
      <c r="DP840" s="54"/>
      <c r="DQ840" s="54"/>
      <c r="DR840" s="54"/>
      <c r="DS840" s="54"/>
      <c r="DT840" s="54"/>
      <c r="DU840" s="54"/>
      <c r="DV840" s="54"/>
      <c r="DW840" s="54"/>
      <c r="DX840" s="54"/>
      <c r="DY840" s="54"/>
      <c r="DZ840" s="54"/>
      <c r="EA840" s="54"/>
      <c r="EB840" s="54"/>
      <c r="EC840" s="54"/>
      <c r="ED840" s="54"/>
      <c r="EE840" s="54"/>
      <c r="EF840" s="54"/>
      <c r="EG840" s="54"/>
      <c r="EH840" s="54"/>
      <c r="EI840" s="54"/>
      <c r="EJ840" s="54"/>
      <c r="EK840" s="54"/>
      <c r="EL840" s="54"/>
      <c r="EM840" s="54"/>
      <c r="EN840" s="54"/>
      <c r="EO840" s="54"/>
      <c r="EP840" s="54"/>
      <c r="EQ840" s="54"/>
      <c r="ER840" s="54"/>
    </row>
    <row r="841" spans="1:148" x14ac:dyDescent="0.25">
      <c r="A841" s="76"/>
      <c r="B841" s="54"/>
      <c r="C841" s="54"/>
      <c r="D841" s="54"/>
      <c r="E841" s="54"/>
      <c r="F841" s="5"/>
      <c r="G841" s="8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4"/>
      <c r="BQ841" s="54"/>
      <c r="BR841" s="54"/>
      <c r="BS841" s="54"/>
      <c r="BT841" s="54"/>
      <c r="BU841" s="54"/>
      <c r="BV841" s="54"/>
      <c r="BW841" s="54"/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  <c r="CH841" s="54"/>
      <c r="CI841" s="54"/>
      <c r="CJ841" s="54"/>
      <c r="CK841" s="54"/>
      <c r="CL841" s="54"/>
      <c r="CM841" s="54"/>
      <c r="CN841" s="54"/>
      <c r="CO841" s="54"/>
      <c r="CP841" s="54"/>
      <c r="CQ841" s="54"/>
      <c r="CR841" s="54"/>
      <c r="CS841" s="54"/>
      <c r="CT841" s="54"/>
      <c r="CU841" s="54"/>
      <c r="CV841" s="54"/>
      <c r="CW841" s="54"/>
      <c r="CX841" s="54"/>
      <c r="CY841" s="54"/>
      <c r="CZ841" s="54"/>
      <c r="DA841" s="54"/>
      <c r="DB841" s="54"/>
      <c r="DC841" s="54"/>
      <c r="DD841" s="54"/>
      <c r="DE841" s="54"/>
      <c r="DF841" s="54"/>
      <c r="DG841" s="54"/>
      <c r="DH841" s="54"/>
      <c r="DI841" s="54"/>
      <c r="DJ841" s="54"/>
      <c r="DK841" s="54"/>
      <c r="DL841" s="54"/>
      <c r="DM841" s="54"/>
      <c r="DN841" s="54"/>
      <c r="DO841" s="54"/>
      <c r="DP841" s="54"/>
      <c r="DQ841" s="54"/>
      <c r="DR841" s="54"/>
      <c r="DS841" s="54"/>
      <c r="DT841" s="54"/>
      <c r="DU841" s="54"/>
      <c r="DV841" s="54"/>
      <c r="DW841" s="54"/>
      <c r="DX841" s="54"/>
      <c r="DY841" s="54"/>
      <c r="DZ841" s="54"/>
      <c r="EA841" s="54"/>
      <c r="EB841" s="54"/>
      <c r="EC841" s="54"/>
      <c r="ED841" s="54"/>
      <c r="EE841" s="54"/>
      <c r="EF841" s="54"/>
      <c r="EG841" s="54"/>
      <c r="EH841" s="54"/>
      <c r="EI841" s="54"/>
      <c r="EJ841" s="54"/>
      <c r="EK841" s="54"/>
      <c r="EL841" s="54"/>
      <c r="EM841" s="54"/>
      <c r="EN841" s="54"/>
      <c r="EO841" s="54"/>
      <c r="EP841" s="54"/>
      <c r="EQ841" s="54"/>
      <c r="ER841" s="54"/>
    </row>
    <row r="842" spans="1:148" x14ac:dyDescent="0.25">
      <c r="A842" s="76"/>
      <c r="B842" s="54"/>
      <c r="C842" s="54"/>
      <c r="D842" s="54"/>
      <c r="E842" s="54"/>
      <c r="F842" s="5"/>
      <c r="G842" s="8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4"/>
      <c r="BQ842" s="54"/>
      <c r="BR842" s="54"/>
      <c r="BS842" s="54"/>
      <c r="BT842" s="54"/>
      <c r="BU842" s="54"/>
      <c r="BV842" s="54"/>
      <c r="BW842" s="54"/>
      <c r="BX842" s="54"/>
      <c r="BY842" s="54"/>
      <c r="BZ842" s="54"/>
      <c r="CA842" s="54"/>
      <c r="CB842" s="54"/>
      <c r="CC842" s="54"/>
      <c r="CD842" s="54"/>
      <c r="CE842" s="54"/>
      <c r="CF842" s="54"/>
      <c r="CG842" s="54"/>
      <c r="CH842" s="54"/>
      <c r="CI842" s="54"/>
      <c r="CJ842" s="54"/>
      <c r="CK842" s="54"/>
      <c r="CL842" s="54"/>
      <c r="CM842" s="54"/>
      <c r="CN842" s="54"/>
      <c r="CO842" s="54"/>
      <c r="CP842" s="54"/>
      <c r="CQ842" s="54"/>
      <c r="CR842" s="54"/>
      <c r="CS842" s="54"/>
      <c r="CT842" s="54"/>
      <c r="CU842" s="54"/>
      <c r="CV842" s="54"/>
      <c r="CW842" s="54"/>
      <c r="CX842" s="54"/>
      <c r="CY842" s="54"/>
      <c r="CZ842" s="54"/>
      <c r="DA842" s="54"/>
      <c r="DB842" s="54"/>
      <c r="DC842" s="54"/>
      <c r="DD842" s="54"/>
      <c r="DE842" s="54"/>
      <c r="DF842" s="54"/>
      <c r="DG842" s="54"/>
      <c r="DH842" s="54"/>
      <c r="DI842" s="54"/>
      <c r="DJ842" s="54"/>
      <c r="DK842" s="54"/>
      <c r="DL842" s="54"/>
      <c r="DM842" s="54"/>
      <c r="DN842" s="54"/>
      <c r="DO842" s="54"/>
      <c r="DP842" s="54"/>
      <c r="DQ842" s="54"/>
      <c r="DR842" s="54"/>
      <c r="DS842" s="54"/>
      <c r="DT842" s="54"/>
      <c r="DU842" s="54"/>
      <c r="DV842" s="54"/>
      <c r="DW842" s="54"/>
      <c r="DX842" s="54"/>
      <c r="DY842" s="54"/>
      <c r="DZ842" s="54"/>
      <c r="EA842" s="54"/>
      <c r="EB842" s="54"/>
      <c r="EC842" s="54"/>
      <c r="ED842" s="54"/>
      <c r="EE842" s="54"/>
      <c r="EF842" s="54"/>
      <c r="EG842" s="54"/>
      <c r="EH842" s="54"/>
      <c r="EI842" s="54"/>
      <c r="EJ842" s="54"/>
      <c r="EK842" s="54"/>
      <c r="EL842" s="54"/>
      <c r="EM842" s="54"/>
      <c r="EN842" s="54"/>
      <c r="EO842" s="54"/>
      <c r="EP842" s="54"/>
      <c r="EQ842" s="54"/>
      <c r="ER842" s="54"/>
    </row>
    <row r="843" spans="1:148" x14ac:dyDescent="0.25">
      <c r="A843" s="76"/>
      <c r="B843" s="54"/>
      <c r="C843" s="54"/>
      <c r="D843" s="54"/>
      <c r="E843" s="54"/>
      <c r="F843" s="5"/>
      <c r="G843" s="8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4"/>
      <c r="BQ843" s="54"/>
      <c r="BR843" s="54"/>
      <c r="BS843" s="54"/>
      <c r="BT843" s="54"/>
      <c r="BU843" s="54"/>
      <c r="BV843" s="54"/>
      <c r="BW843" s="54"/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  <c r="CH843" s="54"/>
      <c r="CI843" s="54"/>
      <c r="CJ843" s="54"/>
      <c r="CK843" s="54"/>
      <c r="CL843" s="54"/>
      <c r="CM843" s="54"/>
      <c r="CN843" s="54"/>
      <c r="CO843" s="54"/>
      <c r="CP843" s="54"/>
      <c r="CQ843" s="54"/>
      <c r="CR843" s="54"/>
      <c r="CS843" s="54"/>
      <c r="CT843" s="54"/>
      <c r="CU843" s="54"/>
      <c r="CV843" s="54"/>
      <c r="CW843" s="54"/>
      <c r="CX843" s="54"/>
      <c r="CY843" s="54"/>
      <c r="CZ843" s="54"/>
      <c r="DA843" s="54"/>
      <c r="DB843" s="54"/>
      <c r="DC843" s="54"/>
      <c r="DD843" s="54"/>
      <c r="DE843" s="54"/>
      <c r="DF843" s="54"/>
      <c r="DG843" s="54"/>
      <c r="DH843" s="54"/>
      <c r="DI843" s="54"/>
      <c r="DJ843" s="54"/>
      <c r="DK843" s="54"/>
      <c r="DL843" s="54"/>
      <c r="DM843" s="54"/>
      <c r="DN843" s="54"/>
      <c r="DO843" s="54"/>
      <c r="DP843" s="54"/>
      <c r="DQ843" s="54"/>
      <c r="DR843" s="54"/>
      <c r="DS843" s="54"/>
      <c r="DT843" s="54"/>
      <c r="DU843" s="54"/>
      <c r="DV843" s="54"/>
      <c r="DW843" s="54"/>
      <c r="DX843" s="54"/>
      <c r="DY843" s="54"/>
      <c r="DZ843" s="54"/>
      <c r="EA843" s="54"/>
      <c r="EB843" s="54"/>
      <c r="EC843" s="54"/>
      <c r="ED843" s="54"/>
      <c r="EE843" s="54"/>
      <c r="EF843" s="54"/>
      <c r="EG843" s="54"/>
      <c r="EH843" s="54"/>
      <c r="EI843" s="54"/>
      <c r="EJ843" s="54"/>
      <c r="EK843" s="54"/>
      <c r="EL843" s="54"/>
      <c r="EM843" s="54"/>
      <c r="EN843" s="54"/>
      <c r="EO843" s="54"/>
      <c r="EP843" s="54"/>
      <c r="EQ843" s="54"/>
      <c r="ER843" s="54"/>
    </row>
    <row r="844" spans="1:148" x14ac:dyDescent="0.25">
      <c r="A844" s="76"/>
      <c r="B844" s="54"/>
      <c r="C844" s="54"/>
      <c r="D844" s="54"/>
      <c r="E844" s="54"/>
      <c r="F844" s="5"/>
      <c r="G844" s="8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4"/>
      <c r="BQ844" s="54"/>
      <c r="BR844" s="54"/>
      <c r="BS844" s="54"/>
      <c r="BT844" s="54"/>
      <c r="BU844" s="54"/>
      <c r="BV844" s="54"/>
      <c r="BW844" s="54"/>
      <c r="BX844" s="54"/>
      <c r="BY844" s="54"/>
      <c r="BZ844" s="54"/>
      <c r="CA844" s="54"/>
      <c r="CB844" s="54"/>
      <c r="CC844" s="54"/>
      <c r="CD844" s="54"/>
      <c r="CE844" s="54"/>
      <c r="CF844" s="54"/>
      <c r="CG844" s="54"/>
      <c r="CH844" s="54"/>
      <c r="CI844" s="54"/>
      <c r="CJ844" s="54"/>
      <c r="CK844" s="54"/>
      <c r="CL844" s="54"/>
      <c r="CM844" s="54"/>
      <c r="CN844" s="54"/>
      <c r="CO844" s="54"/>
      <c r="CP844" s="54"/>
      <c r="CQ844" s="54"/>
      <c r="CR844" s="54"/>
      <c r="CS844" s="54"/>
      <c r="CT844" s="54"/>
      <c r="CU844" s="54"/>
      <c r="CV844" s="54"/>
      <c r="CW844" s="54"/>
      <c r="CX844" s="54"/>
      <c r="CY844" s="54"/>
      <c r="CZ844" s="54"/>
      <c r="DA844" s="54"/>
      <c r="DB844" s="54"/>
      <c r="DC844" s="54"/>
      <c r="DD844" s="54"/>
      <c r="DE844" s="54"/>
      <c r="DF844" s="54"/>
      <c r="DG844" s="54"/>
      <c r="DH844" s="54"/>
      <c r="DI844" s="54"/>
      <c r="DJ844" s="54"/>
      <c r="DK844" s="54"/>
      <c r="DL844" s="54"/>
      <c r="DM844" s="54"/>
      <c r="DN844" s="54"/>
      <c r="DO844" s="54"/>
      <c r="DP844" s="54"/>
      <c r="DQ844" s="54"/>
      <c r="DR844" s="54"/>
      <c r="DS844" s="54"/>
      <c r="DT844" s="54"/>
      <c r="DU844" s="54"/>
      <c r="DV844" s="54"/>
      <c r="DW844" s="54"/>
      <c r="DX844" s="54"/>
      <c r="DY844" s="54"/>
      <c r="DZ844" s="54"/>
      <c r="EA844" s="54"/>
      <c r="EB844" s="54"/>
      <c r="EC844" s="54"/>
      <c r="ED844" s="54"/>
      <c r="EE844" s="54"/>
      <c r="EF844" s="54"/>
      <c r="EG844" s="54"/>
      <c r="EH844" s="54"/>
      <c r="EI844" s="54"/>
      <c r="EJ844" s="54"/>
      <c r="EK844" s="54"/>
      <c r="EL844" s="54"/>
      <c r="EM844" s="54"/>
      <c r="EN844" s="54"/>
      <c r="EO844" s="54"/>
      <c r="EP844" s="54"/>
      <c r="EQ844" s="54"/>
      <c r="ER844" s="54"/>
    </row>
    <row r="845" spans="1:148" x14ac:dyDescent="0.25">
      <c r="A845" s="76"/>
      <c r="B845" s="54"/>
      <c r="C845" s="54"/>
      <c r="D845" s="54"/>
      <c r="E845" s="54"/>
      <c r="F845" s="5"/>
      <c r="G845" s="8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4"/>
      <c r="BQ845" s="54"/>
      <c r="BR845" s="54"/>
      <c r="BS845" s="54"/>
      <c r="BT845" s="54"/>
      <c r="BU845" s="54"/>
      <c r="BV845" s="54"/>
      <c r="BW845" s="54"/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  <c r="CH845" s="54"/>
      <c r="CI845" s="54"/>
      <c r="CJ845" s="54"/>
      <c r="CK845" s="54"/>
      <c r="CL845" s="54"/>
      <c r="CM845" s="54"/>
      <c r="CN845" s="54"/>
      <c r="CO845" s="54"/>
      <c r="CP845" s="54"/>
      <c r="CQ845" s="54"/>
      <c r="CR845" s="54"/>
      <c r="CS845" s="54"/>
      <c r="CT845" s="54"/>
      <c r="CU845" s="54"/>
      <c r="CV845" s="54"/>
      <c r="CW845" s="54"/>
      <c r="CX845" s="54"/>
      <c r="CY845" s="54"/>
      <c r="CZ845" s="54"/>
      <c r="DA845" s="54"/>
      <c r="DB845" s="54"/>
      <c r="DC845" s="54"/>
      <c r="DD845" s="54"/>
      <c r="DE845" s="54"/>
      <c r="DF845" s="54"/>
      <c r="DG845" s="54"/>
      <c r="DH845" s="54"/>
      <c r="DI845" s="54"/>
      <c r="DJ845" s="54"/>
      <c r="DK845" s="54"/>
      <c r="DL845" s="54"/>
      <c r="DM845" s="54"/>
      <c r="DN845" s="54"/>
      <c r="DO845" s="54"/>
      <c r="DP845" s="54"/>
      <c r="DQ845" s="54"/>
      <c r="DR845" s="54"/>
      <c r="DS845" s="54"/>
      <c r="DT845" s="54"/>
      <c r="DU845" s="54"/>
      <c r="DV845" s="54"/>
      <c r="DW845" s="54"/>
      <c r="DX845" s="54"/>
      <c r="DY845" s="54"/>
      <c r="DZ845" s="54"/>
      <c r="EA845" s="54"/>
      <c r="EB845" s="54"/>
      <c r="EC845" s="54"/>
      <c r="ED845" s="54"/>
      <c r="EE845" s="54"/>
      <c r="EF845" s="54"/>
      <c r="EG845" s="54"/>
      <c r="EH845" s="54"/>
      <c r="EI845" s="54"/>
      <c r="EJ845" s="54"/>
      <c r="EK845" s="54"/>
      <c r="EL845" s="54"/>
      <c r="EM845" s="54"/>
      <c r="EN845" s="54"/>
      <c r="EO845" s="54"/>
      <c r="EP845" s="54"/>
      <c r="EQ845" s="54"/>
      <c r="ER845" s="54"/>
    </row>
    <row r="846" spans="1:148" x14ac:dyDescent="0.25">
      <c r="A846" s="76"/>
      <c r="B846" s="54"/>
      <c r="C846" s="54"/>
      <c r="D846" s="54"/>
      <c r="E846" s="54"/>
      <c r="F846" s="5"/>
      <c r="G846" s="8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4"/>
      <c r="BQ846" s="54"/>
      <c r="BR846" s="54"/>
      <c r="BS846" s="54"/>
      <c r="BT846" s="54"/>
      <c r="BU846" s="54"/>
      <c r="BV846" s="54"/>
      <c r="BW846" s="54"/>
      <c r="BX846" s="54"/>
      <c r="BY846" s="54"/>
      <c r="BZ846" s="54"/>
      <c r="CA846" s="54"/>
      <c r="CB846" s="54"/>
      <c r="CC846" s="54"/>
      <c r="CD846" s="54"/>
      <c r="CE846" s="54"/>
      <c r="CF846" s="54"/>
      <c r="CG846" s="54"/>
      <c r="CH846" s="54"/>
      <c r="CI846" s="54"/>
      <c r="CJ846" s="54"/>
      <c r="CK846" s="54"/>
      <c r="CL846" s="54"/>
      <c r="CM846" s="54"/>
      <c r="CN846" s="54"/>
      <c r="CO846" s="54"/>
      <c r="CP846" s="54"/>
      <c r="CQ846" s="54"/>
      <c r="CR846" s="54"/>
      <c r="CS846" s="54"/>
      <c r="CT846" s="54"/>
      <c r="CU846" s="54"/>
      <c r="CV846" s="54"/>
      <c r="CW846" s="54"/>
      <c r="CX846" s="54"/>
      <c r="CY846" s="54"/>
      <c r="CZ846" s="54"/>
      <c r="DA846" s="54"/>
      <c r="DB846" s="54"/>
      <c r="DC846" s="54"/>
      <c r="DD846" s="54"/>
      <c r="DE846" s="54"/>
      <c r="DF846" s="54"/>
      <c r="DG846" s="54"/>
      <c r="DH846" s="54"/>
      <c r="DI846" s="54"/>
      <c r="DJ846" s="54"/>
      <c r="DK846" s="54"/>
      <c r="DL846" s="54"/>
      <c r="DM846" s="54"/>
      <c r="DN846" s="54"/>
      <c r="DO846" s="54"/>
      <c r="DP846" s="54"/>
      <c r="DQ846" s="54"/>
      <c r="DR846" s="54"/>
      <c r="DS846" s="54"/>
      <c r="DT846" s="54"/>
      <c r="DU846" s="54"/>
      <c r="DV846" s="54"/>
      <c r="DW846" s="54"/>
      <c r="DX846" s="54"/>
      <c r="DY846" s="54"/>
      <c r="DZ846" s="54"/>
      <c r="EA846" s="54"/>
      <c r="EB846" s="54"/>
      <c r="EC846" s="54"/>
      <c r="ED846" s="54"/>
      <c r="EE846" s="54"/>
      <c r="EF846" s="54"/>
      <c r="EG846" s="54"/>
      <c r="EH846" s="54"/>
      <c r="EI846" s="54"/>
      <c r="EJ846" s="54"/>
      <c r="EK846" s="54"/>
      <c r="EL846" s="54"/>
      <c r="EM846" s="54"/>
      <c r="EN846" s="54"/>
      <c r="EO846" s="54"/>
      <c r="EP846" s="54"/>
      <c r="EQ846" s="54"/>
      <c r="ER846" s="54"/>
    </row>
    <row r="847" spans="1:148" x14ac:dyDescent="0.25">
      <c r="A847" s="76"/>
      <c r="B847" s="54"/>
      <c r="C847" s="54"/>
      <c r="D847" s="54"/>
      <c r="E847" s="54"/>
      <c r="F847" s="5"/>
      <c r="G847" s="8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4"/>
      <c r="BQ847" s="54"/>
      <c r="BR847" s="54"/>
      <c r="BS847" s="54"/>
      <c r="BT847" s="54"/>
      <c r="BU847" s="54"/>
      <c r="BV847" s="54"/>
      <c r="BW847" s="54"/>
      <c r="BX847" s="54"/>
      <c r="BY847" s="54"/>
      <c r="BZ847" s="54"/>
      <c r="CA847" s="54"/>
      <c r="CB847" s="54"/>
      <c r="CC847" s="54"/>
      <c r="CD847" s="54"/>
      <c r="CE847" s="54"/>
      <c r="CF847" s="54"/>
      <c r="CG847" s="54"/>
      <c r="CH847" s="54"/>
      <c r="CI847" s="54"/>
      <c r="CJ847" s="54"/>
      <c r="CK847" s="54"/>
      <c r="CL847" s="54"/>
      <c r="CM847" s="54"/>
      <c r="CN847" s="54"/>
      <c r="CO847" s="54"/>
      <c r="CP847" s="54"/>
      <c r="CQ847" s="54"/>
      <c r="CR847" s="54"/>
      <c r="CS847" s="54"/>
      <c r="CT847" s="54"/>
      <c r="CU847" s="54"/>
      <c r="CV847" s="54"/>
      <c r="CW847" s="54"/>
      <c r="CX847" s="54"/>
      <c r="CY847" s="54"/>
      <c r="CZ847" s="54"/>
      <c r="DA847" s="54"/>
      <c r="DB847" s="54"/>
      <c r="DC847" s="54"/>
      <c r="DD847" s="54"/>
      <c r="DE847" s="54"/>
      <c r="DF847" s="54"/>
      <c r="DG847" s="54"/>
      <c r="DH847" s="54"/>
      <c r="DI847" s="54"/>
      <c r="DJ847" s="54"/>
      <c r="DK847" s="54"/>
      <c r="DL847" s="54"/>
      <c r="DM847" s="54"/>
      <c r="DN847" s="54"/>
      <c r="DO847" s="54"/>
      <c r="DP847" s="54"/>
      <c r="DQ847" s="54"/>
      <c r="DR847" s="54"/>
      <c r="DS847" s="54"/>
      <c r="DT847" s="54"/>
      <c r="DU847" s="54"/>
      <c r="DV847" s="54"/>
      <c r="DW847" s="54"/>
      <c r="DX847" s="54"/>
      <c r="DY847" s="54"/>
      <c r="DZ847" s="54"/>
      <c r="EA847" s="54"/>
      <c r="EB847" s="54"/>
      <c r="EC847" s="54"/>
      <c r="ED847" s="54"/>
      <c r="EE847" s="54"/>
      <c r="EF847" s="54"/>
      <c r="EG847" s="54"/>
      <c r="EH847" s="54"/>
      <c r="EI847" s="54"/>
      <c r="EJ847" s="54"/>
      <c r="EK847" s="54"/>
      <c r="EL847" s="54"/>
      <c r="EM847" s="54"/>
      <c r="EN847" s="54"/>
      <c r="EO847" s="54"/>
      <c r="EP847" s="54"/>
      <c r="EQ847" s="54"/>
      <c r="ER847" s="54"/>
    </row>
    <row r="848" spans="1:148" x14ac:dyDescent="0.25">
      <c r="A848" s="76"/>
      <c r="B848" s="54"/>
      <c r="C848" s="54"/>
      <c r="D848" s="54"/>
      <c r="E848" s="54"/>
      <c r="F848" s="5"/>
      <c r="G848" s="8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4"/>
      <c r="BQ848" s="54"/>
      <c r="BR848" s="54"/>
      <c r="BS848" s="54"/>
      <c r="BT848" s="54"/>
      <c r="BU848" s="54"/>
      <c r="BV848" s="54"/>
      <c r="BW848" s="54"/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  <c r="CH848" s="54"/>
      <c r="CI848" s="54"/>
      <c r="CJ848" s="54"/>
      <c r="CK848" s="54"/>
      <c r="CL848" s="54"/>
      <c r="CM848" s="54"/>
      <c r="CN848" s="54"/>
      <c r="CO848" s="54"/>
      <c r="CP848" s="54"/>
      <c r="CQ848" s="54"/>
      <c r="CR848" s="54"/>
      <c r="CS848" s="54"/>
      <c r="CT848" s="54"/>
      <c r="CU848" s="54"/>
      <c r="CV848" s="54"/>
      <c r="CW848" s="54"/>
      <c r="CX848" s="54"/>
      <c r="CY848" s="54"/>
      <c r="CZ848" s="54"/>
      <c r="DA848" s="54"/>
      <c r="DB848" s="54"/>
      <c r="DC848" s="54"/>
      <c r="DD848" s="54"/>
      <c r="DE848" s="54"/>
      <c r="DF848" s="54"/>
      <c r="DG848" s="54"/>
      <c r="DH848" s="54"/>
      <c r="DI848" s="54"/>
      <c r="DJ848" s="54"/>
      <c r="DK848" s="54"/>
      <c r="DL848" s="54"/>
      <c r="DM848" s="54"/>
      <c r="DN848" s="54"/>
      <c r="DO848" s="54"/>
      <c r="DP848" s="54"/>
      <c r="DQ848" s="54"/>
      <c r="DR848" s="54"/>
      <c r="DS848" s="54"/>
      <c r="DT848" s="54"/>
      <c r="DU848" s="54"/>
      <c r="DV848" s="54"/>
      <c r="DW848" s="54"/>
      <c r="DX848" s="54"/>
      <c r="DY848" s="54"/>
      <c r="DZ848" s="54"/>
      <c r="EA848" s="54"/>
      <c r="EB848" s="54"/>
      <c r="EC848" s="54"/>
      <c r="ED848" s="54"/>
      <c r="EE848" s="54"/>
      <c r="EF848" s="54"/>
      <c r="EG848" s="54"/>
      <c r="EH848" s="54"/>
      <c r="EI848" s="54"/>
      <c r="EJ848" s="54"/>
      <c r="EK848" s="54"/>
      <c r="EL848" s="54"/>
      <c r="EM848" s="54"/>
      <c r="EN848" s="54"/>
      <c r="EO848" s="54"/>
      <c r="EP848" s="54"/>
      <c r="EQ848" s="54"/>
      <c r="ER848" s="54"/>
    </row>
    <row r="849" spans="1:148" x14ac:dyDescent="0.25">
      <c r="A849" s="76"/>
      <c r="B849" s="54"/>
      <c r="C849" s="54"/>
      <c r="D849" s="54"/>
      <c r="E849" s="54"/>
      <c r="F849" s="5"/>
      <c r="G849" s="8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4"/>
      <c r="BQ849" s="54"/>
      <c r="BR849" s="54"/>
      <c r="BS849" s="54"/>
      <c r="BT849" s="54"/>
      <c r="BU849" s="54"/>
      <c r="BV849" s="54"/>
      <c r="BW849" s="54"/>
      <c r="BX849" s="54"/>
      <c r="BY849" s="54"/>
      <c r="BZ849" s="54"/>
      <c r="CA849" s="54"/>
      <c r="CB849" s="54"/>
      <c r="CC849" s="54"/>
      <c r="CD849" s="54"/>
      <c r="CE849" s="54"/>
      <c r="CF849" s="54"/>
      <c r="CG849" s="54"/>
      <c r="CH849" s="54"/>
      <c r="CI849" s="54"/>
      <c r="CJ849" s="54"/>
      <c r="CK849" s="54"/>
      <c r="CL849" s="54"/>
      <c r="CM849" s="54"/>
      <c r="CN849" s="54"/>
      <c r="CO849" s="54"/>
      <c r="CP849" s="54"/>
      <c r="CQ849" s="54"/>
      <c r="CR849" s="54"/>
      <c r="CS849" s="54"/>
      <c r="CT849" s="54"/>
      <c r="CU849" s="54"/>
      <c r="CV849" s="54"/>
      <c r="CW849" s="54"/>
      <c r="CX849" s="54"/>
      <c r="CY849" s="54"/>
      <c r="CZ849" s="54"/>
      <c r="DA849" s="54"/>
      <c r="DB849" s="54"/>
      <c r="DC849" s="54"/>
      <c r="DD849" s="54"/>
      <c r="DE849" s="54"/>
      <c r="DF849" s="54"/>
      <c r="DG849" s="54"/>
      <c r="DH849" s="54"/>
      <c r="DI849" s="54"/>
      <c r="DJ849" s="54"/>
      <c r="DK849" s="54"/>
      <c r="DL849" s="54"/>
      <c r="DM849" s="54"/>
      <c r="DN849" s="54"/>
      <c r="DO849" s="54"/>
      <c r="DP849" s="54"/>
      <c r="DQ849" s="54"/>
      <c r="DR849" s="54"/>
      <c r="DS849" s="54"/>
      <c r="DT849" s="54"/>
      <c r="DU849" s="54"/>
      <c r="DV849" s="54"/>
      <c r="DW849" s="54"/>
      <c r="DX849" s="54"/>
      <c r="DY849" s="54"/>
      <c r="DZ849" s="54"/>
      <c r="EA849" s="54"/>
      <c r="EB849" s="54"/>
      <c r="EC849" s="54"/>
      <c r="ED849" s="54"/>
      <c r="EE849" s="54"/>
      <c r="EF849" s="54"/>
      <c r="EG849" s="54"/>
      <c r="EH849" s="54"/>
      <c r="EI849" s="54"/>
      <c r="EJ849" s="54"/>
      <c r="EK849" s="54"/>
      <c r="EL849" s="54"/>
      <c r="EM849" s="54"/>
      <c r="EN849" s="54"/>
      <c r="EO849" s="54"/>
      <c r="EP849" s="54"/>
      <c r="EQ849" s="54"/>
      <c r="ER849" s="54"/>
    </row>
    <row r="850" spans="1:148" x14ac:dyDescent="0.25">
      <c r="A850" s="76"/>
      <c r="B850" s="54"/>
      <c r="C850" s="54"/>
      <c r="D850" s="54"/>
      <c r="E850" s="54"/>
      <c r="F850" s="5"/>
      <c r="G850" s="8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4"/>
      <c r="BQ850" s="54"/>
      <c r="BR850" s="54"/>
      <c r="BS850" s="54"/>
      <c r="BT850" s="54"/>
      <c r="BU850" s="54"/>
      <c r="BV850" s="54"/>
      <c r="BW850" s="54"/>
      <c r="BX850" s="54"/>
      <c r="BY850" s="54"/>
      <c r="BZ850" s="54"/>
      <c r="CA850" s="54"/>
      <c r="CB850" s="54"/>
      <c r="CC850" s="54"/>
      <c r="CD850" s="54"/>
      <c r="CE850" s="54"/>
      <c r="CF850" s="54"/>
      <c r="CG850" s="54"/>
      <c r="CH850" s="54"/>
      <c r="CI850" s="54"/>
      <c r="CJ850" s="54"/>
      <c r="CK850" s="54"/>
      <c r="CL850" s="54"/>
      <c r="CM850" s="54"/>
      <c r="CN850" s="54"/>
      <c r="CO850" s="54"/>
      <c r="CP850" s="54"/>
      <c r="CQ850" s="54"/>
      <c r="CR850" s="54"/>
      <c r="CS850" s="54"/>
      <c r="CT850" s="54"/>
      <c r="CU850" s="54"/>
      <c r="CV850" s="54"/>
      <c r="CW850" s="54"/>
      <c r="CX850" s="54"/>
      <c r="CY850" s="54"/>
      <c r="CZ850" s="54"/>
      <c r="DA850" s="54"/>
      <c r="DB850" s="54"/>
      <c r="DC850" s="54"/>
      <c r="DD850" s="54"/>
      <c r="DE850" s="54"/>
      <c r="DF850" s="54"/>
      <c r="DG850" s="54"/>
      <c r="DH850" s="54"/>
      <c r="DI850" s="54"/>
      <c r="DJ850" s="54"/>
      <c r="DK850" s="54"/>
      <c r="DL850" s="54"/>
      <c r="DM850" s="54"/>
      <c r="DN850" s="54"/>
      <c r="DO850" s="54"/>
      <c r="DP850" s="54"/>
      <c r="DQ850" s="54"/>
      <c r="DR850" s="54"/>
      <c r="DS850" s="54"/>
      <c r="DT850" s="54"/>
      <c r="DU850" s="54"/>
      <c r="DV850" s="54"/>
      <c r="DW850" s="54"/>
      <c r="DX850" s="54"/>
      <c r="DY850" s="54"/>
      <c r="DZ850" s="54"/>
      <c r="EA850" s="54"/>
      <c r="EB850" s="54"/>
      <c r="EC850" s="54"/>
      <c r="ED850" s="54"/>
      <c r="EE850" s="54"/>
      <c r="EF850" s="54"/>
      <c r="EG850" s="54"/>
      <c r="EH850" s="54"/>
      <c r="EI850" s="54"/>
      <c r="EJ850" s="54"/>
      <c r="EK850" s="54"/>
      <c r="EL850" s="54"/>
      <c r="EM850" s="54"/>
      <c r="EN850" s="54"/>
      <c r="EO850" s="54"/>
      <c r="EP850" s="54"/>
      <c r="EQ850" s="54"/>
      <c r="ER850" s="54"/>
    </row>
    <row r="851" spans="1:148" x14ac:dyDescent="0.25">
      <c r="A851" s="76"/>
      <c r="B851" s="54"/>
      <c r="C851" s="54"/>
      <c r="D851" s="54"/>
      <c r="E851" s="54"/>
      <c r="F851" s="5"/>
      <c r="G851" s="8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4"/>
      <c r="BQ851" s="54"/>
      <c r="BR851" s="54"/>
      <c r="BS851" s="54"/>
      <c r="BT851" s="54"/>
      <c r="BU851" s="54"/>
      <c r="BV851" s="54"/>
      <c r="BW851" s="54"/>
      <c r="BX851" s="54"/>
      <c r="BY851" s="54"/>
      <c r="BZ851" s="54"/>
      <c r="CA851" s="54"/>
      <c r="CB851" s="54"/>
      <c r="CC851" s="54"/>
      <c r="CD851" s="54"/>
      <c r="CE851" s="54"/>
      <c r="CF851" s="54"/>
      <c r="CG851" s="54"/>
      <c r="CH851" s="54"/>
      <c r="CI851" s="54"/>
      <c r="CJ851" s="54"/>
      <c r="CK851" s="54"/>
      <c r="CL851" s="54"/>
      <c r="CM851" s="54"/>
      <c r="CN851" s="54"/>
      <c r="CO851" s="54"/>
      <c r="CP851" s="54"/>
      <c r="CQ851" s="54"/>
      <c r="CR851" s="54"/>
      <c r="CS851" s="54"/>
      <c r="CT851" s="54"/>
      <c r="CU851" s="54"/>
      <c r="CV851" s="54"/>
      <c r="CW851" s="54"/>
      <c r="CX851" s="54"/>
      <c r="CY851" s="54"/>
      <c r="CZ851" s="54"/>
      <c r="DA851" s="54"/>
      <c r="DB851" s="54"/>
      <c r="DC851" s="54"/>
      <c r="DD851" s="54"/>
      <c r="DE851" s="54"/>
      <c r="DF851" s="54"/>
      <c r="DG851" s="54"/>
      <c r="DH851" s="54"/>
      <c r="DI851" s="54"/>
      <c r="DJ851" s="54"/>
      <c r="DK851" s="54"/>
      <c r="DL851" s="54"/>
      <c r="DM851" s="54"/>
      <c r="DN851" s="54"/>
      <c r="DO851" s="54"/>
      <c r="DP851" s="54"/>
      <c r="DQ851" s="54"/>
      <c r="DR851" s="54"/>
      <c r="DS851" s="54"/>
      <c r="DT851" s="54"/>
      <c r="DU851" s="54"/>
      <c r="DV851" s="54"/>
      <c r="DW851" s="54"/>
      <c r="DX851" s="54"/>
      <c r="DY851" s="54"/>
      <c r="DZ851" s="54"/>
      <c r="EA851" s="54"/>
      <c r="EB851" s="54"/>
      <c r="EC851" s="54"/>
      <c r="ED851" s="54"/>
      <c r="EE851" s="54"/>
      <c r="EF851" s="54"/>
      <c r="EG851" s="54"/>
      <c r="EH851" s="54"/>
      <c r="EI851" s="54"/>
      <c r="EJ851" s="54"/>
      <c r="EK851" s="54"/>
      <c r="EL851" s="54"/>
      <c r="EM851" s="54"/>
      <c r="EN851" s="54"/>
      <c r="EO851" s="54"/>
      <c r="EP851" s="54"/>
      <c r="EQ851" s="54"/>
      <c r="ER851" s="54"/>
    </row>
    <row r="852" spans="1:148" x14ac:dyDescent="0.25">
      <c r="A852" s="76"/>
      <c r="B852" s="54"/>
      <c r="C852" s="54"/>
      <c r="D852" s="54"/>
      <c r="E852" s="54"/>
      <c r="F852" s="5"/>
      <c r="G852" s="8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4"/>
      <c r="BQ852" s="54"/>
      <c r="BR852" s="54"/>
      <c r="BS852" s="54"/>
      <c r="BT852" s="54"/>
      <c r="BU852" s="54"/>
      <c r="BV852" s="54"/>
      <c r="BW852" s="54"/>
      <c r="BX852" s="54"/>
      <c r="BY852" s="54"/>
      <c r="BZ852" s="54"/>
      <c r="CA852" s="54"/>
      <c r="CB852" s="54"/>
      <c r="CC852" s="54"/>
      <c r="CD852" s="54"/>
      <c r="CE852" s="54"/>
      <c r="CF852" s="54"/>
      <c r="CG852" s="54"/>
      <c r="CH852" s="54"/>
      <c r="CI852" s="54"/>
      <c r="CJ852" s="54"/>
      <c r="CK852" s="54"/>
      <c r="CL852" s="54"/>
      <c r="CM852" s="54"/>
      <c r="CN852" s="54"/>
      <c r="CO852" s="54"/>
      <c r="CP852" s="54"/>
      <c r="CQ852" s="54"/>
      <c r="CR852" s="54"/>
      <c r="CS852" s="54"/>
      <c r="CT852" s="54"/>
      <c r="CU852" s="54"/>
      <c r="CV852" s="54"/>
      <c r="CW852" s="54"/>
      <c r="CX852" s="54"/>
      <c r="CY852" s="54"/>
      <c r="CZ852" s="54"/>
      <c r="DA852" s="54"/>
      <c r="DB852" s="54"/>
      <c r="DC852" s="54"/>
      <c r="DD852" s="54"/>
      <c r="DE852" s="54"/>
      <c r="DF852" s="54"/>
      <c r="DG852" s="54"/>
      <c r="DH852" s="54"/>
      <c r="DI852" s="54"/>
      <c r="DJ852" s="54"/>
      <c r="DK852" s="54"/>
      <c r="DL852" s="54"/>
      <c r="DM852" s="54"/>
      <c r="DN852" s="54"/>
      <c r="DO852" s="54"/>
      <c r="DP852" s="54"/>
      <c r="DQ852" s="54"/>
      <c r="DR852" s="54"/>
      <c r="DS852" s="54"/>
      <c r="DT852" s="54"/>
      <c r="DU852" s="54"/>
      <c r="DV852" s="54"/>
      <c r="DW852" s="54"/>
      <c r="DX852" s="54"/>
      <c r="DY852" s="54"/>
      <c r="DZ852" s="54"/>
      <c r="EA852" s="54"/>
      <c r="EB852" s="54"/>
      <c r="EC852" s="54"/>
      <c r="ED852" s="54"/>
      <c r="EE852" s="54"/>
      <c r="EF852" s="54"/>
      <c r="EG852" s="54"/>
      <c r="EH852" s="54"/>
      <c r="EI852" s="54"/>
      <c r="EJ852" s="54"/>
      <c r="EK852" s="54"/>
      <c r="EL852" s="54"/>
      <c r="EM852" s="54"/>
      <c r="EN852" s="54"/>
      <c r="EO852" s="54"/>
      <c r="EP852" s="54"/>
      <c r="EQ852" s="54"/>
      <c r="ER852" s="54"/>
    </row>
    <row r="853" spans="1:148" x14ac:dyDescent="0.25">
      <c r="A853" s="76"/>
      <c r="B853" s="54"/>
      <c r="C853" s="54"/>
      <c r="D853" s="54"/>
      <c r="E853" s="54"/>
      <c r="F853" s="5"/>
      <c r="G853" s="8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4"/>
      <c r="BQ853" s="54"/>
      <c r="BR853" s="54"/>
      <c r="BS853" s="54"/>
      <c r="BT853" s="54"/>
      <c r="BU853" s="54"/>
      <c r="BV853" s="54"/>
      <c r="BW853" s="54"/>
      <c r="BX853" s="54"/>
      <c r="BY853" s="54"/>
      <c r="BZ853" s="54"/>
      <c r="CA853" s="54"/>
      <c r="CB853" s="54"/>
      <c r="CC853" s="54"/>
      <c r="CD853" s="54"/>
      <c r="CE853" s="54"/>
      <c r="CF853" s="54"/>
      <c r="CG853" s="54"/>
      <c r="CH853" s="54"/>
      <c r="CI853" s="54"/>
      <c r="CJ853" s="54"/>
      <c r="CK853" s="54"/>
      <c r="CL853" s="54"/>
      <c r="CM853" s="54"/>
      <c r="CN853" s="54"/>
      <c r="CO853" s="54"/>
      <c r="CP853" s="54"/>
      <c r="CQ853" s="54"/>
      <c r="CR853" s="54"/>
      <c r="CS853" s="54"/>
      <c r="CT853" s="54"/>
      <c r="CU853" s="54"/>
      <c r="CV853" s="54"/>
      <c r="CW853" s="54"/>
      <c r="CX853" s="54"/>
      <c r="CY853" s="54"/>
      <c r="CZ853" s="54"/>
      <c r="DA853" s="54"/>
      <c r="DB853" s="54"/>
      <c r="DC853" s="54"/>
      <c r="DD853" s="54"/>
      <c r="DE853" s="54"/>
      <c r="DF853" s="54"/>
      <c r="DG853" s="54"/>
      <c r="DH853" s="54"/>
      <c r="DI853" s="54"/>
      <c r="DJ853" s="54"/>
      <c r="DK853" s="54"/>
      <c r="DL853" s="54"/>
      <c r="DM853" s="54"/>
      <c r="DN853" s="54"/>
      <c r="DO853" s="54"/>
      <c r="DP853" s="54"/>
      <c r="DQ853" s="54"/>
      <c r="DR853" s="54"/>
      <c r="DS853" s="54"/>
      <c r="DT853" s="54"/>
      <c r="DU853" s="54"/>
      <c r="DV853" s="54"/>
      <c r="DW853" s="54"/>
      <c r="DX853" s="54"/>
      <c r="DY853" s="54"/>
      <c r="DZ853" s="54"/>
      <c r="EA853" s="54"/>
      <c r="EB853" s="54"/>
      <c r="EC853" s="54"/>
      <c r="ED853" s="54"/>
      <c r="EE853" s="54"/>
      <c r="EF853" s="54"/>
      <c r="EG853" s="54"/>
      <c r="EH853" s="54"/>
      <c r="EI853" s="54"/>
      <c r="EJ853" s="54"/>
      <c r="EK853" s="54"/>
      <c r="EL853" s="54"/>
      <c r="EM853" s="54"/>
      <c r="EN853" s="54"/>
      <c r="EO853" s="54"/>
      <c r="EP853" s="54"/>
      <c r="EQ853" s="54"/>
      <c r="ER853" s="54"/>
    </row>
    <row r="854" spans="1:148" x14ac:dyDescent="0.25">
      <c r="A854" s="76"/>
      <c r="B854" s="54"/>
      <c r="C854" s="54"/>
      <c r="D854" s="54"/>
      <c r="E854" s="54"/>
      <c r="F854" s="5"/>
      <c r="G854" s="8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4"/>
      <c r="BQ854" s="54"/>
      <c r="BR854" s="54"/>
      <c r="BS854" s="54"/>
      <c r="BT854" s="54"/>
      <c r="BU854" s="54"/>
      <c r="BV854" s="54"/>
      <c r="BW854" s="54"/>
      <c r="BX854" s="54"/>
      <c r="BY854" s="54"/>
      <c r="BZ854" s="54"/>
      <c r="CA854" s="54"/>
      <c r="CB854" s="54"/>
      <c r="CC854" s="54"/>
      <c r="CD854" s="54"/>
      <c r="CE854" s="54"/>
      <c r="CF854" s="54"/>
      <c r="CG854" s="54"/>
      <c r="CH854" s="54"/>
      <c r="CI854" s="54"/>
      <c r="CJ854" s="54"/>
      <c r="CK854" s="54"/>
      <c r="CL854" s="54"/>
      <c r="CM854" s="54"/>
      <c r="CN854" s="54"/>
      <c r="CO854" s="54"/>
      <c r="CP854" s="54"/>
      <c r="CQ854" s="54"/>
      <c r="CR854" s="54"/>
      <c r="CS854" s="54"/>
      <c r="CT854" s="54"/>
      <c r="CU854" s="54"/>
      <c r="CV854" s="54"/>
      <c r="CW854" s="54"/>
      <c r="CX854" s="54"/>
      <c r="CY854" s="54"/>
      <c r="CZ854" s="54"/>
      <c r="DA854" s="54"/>
      <c r="DB854" s="54"/>
      <c r="DC854" s="54"/>
      <c r="DD854" s="54"/>
      <c r="DE854" s="54"/>
      <c r="DF854" s="54"/>
      <c r="DG854" s="54"/>
      <c r="DH854" s="54"/>
      <c r="DI854" s="54"/>
      <c r="DJ854" s="54"/>
      <c r="DK854" s="54"/>
      <c r="DL854" s="54"/>
      <c r="DM854" s="54"/>
      <c r="DN854" s="54"/>
      <c r="DO854" s="54"/>
      <c r="DP854" s="54"/>
      <c r="DQ854" s="54"/>
      <c r="DR854" s="54"/>
      <c r="DS854" s="54"/>
      <c r="DT854" s="54"/>
      <c r="DU854" s="54"/>
      <c r="DV854" s="54"/>
      <c r="DW854" s="54"/>
      <c r="DX854" s="54"/>
      <c r="DY854" s="54"/>
      <c r="DZ854" s="54"/>
      <c r="EA854" s="54"/>
      <c r="EB854" s="54"/>
      <c r="EC854" s="54"/>
      <c r="ED854" s="54"/>
      <c r="EE854" s="54"/>
      <c r="EF854" s="54"/>
      <c r="EG854" s="54"/>
      <c r="EH854" s="54"/>
      <c r="EI854" s="54"/>
      <c r="EJ854" s="54"/>
      <c r="EK854" s="54"/>
      <c r="EL854" s="54"/>
      <c r="EM854" s="54"/>
      <c r="EN854" s="54"/>
      <c r="EO854" s="54"/>
      <c r="EP854" s="54"/>
      <c r="EQ854" s="54"/>
      <c r="ER854" s="54"/>
    </row>
    <row r="855" spans="1:148" x14ac:dyDescent="0.25">
      <c r="A855" s="76"/>
      <c r="B855" s="54"/>
      <c r="C855" s="54"/>
      <c r="D855" s="54"/>
      <c r="E855" s="54"/>
      <c r="F855" s="5"/>
      <c r="G855" s="8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4"/>
      <c r="BQ855" s="54"/>
      <c r="BR855" s="54"/>
      <c r="BS855" s="54"/>
      <c r="BT855" s="54"/>
      <c r="BU855" s="54"/>
      <c r="BV855" s="54"/>
      <c r="BW855" s="54"/>
      <c r="BX855" s="54"/>
      <c r="BY855" s="54"/>
      <c r="BZ855" s="54"/>
      <c r="CA855" s="54"/>
      <c r="CB855" s="54"/>
      <c r="CC855" s="54"/>
      <c r="CD855" s="54"/>
      <c r="CE855" s="54"/>
      <c r="CF855" s="54"/>
      <c r="CG855" s="54"/>
      <c r="CH855" s="54"/>
      <c r="CI855" s="54"/>
      <c r="CJ855" s="54"/>
      <c r="CK855" s="54"/>
      <c r="CL855" s="54"/>
      <c r="CM855" s="54"/>
      <c r="CN855" s="54"/>
      <c r="CO855" s="54"/>
      <c r="CP855" s="54"/>
      <c r="CQ855" s="54"/>
      <c r="CR855" s="54"/>
      <c r="CS855" s="54"/>
      <c r="CT855" s="54"/>
      <c r="CU855" s="54"/>
      <c r="CV855" s="54"/>
      <c r="CW855" s="54"/>
      <c r="CX855" s="54"/>
      <c r="CY855" s="54"/>
      <c r="CZ855" s="54"/>
      <c r="DA855" s="54"/>
      <c r="DB855" s="54"/>
      <c r="DC855" s="54"/>
      <c r="DD855" s="54"/>
      <c r="DE855" s="54"/>
      <c r="DF855" s="54"/>
      <c r="DG855" s="54"/>
      <c r="DH855" s="54"/>
      <c r="DI855" s="54"/>
      <c r="DJ855" s="54"/>
      <c r="DK855" s="54"/>
      <c r="DL855" s="54"/>
      <c r="DM855" s="54"/>
      <c r="DN855" s="54"/>
      <c r="DO855" s="54"/>
      <c r="DP855" s="54"/>
      <c r="DQ855" s="54"/>
      <c r="DR855" s="54"/>
      <c r="DS855" s="54"/>
      <c r="DT855" s="54"/>
      <c r="DU855" s="54"/>
      <c r="DV855" s="54"/>
      <c r="DW855" s="54"/>
      <c r="DX855" s="54"/>
      <c r="DY855" s="54"/>
      <c r="DZ855" s="54"/>
      <c r="EA855" s="54"/>
      <c r="EB855" s="54"/>
      <c r="EC855" s="54"/>
      <c r="ED855" s="54"/>
      <c r="EE855" s="54"/>
      <c r="EF855" s="54"/>
      <c r="EG855" s="54"/>
      <c r="EH855" s="54"/>
      <c r="EI855" s="54"/>
      <c r="EJ855" s="54"/>
      <c r="EK855" s="54"/>
      <c r="EL855" s="54"/>
      <c r="EM855" s="54"/>
      <c r="EN855" s="54"/>
      <c r="EO855" s="54"/>
      <c r="EP855" s="54"/>
      <c r="EQ855" s="54"/>
      <c r="ER855" s="54"/>
    </row>
    <row r="856" spans="1:148" x14ac:dyDescent="0.25">
      <c r="A856" s="76"/>
      <c r="B856" s="54"/>
      <c r="C856" s="54"/>
      <c r="D856" s="54"/>
      <c r="E856" s="54"/>
      <c r="F856" s="5"/>
      <c r="G856" s="8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4"/>
      <c r="BQ856" s="54"/>
      <c r="BR856" s="54"/>
      <c r="BS856" s="54"/>
      <c r="BT856" s="54"/>
      <c r="BU856" s="54"/>
      <c r="BV856" s="54"/>
      <c r="BW856" s="54"/>
      <c r="BX856" s="54"/>
      <c r="BY856" s="54"/>
      <c r="BZ856" s="54"/>
      <c r="CA856" s="54"/>
      <c r="CB856" s="54"/>
      <c r="CC856" s="54"/>
      <c r="CD856" s="54"/>
      <c r="CE856" s="54"/>
      <c r="CF856" s="54"/>
      <c r="CG856" s="54"/>
      <c r="CH856" s="54"/>
      <c r="CI856" s="54"/>
      <c r="CJ856" s="54"/>
      <c r="CK856" s="54"/>
      <c r="CL856" s="54"/>
      <c r="CM856" s="54"/>
      <c r="CN856" s="54"/>
      <c r="CO856" s="54"/>
      <c r="CP856" s="54"/>
      <c r="CQ856" s="54"/>
      <c r="CR856" s="54"/>
      <c r="CS856" s="54"/>
      <c r="CT856" s="54"/>
      <c r="CU856" s="54"/>
      <c r="CV856" s="54"/>
      <c r="CW856" s="54"/>
      <c r="CX856" s="54"/>
      <c r="CY856" s="54"/>
      <c r="CZ856" s="54"/>
      <c r="DA856" s="54"/>
      <c r="DB856" s="54"/>
      <c r="DC856" s="54"/>
      <c r="DD856" s="54"/>
      <c r="DE856" s="54"/>
      <c r="DF856" s="54"/>
      <c r="DG856" s="54"/>
      <c r="DH856" s="54"/>
      <c r="DI856" s="54"/>
      <c r="DJ856" s="54"/>
      <c r="DK856" s="54"/>
      <c r="DL856" s="54"/>
      <c r="DM856" s="54"/>
      <c r="DN856" s="54"/>
      <c r="DO856" s="54"/>
      <c r="DP856" s="54"/>
      <c r="DQ856" s="54"/>
      <c r="DR856" s="54"/>
      <c r="DS856" s="54"/>
      <c r="DT856" s="54"/>
      <c r="DU856" s="54"/>
      <c r="DV856" s="54"/>
      <c r="DW856" s="54"/>
      <c r="DX856" s="54"/>
      <c r="DY856" s="54"/>
      <c r="DZ856" s="54"/>
      <c r="EA856" s="54"/>
      <c r="EB856" s="54"/>
      <c r="EC856" s="54"/>
      <c r="ED856" s="54"/>
      <c r="EE856" s="54"/>
      <c r="EF856" s="54"/>
      <c r="EG856" s="54"/>
      <c r="EH856" s="54"/>
      <c r="EI856" s="54"/>
      <c r="EJ856" s="54"/>
      <c r="EK856" s="54"/>
      <c r="EL856" s="54"/>
      <c r="EM856" s="54"/>
      <c r="EN856" s="54"/>
      <c r="EO856" s="54"/>
      <c r="EP856" s="54"/>
      <c r="EQ856" s="54"/>
      <c r="ER856" s="54"/>
    </row>
    <row r="857" spans="1:148" x14ac:dyDescent="0.25">
      <c r="A857" s="76"/>
      <c r="B857" s="54"/>
      <c r="C857" s="54"/>
      <c r="D857" s="54"/>
      <c r="E857" s="54"/>
      <c r="F857" s="5"/>
      <c r="G857" s="8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4"/>
      <c r="BQ857" s="54"/>
      <c r="BR857" s="54"/>
      <c r="BS857" s="54"/>
      <c r="BT857" s="54"/>
      <c r="BU857" s="54"/>
      <c r="BV857" s="54"/>
      <c r="BW857" s="54"/>
      <c r="BX857" s="54"/>
      <c r="BY857" s="54"/>
      <c r="BZ857" s="54"/>
      <c r="CA857" s="54"/>
      <c r="CB857" s="54"/>
      <c r="CC857" s="54"/>
      <c r="CD857" s="54"/>
      <c r="CE857" s="54"/>
      <c r="CF857" s="54"/>
      <c r="CG857" s="54"/>
      <c r="CH857" s="54"/>
      <c r="CI857" s="54"/>
      <c r="CJ857" s="54"/>
      <c r="CK857" s="54"/>
      <c r="CL857" s="54"/>
      <c r="CM857" s="54"/>
      <c r="CN857" s="54"/>
      <c r="CO857" s="54"/>
      <c r="CP857" s="54"/>
      <c r="CQ857" s="54"/>
      <c r="CR857" s="54"/>
      <c r="CS857" s="54"/>
      <c r="CT857" s="54"/>
      <c r="CU857" s="54"/>
      <c r="CV857" s="54"/>
      <c r="CW857" s="54"/>
      <c r="CX857" s="54"/>
      <c r="CY857" s="54"/>
      <c r="CZ857" s="54"/>
      <c r="DA857" s="54"/>
      <c r="DB857" s="54"/>
      <c r="DC857" s="54"/>
      <c r="DD857" s="54"/>
      <c r="DE857" s="54"/>
      <c r="DF857" s="54"/>
      <c r="DG857" s="54"/>
      <c r="DH857" s="54"/>
      <c r="DI857" s="54"/>
      <c r="DJ857" s="54"/>
      <c r="DK857" s="54"/>
      <c r="DL857" s="54"/>
      <c r="DM857" s="54"/>
      <c r="DN857" s="54"/>
      <c r="DO857" s="54"/>
      <c r="DP857" s="54"/>
      <c r="DQ857" s="54"/>
      <c r="DR857" s="54"/>
      <c r="DS857" s="54"/>
      <c r="DT857" s="54"/>
      <c r="DU857" s="54"/>
      <c r="DV857" s="54"/>
      <c r="DW857" s="54"/>
      <c r="DX857" s="54"/>
      <c r="DY857" s="54"/>
      <c r="DZ857" s="54"/>
      <c r="EA857" s="54"/>
      <c r="EB857" s="54"/>
      <c r="EC857" s="54"/>
      <c r="ED857" s="54"/>
      <c r="EE857" s="54"/>
      <c r="EF857" s="54"/>
      <c r="EG857" s="54"/>
      <c r="EH857" s="54"/>
      <c r="EI857" s="54"/>
      <c r="EJ857" s="54"/>
      <c r="EK857" s="54"/>
      <c r="EL857" s="54"/>
      <c r="EM857" s="54"/>
      <c r="EN857" s="54"/>
      <c r="EO857" s="54"/>
      <c r="EP857" s="54"/>
      <c r="EQ857" s="54"/>
      <c r="ER857" s="54"/>
    </row>
    <row r="858" spans="1:148" x14ac:dyDescent="0.25">
      <c r="A858" s="76"/>
      <c r="B858" s="54"/>
      <c r="C858" s="54"/>
      <c r="D858" s="54"/>
      <c r="E858" s="54"/>
      <c r="F858" s="5"/>
      <c r="G858" s="8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4"/>
      <c r="BQ858" s="54"/>
      <c r="BR858" s="54"/>
      <c r="BS858" s="54"/>
      <c r="BT858" s="54"/>
      <c r="BU858" s="54"/>
      <c r="BV858" s="54"/>
      <c r="BW858" s="54"/>
      <c r="BX858" s="54"/>
      <c r="BY858" s="54"/>
      <c r="BZ858" s="54"/>
      <c r="CA858" s="54"/>
      <c r="CB858" s="54"/>
      <c r="CC858" s="54"/>
      <c r="CD858" s="54"/>
      <c r="CE858" s="54"/>
      <c r="CF858" s="54"/>
      <c r="CG858" s="54"/>
      <c r="CH858" s="54"/>
      <c r="CI858" s="54"/>
      <c r="CJ858" s="54"/>
      <c r="CK858" s="54"/>
      <c r="CL858" s="54"/>
      <c r="CM858" s="54"/>
      <c r="CN858" s="54"/>
      <c r="CO858" s="54"/>
      <c r="CP858" s="54"/>
      <c r="CQ858" s="54"/>
      <c r="CR858" s="54"/>
      <c r="CS858" s="54"/>
      <c r="CT858" s="54"/>
      <c r="CU858" s="54"/>
      <c r="CV858" s="54"/>
      <c r="CW858" s="54"/>
      <c r="CX858" s="54"/>
      <c r="CY858" s="54"/>
      <c r="CZ858" s="54"/>
      <c r="DA858" s="54"/>
      <c r="DB858" s="54"/>
      <c r="DC858" s="54"/>
      <c r="DD858" s="54"/>
      <c r="DE858" s="54"/>
      <c r="DF858" s="54"/>
      <c r="DG858" s="54"/>
      <c r="DH858" s="54"/>
      <c r="DI858" s="54"/>
      <c r="DJ858" s="54"/>
      <c r="DK858" s="54"/>
      <c r="DL858" s="54"/>
      <c r="DM858" s="54"/>
      <c r="DN858" s="54"/>
      <c r="DO858" s="54"/>
      <c r="DP858" s="54"/>
      <c r="DQ858" s="54"/>
      <c r="DR858" s="54"/>
      <c r="DS858" s="54"/>
      <c r="DT858" s="54"/>
      <c r="DU858" s="54"/>
      <c r="DV858" s="54"/>
      <c r="DW858" s="54"/>
      <c r="DX858" s="54"/>
      <c r="DY858" s="54"/>
      <c r="DZ858" s="54"/>
      <c r="EA858" s="54"/>
      <c r="EB858" s="54"/>
      <c r="EC858" s="54"/>
      <c r="ED858" s="54"/>
      <c r="EE858" s="54"/>
      <c r="EF858" s="54"/>
      <c r="EG858" s="54"/>
      <c r="EH858" s="54"/>
      <c r="EI858" s="54"/>
      <c r="EJ858" s="54"/>
      <c r="EK858" s="54"/>
      <c r="EL858" s="54"/>
      <c r="EM858" s="54"/>
      <c r="EN858" s="54"/>
      <c r="EO858" s="54"/>
      <c r="EP858" s="54"/>
      <c r="EQ858" s="54"/>
      <c r="ER858" s="54"/>
    </row>
    <row r="859" spans="1:148" x14ac:dyDescent="0.25">
      <c r="A859" s="76"/>
      <c r="B859" s="54"/>
      <c r="C859" s="54"/>
      <c r="D859" s="54"/>
      <c r="E859" s="54"/>
      <c r="F859" s="5"/>
      <c r="G859" s="8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4"/>
      <c r="BQ859" s="54"/>
      <c r="BR859" s="54"/>
      <c r="BS859" s="54"/>
      <c r="BT859" s="54"/>
      <c r="BU859" s="54"/>
      <c r="BV859" s="54"/>
      <c r="BW859" s="54"/>
      <c r="BX859" s="54"/>
      <c r="BY859" s="54"/>
      <c r="BZ859" s="54"/>
      <c r="CA859" s="54"/>
      <c r="CB859" s="54"/>
      <c r="CC859" s="54"/>
      <c r="CD859" s="54"/>
      <c r="CE859" s="54"/>
      <c r="CF859" s="54"/>
      <c r="CG859" s="54"/>
      <c r="CH859" s="54"/>
      <c r="CI859" s="54"/>
      <c r="CJ859" s="54"/>
      <c r="CK859" s="54"/>
      <c r="CL859" s="54"/>
      <c r="CM859" s="54"/>
      <c r="CN859" s="54"/>
      <c r="CO859" s="54"/>
      <c r="CP859" s="54"/>
      <c r="CQ859" s="54"/>
      <c r="CR859" s="54"/>
      <c r="CS859" s="54"/>
      <c r="CT859" s="54"/>
      <c r="CU859" s="54"/>
      <c r="CV859" s="54"/>
      <c r="CW859" s="54"/>
      <c r="CX859" s="54"/>
      <c r="CY859" s="54"/>
      <c r="CZ859" s="54"/>
      <c r="DA859" s="54"/>
      <c r="DB859" s="54"/>
      <c r="DC859" s="54"/>
      <c r="DD859" s="54"/>
      <c r="DE859" s="54"/>
      <c r="DF859" s="54"/>
      <c r="DG859" s="54"/>
      <c r="DH859" s="54"/>
      <c r="DI859" s="54"/>
      <c r="DJ859" s="54"/>
      <c r="DK859" s="54"/>
      <c r="DL859" s="54"/>
      <c r="DM859" s="54"/>
      <c r="DN859" s="54"/>
      <c r="DO859" s="54"/>
      <c r="DP859" s="54"/>
      <c r="DQ859" s="54"/>
      <c r="DR859" s="54"/>
      <c r="DS859" s="54"/>
      <c r="DT859" s="54"/>
      <c r="DU859" s="54"/>
      <c r="DV859" s="54"/>
      <c r="DW859" s="54"/>
      <c r="DX859" s="54"/>
      <c r="DY859" s="54"/>
      <c r="DZ859" s="54"/>
      <c r="EA859" s="54"/>
      <c r="EB859" s="54"/>
      <c r="EC859" s="54"/>
      <c r="ED859" s="54"/>
      <c r="EE859" s="54"/>
      <c r="EF859" s="54"/>
      <c r="EG859" s="54"/>
      <c r="EH859" s="54"/>
      <c r="EI859" s="54"/>
      <c r="EJ859" s="54"/>
      <c r="EK859" s="54"/>
      <c r="EL859" s="54"/>
      <c r="EM859" s="54"/>
      <c r="EN859" s="54"/>
      <c r="EO859" s="54"/>
      <c r="EP859" s="54"/>
      <c r="EQ859" s="54"/>
      <c r="ER859" s="54"/>
    </row>
    <row r="860" spans="1:148" x14ac:dyDescent="0.25">
      <c r="A860" s="76"/>
      <c r="B860" s="54"/>
      <c r="C860" s="54"/>
      <c r="D860" s="54"/>
      <c r="E860" s="54"/>
      <c r="F860" s="5"/>
      <c r="G860" s="8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4"/>
      <c r="BQ860" s="54"/>
      <c r="BR860" s="54"/>
      <c r="BS860" s="54"/>
      <c r="BT860" s="54"/>
      <c r="BU860" s="54"/>
      <c r="BV860" s="54"/>
      <c r="BW860" s="54"/>
      <c r="BX860" s="54"/>
      <c r="BY860" s="54"/>
      <c r="BZ860" s="54"/>
      <c r="CA860" s="54"/>
      <c r="CB860" s="54"/>
      <c r="CC860" s="54"/>
      <c r="CD860" s="54"/>
      <c r="CE860" s="54"/>
      <c r="CF860" s="54"/>
      <c r="CG860" s="54"/>
      <c r="CH860" s="54"/>
      <c r="CI860" s="54"/>
      <c r="CJ860" s="54"/>
      <c r="CK860" s="54"/>
      <c r="CL860" s="54"/>
      <c r="CM860" s="54"/>
      <c r="CN860" s="54"/>
      <c r="CO860" s="54"/>
      <c r="CP860" s="54"/>
      <c r="CQ860" s="54"/>
      <c r="CR860" s="54"/>
      <c r="CS860" s="54"/>
      <c r="CT860" s="54"/>
      <c r="CU860" s="54"/>
      <c r="CV860" s="54"/>
      <c r="CW860" s="54"/>
      <c r="CX860" s="54"/>
      <c r="CY860" s="54"/>
      <c r="CZ860" s="54"/>
      <c r="DA860" s="54"/>
      <c r="DB860" s="54"/>
      <c r="DC860" s="54"/>
      <c r="DD860" s="54"/>
      <c r="DE860" s="54"/>
      <c r="DF860" s="54"/>
      <c r="DG860" s="54"/>
      <c r="DH860" s="54"/>
      <c r="DI860" s="54"/>
      <c r="DJ860" s="54"/>
      <c r="DK860" s="54"/>
      <c r="DL860" s="54"/>
      <c r="DM860" s="54"/>
      <c r="DN860" s="54"/>
      <c r="DO860" s="54"/>
      <c r="DP860" s="54"/>
      <c r="DQ860" s="54"/>
      <c r="DR860" s="54"/>
      <c r="DS860" s="54"/>
      <c r="DT860" s="54"/>
      <c r="DU860" s="54"/>
      <c r="DV860" s="54"/>
      <c r="DW860" s="54"/>
      <c r="DX860" s="54"/>
      <c r="DY860" s="54"/>
      <c r="DZ860" s="54"/>
      <c r="EA860" s="54"/>
      <c r="EB860" s="54"/>
      <c r="EC860" s="54"/>
      <c r="ED860" s="54"/>
      <c r="EE860" s="54"/>
      <c r="EF860" s="54"/>
      <c r="EG860" s="54"/>
      <c r="EH860" s="54"/>
      <c r="EI860" s="54"/>
      <c r="EJ860" s="54"/>
      <c r="EK860" s="54"/>
      <c r="EL860" s="54"/>
      <c r="EM860" s="54"/>
      <c r="EN860" s="54"/>
      <c r="EO860" s="54"/>
      <c r="EP860" s="54"/>
      <c r="EQ860" s="54"/>
      <c r="ER860" s="54"/>
    </row>
    <row r="861" spans="1:148" x14ac:dyDescent="0.25">
      <c r="A861" s="76"/>
      <c r="B861" s="54"/>
      <c r="C861" s="54"/>
      <c r="D861" s="54"/>
      <c r="E861" s="54"/>
      <c r="F861" s="5"/>
      <c r="G861" s="8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4"/>
      <c r="BQ861" s="54"/>
      <c r="BR861" s="54"/>
      <c r="BS861" s="54"/>
      <c r="BT861" s="54"/>
      <c r="BU861" s="54"/>
      <c r="BV861" s="54"/>
      <c r="BW861" s="54"/>
      <c r="BX861" s="54"/>
      <c r="BY861" s="54"/>
      <c r="BZ861" s="54"/>
      <c r="CA861" s="54"/>
      <c r="CB861" s="54"/>
      <c r="CC861" s="54"/>
      <c r="CD861" s="54"/>
      <c r="CE861" s="54"/>
      <c r="CF861" s="54"/>
      <c r="CG861" s="54"/>
      <c r="CH861" s="54"/>
      <c r="CI861" s="54"/>
      <c r="CJ861" s="54"/>
      <c r="CK861" s="54"/>
      <c r="CL861" s="54"/>
      <c r="CM861" s="54"/>
      <c r="CN861" s="54"/>
      <c r="CO861" s="54"/>
      <c r="CP861" s="54"/>
      <c r="CQ861" s="54"/>
      <c r="CR861" s="54"/>
      <c r="CS861" s="54"/>
      <c r="CT861" s="54"/>
      <c r="CU861" s="54"/>
      <c r="CV861" s="54"/>
      <c r="CW861" s="54"/>
      <c r="CX861" s="54"/>
      <c r="CY861" s="54"/>
      <c r="CZ861" s="54"/>
      <c r="DA861" s="54"/>
      <c r="DB861" s="54"/>
      <c r="DC861" s="54"/>
      <c r="DD861" s="54"/>
      <c r="DE861" s="54"/>
      <c r="DF861" s="54"/>
      <c r="DG861" s="54"/>
      <c r="DH861" s="54"/>
      <c r="DI861" s="54"/>
      <c r="DJ861" s="54"/>
      <c r="DK861" s="54"/>
      <c r="DL861" s="54"/>
      <c r="DM861" s="54"/>
      <c r="DN861" s="54"/>
      <c r="DO861" s="54"/>
      <c r="DP861" s="54"/>
      <c r="DQ861" s="54"/>
      <c r="DR861" s="54"/>
      <c r="DS861" s="54"/>
      <c r="DT861" s="54"/>
      <c r="DU861" s="54"/>
      <c r="DV861" s="54"/>
      <c r="DW861" s="54"/>
      <c r="DX861" s="54"/>
      <c r="DY861" s="54"/>
      <c r="DZ861" s="54"/>
      <c r="EA861" s="54"/>
      <c r="EB861" s="54"/>
      <c r="EC861" s="54"/>
      <c r="ED861" s="54"/>
      <c r="EE861" s="54"/>
      <c r="EF861" s="54"/>
      <c r="EG861" s="54"/>
      <c r="EH861" s="54"/>
      <c r="EI861" s="54"/>
      <c r="EJ861" s="54"/>
      <c r="EK861" s="54"/>
      <c r="EL861" s="54"/>
      <c r="EM861" s="54"/>
      <c r="EN861" s="54"/>
      <c r="EO861" s="54"/>
      <c r="EP861" s="54"/>
      <c r="EQ861" s="54"/>
      <c r="ER861" s="54"/>
    </row>
    <row r="862" spans="1:148" x14ac:dyDescent="0.25">
      <c r="A862" s="76"/>
      <c r="B862" s="54"/>
      <c r="C862" s="54"/>
      <c r="D862" s="54"/>
      <c r="E862" s="54"/>
      <c r="F862" s="5"/>
      <c r="G862" s="8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  <c r="BV862" s="54"/>
      <c r="BW862" s="54"/>
      <c r="BX862" s="54"/>
      <c r="BY862" s="54"/>
      <c r="BZ862" s="54"/>
      <c r="CA862" s="54"/>
      <c r="CB862" s="54"/>
      <c r="CC862" s="54"/>
      <c r="CD862" s="54"/>
      <c r="CE862" s="54"/>
      <c r="CF862" s="54"/>
      <c r="CG862" s="54"/>
      <c r="CH862" s="54"/>
      <c r="CI862" s="54"/>
      <c r="CJ862" s="54"/>
      <c r="CK862" s="54"/>
      <c r="CL862" s="54"/>
      <c r="CM862" s="54"/>
      <c r="CN862" s="54"/>
      <c r="CO862" s="54"/>
      <c r="CP862" s="54"/>
      <c r="CQ862" s="54"/>
      <c r="CR862" s="54"/>
      <c r="CS862" s="54"/>
      <c r="CT862" s="54"/>
      <c r="CU862" s="54"/>
      <c r="CV862" s="54"/>
      <c r="CW862" s="54"/>
      <c r="CX862" s="54"/>
      <c r="CY862" s="54"/>
      <c r="CZ862" s="54"/>
      <c r="DA862" s="54"/>
      <c r="DB862" s="54"/>
      <c r="DC862" s="54"/>
      <c r="DD862" s="54"/>
      <c r="DE862" s="54"/>
      <c r="DF862" s="54"/>
      <c r="DG862" s="54"/>
      <c r="DH862" s="54"/>
      <c r="DI862" s="54"/>
      <c r="DJ862" s="54"/>
      <c r="DK862" s="54"/>
      <c r="DL862" s="54"/>
      <c r="DM862" s="54"/>
      <c r="DN862" s="54"/>
      <c r="DO862" s="54"/>
      <c r="DP862" s="54"/>
      <c r="DQ862" s="54"/>
      <c r="DR862" s="54"/>
      <c r="DS862" s="54"/>
      <c r="DT862" s="54"/>
      <c r="DU862" s="54"/>
      <c r="DV862" s="54"/>
      <c r="DW862" s="54"/>
      <c r="DX862" s="54"/>
      <c r="DY862" s="54"/>
      <c r="DZ862" s="54"/>
      <c r="EA862" s="54"/>
      <c r="EB862" s="54"/>
      <c r="EC862" s="54"/>
      <c r="ED862" s="54"/>
      <c r="EE862" s="54"/>
      <c r="EF862" s="54"/>
      <c r="EG862" s="54"/>
      <c r="EH862" s="54"/>
      <c r="EI862" s="54"/>
      <c r="EJ862" s="54"/>
      <c r="EK862" s="54"/>
      <c r="EL862" s="54"/>
      <c r="EM862" s="54"/>
      <c r="EN862" s="54"/>
      <c r="EO862" s="54"/>
      <c r="EP862" s="54"/>
      <c r="EQ862" s="54"/>
      <c r="ER862" s="54"/>
    </row>
    <row r="863" spans="1:148" x14ac:dyDescent="0.25">
      <c r="A863" s="76"/>
      <c r="B863" s="54"/>
      <c r="C863" s="54"/>
      <c r="D863" s="54"/>
      <c r="E863" s="54"/>
      <c r="F863" s="5"/>
      <c r="G863" s="8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4"/>
      <c r="BQ863" s="54"/>
      <c r="BR863" s="54"/>
      <c r="BS863" s="54"/>
      <c r="BT863" s="54"/>
      <c r="BU863" s="54"/>
      <c r="BV863" s="54"/>
      <c r="BW863" s="54"/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  <c r="CH863" s="54"/>
      <c r="CI863" s="54"/>
      <c r="CJ863" s="54"/>
      <c r="CK863" s="54"/>
      <c r="CL863" s="54"/>
      <c r="CM863" s="54"/>
      <c r="CN863" s="54"/>
      <c r="CO863" s="54"/>
      <c r="CP863" s="54"/>
      <c r="CQ863" s="54"/>
      <c r="CR863" s="54"/>
      <c r="CS863" s="54"/>
      <c r="CT863" s="54"/>
      <c r="CU863" s="54"/>
      <c r="CV863" s="54"/>
      <c r="CW863" s="54"/>
      <c r="CX863" s="54"/>
      <c r="CY863" s="54"/>
      <c r="CZ863" s="54"/>
      <c r="DA863" s="54"/>
      <c r="DB863" s="54"/>
      <c r="DC863" s="54"/>
      <c r="DD863" s="54"/>
      <c r="DE863" s="54"/>
      <c r="DF863" s="54"/>
      <c r="DG863" s="54"/>
      <c r="DH863" s="54"/>
      <c r="DI863" s="54"/>
      <c r="DJ863" s="54"/>
      <c r="DK863" s="54"/>
      <c r="DL863" s="54"/>
      <c r="DM863" s="54"/>
      <c r="DN863" s="54"/>
      <c r="DO863" s="54"/>
      <c r="DP863" s="54"/>
      <c r="DQ863" s="54"/>
      <c r="DR863" s="54"/>
      <c r="DS863" s="54"/>
      <c r="DT863" s="54"/>
      <c r="DU863" s="54"/>
      <c r="DV863" s="54"/>
      <c r="DW863" s="54"/>
      <c r="DX863" s="54"/>
      <c r="DY863" s="54"/>
      <c r="DZ863" s="54"/>
      <c r="EA863" s="54"/>
      <c r="EB863" s="54"/>
      <c r="EC863" s="54"/>
      <c r="ED863" s="54"/>
      <c r="EE863" s="54"/>
      <c r="EF863" s="54"/>
      <c r="EG863" s="54"/>
      <c r="EH863" s="54"/>
      <c r="EI863" s="54"/>
      <c r="EJ863" s="54"/>
      <c r="EK863" s="54"/>
      <c r="EL863" s="54"/>
      <c r="EM863" s="54"/>
      <c r="EN863" s="54"/>
      <c r="EO863" s="54"/>
      <c r="EP863" s="54"/>
      <c r="EQ863" s="54"/>
      <c r="ER863" s="54"/>
    </row>
    <row r="864" spans="1:148" x14ac:dyDescent="0.25">
      <c r="A864" s="76"/>
      <c r="B864" s="54"/>
      <c r="C864" s="54"/>
      <c r="D864" s="54"/>
      <c r="E864" s="54"/>
      <c r="F864" s="5"/>
      <c r="G864" s="8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4"/>
      <c r="BQ864" s="54"/>
      <c r="BR864" s="54"/>
      <c r="BS864" s="54"/>
      <c r="BT864" s="54"/>
      <c r="BU864" s="54"/>
      <c r="BV864" s="54"/>
      <c r="BW864" s="54"/>
      <c r="BX864" s="54"/>
      <c r="BY864" s="54"/>
      <c r="BZ864" s="54"/>
      <c r="CA864" s="54"/>
      <c r="CB864" s="54"/>
      <c r="CC864" s="54"/>
      <c r="CD864" s="54"/>
      <c r="CE864" s="54"/>
      <c r="CF864" s="54"/>
      <c r="CG864" s="54"/>
      <c r="CH864" s="54"/>
      <c r="CI864" s="54"/>
      <c r="CJ864" s="54"/>
      <c r="CK864" s="54"/>
      <c r="CL864" s="54"/>
      <c r="CM864" s="54"/>
      <c r="CN864" s="54"/>
      <c r="CO864" s="54"/>
      <c r="CP864" s="54"/>
      <c r="CQ864" s="54"/>
      <c r="CR864" s="54"/>
      <c r="CS864" s="54"/>
      <c r="CT864" s="54"/>
      <c r="CU864" s="54"/>
      <c r="CV864" s="54"/>
      <c r="CW864" s="54"/>
      <c r="CX864" s="54"/>
      <c r="CY864" s="54"/>
      <c r="CZ864" s="54"/>
      <c r="DA864" s="54"/>
      <c r="DB864" s="54"/>
      <c r="DC864" s="54"/>
      <c r="DD864" s="54"/>
      <c r="DE864" s="54"/>
      <c r="DF864" s="54"/>
      <c r="DG864" s="54"/>
      <c r="DH864" s="54"/>
      <c r="DI864" s="54"/>
      <c r="DJ864" s="54"/>
      <c r="DK864" s="54"/>
      <c r="DL864" s="54"/>
      <c r="DM864" s="54"/>
      <c r="DN864" s="54"/>
      <c r="DO864" s="54"/>
      <c r="DP864" s="54"/>
      <c r="DQ864" s="54"/>
      <c r="DR864" s="54"/>
      <c r="DS864" s="54"/>
      <c r="DT864" s="54"/>
      <c r="DU864" s="54"/>
      <c r="DV864" s="54"/>
      <c r="DW864" s="54"/>
      <c r="DX864" s="54"/>
      <c r="DY864" s="54"/>
      <c r="DZ864" s="54"/>
      <c r="EA864" s="54"/>
      <c r="EB864" s="54"/>
      <c r="EC864" s="54"/>
      <c r="ED864" s="54"/>
      <c r="EE864" s="54"/>
      <c r="EF864" s="54"/>
      <c r="EG864" s="54"/>
      <c r="EH864" s="54"/>
      <c r="EI864" s="54"/>
      <c r="EJ864" s="54"/>
      <c r="EK864" s="54"/>
      <c r="EL864" s="54"/>
      <c r="EM864" s="54"/>
      <c r="EN864" s="54"/>
      <c r="EO864" s="54"/>
      <c r="EP864" s="54"/>
      <c r="EQ864" s="54"/>
      <c r="ER864" s="54"/>
    </row>
    <row r="865" spans="1:148" x14ac:dyDescent="0.25">
      <c r="A865" s="76"/>
      <c r="B865" s="54"/>
      <c r="C865" s="54"/>
      <c r="D865" s="54"/>
      <c r="E865" s="54"/>
      <c r="F865" s="5"/>
      <c r="G865" s="8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4"/>
      <c r="BQ865" s="54"/>
      <c r="BR865" s="54"/>
      <c r="BS865" s="54"/>
      <c r="BT865" s="54"/>
      <c r="BU865" s="54"/>
      <c r="BV865" s="54"/>
      <c r="BW865" s="54"/>
      <c r="BX865" s="54"/>
      <c r="BY865" s="54"/>
      <c r="BZ865" s="54"/>
      <c r="CA865" s="54"/>
      <c r="CB865" s="54"/>
      <c r="CC865" s="54"/>
      <c r="CD865" s="54"/>
      <c r="CE865" s="54"/>
      <c r="CF865" s="54"/>
      <c r="CG865" s="54"/>
      <c r="CH865" s="54"/>
      <c r="CI865" s="54"/>
      <c r="CJ865" s="54"/>
      <c r="CK865" s="54"/>
      <c r="CL865" s="54"/>
      <c r="CM865" s="54"/>
      <c r="CN865" s="54"/>
      <c r="CO865" s="54"/>
      <c r="CP865" s="54"/>
      <c r="CQ865" s="54"/>
      <c r="CR865" s="54"/>
      <c r="CS865" s="54"/>
      <c r="CT865" s="54"/>
      <c r="CU865" s="54"/>
      <c r="CV865" s="54"/>
      <c r="CW865" s="54"/>
      <c r="CX865" s="54"/>
      <c r="CY865" s="54"/>
      <c r="CZ865" s="54"/>
      <c r="DA865" s="54"/>
      <c r="DB865" s="54"/>
      <c r="DC865" s="54"/>
      <c r="DD865" s="54"/>
      <c r="DE865" s="54"/>
      <c r="DF865" s="54"/>
      <c r="DG865" s="54"/>
      <c r="DH865" s="54"/>
      <c r="DI865" s="54"/>
      <c r="DJ865" s="54"/>
      <c r="DK865" s="54"/>
      <c r="DL865" s="54"/>
      <c r="DM865" s="54"/>
      <c r="DN865" s="54"/>
      <c r="DO865" s="54"/>
      <c r="DP865" s="54"/>
      <c r="DQ865" s="54"/>
      <c r="DR865" s="54"/>
      <c r="DS865" s="54"/>
      <c r="DT865" s="54"/>
      <c r="DU865" s="54"/>
      <c r="DV865" s="54"/>
      <c r="DW865" s="54"/>
      <c r="DX865" s="54"/>
      <c r="DY865" s="54"/>
      <c r="DZ865" s="54"/>
      <c r="EA865" s="54"/>
      <c r="EB865" s="54"/>
      <c r="EC865" s="54"/>
      <c r="ED865" s="54"/>
      <c r="EE865" s="54"/>
      <c r="EF865" s="54"/>
      <c r="EG865" s="54"/>
      <c r="EH865" s="54"/>
      <c r="EI865" s="54"/>
      <c r="EJ865" s="54"/>
      <c r="EK865" s="54"/>
      <c r="EL865" s="54"/>
      <c r="EM865" s="54"/>
      <c r="EN865" s="54"/>
      <c r="EO865" s="54"/>
      <c r="EP865" s="54"/>
      <c r="EQ865" s="54"/>
      <c r="ER865" s="54"/>
    </row>
    <row r="866" spans="1:148" x14ac:dyDescent="0.25">
      <c r="A866" s="76"/>
      <c r="B866" s="54"/>
      <c r="C866" s="54"/>
      <c r="D866" s="54"/>
      <c r="E866" s="54"/>
      <c r="F866" s="5"/>
      <c r="G866" s="8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4"/>
      <c r="BQ866" s="54"/>
      <c r="BR866" s="54"/>
      <c r="BS866" s="54"/>
      <c r="BT866" s="54"/>
      <c r="BU866" s="54"/>
      <c r="BV866" s="54"/>
      <c r="BW866" s="54"/>
      <c r="BX866" s="54"/>
      <c r="BY866" s="54"/>
      <c r="BZ866" s="54"/>
      <c r="CA866" s="54"/>
      <c r="CB866" s="54"/>
      <c r="CC866" s="54"/>
      <c r="CD866" s="54"/>
      <c r="CE866" s="54"/>
      <c r="CF866" s="54"/>
      <c r="CG866" s="54"/>
      <c r="CH866" s="54"/>
      <c r="CI866" s="54"/>
      <c r="CJ866" s="54"/>
      <c r="CK866" s="54"/>
      <c r="CL866" s="54"/>
      <c r="CM866" s="54"/>
      <c r="CN866" s="54"/>
      <c r="CO866" s="54"/>
      <c r="CP866" s="54"/>
      <c r="CQ866" s="54"/>
      <c r="CR866" s="54"/>
      <c r="CS866" s="54"/>
      <c r="CT866" s="54"/>
      <c r="CU866" s="54"/>
      <c r="CV866" s="54"/>
      <c r="CW866" s="54"/>
      <c r="CX866" s="54"/>
      <c r="CY866" s="54"/>
      <c r="CZ866" s="54"/>
      <c r="DA866" s="54"/>
      <c r="DB866" s="54"/>
      <c r="DC866" s="54"/>
      <c r="DD866" s="54"/>
      <c r="DE866" s="54"/>
      <c r="DF866" s="54"/>
      <c r="DG866" s="54"/>
      <c r="DH866" s="54"/>
      <c r="DI866" s="54"/>
      <c r="DJ866" s="54"/>
      <c r="DK866" s="54"/>
      <c r="DL866" s="54"/>
      <c r="DM866" s="54"/>
      <c r="DN866" s="54"/>
      <c r="DO866" s="54"/>
      <c r="DP866" s="54"/>
      <c r="DQ866" s="54"/>
      <c r="DR866" s="54"/>
      <c r="DS866" s="54"/>
      <c r="DT866" s="54"/>
      <c r="DU866" s="54"/>
      <c r="DV866" s="54"/>
      <c r="DW866" s="54"/>
      <c r="DX866" s="54"/>
      <c r="DY866" s="54"/>
      <c r="DZ866" s="54"/>
      <c r="EA866" s="54"/>
      <c r="EB866" s="54"/>
      <c r="EC866" s="54"/>
      <c r="ED866" s="54"/>
      <c r="EE866" s="54"/>
      <c r="EF866" s="54"/>
      <c r="EG866" s="54"/>
      <c r="EH866" s="54"/>
      <c r="EI866" s="54"/>
      <c r="EJ866" s="54"/>
      <c r="EK866" s="54"/>
      <c r="EL866" s="54"/>
      <c r="EM866" s="54"/>
      <c r="EN866" s="54"/>
      <c r="EO866" s="54"/>
      <c r="EP866" s="54"/>
      <c r="EQ866" s="54"/>
      <c r="ER866" s="54"/>
    </row>
    <row r="867" spans="1:148" x14ac:dyDescent="0.25">
      <c r="A867" s="76"/>
      <c r="B867" s="54"/>
      <c r="C867" s="54"/>
      <c r="D867" s="54"/>
      <c r="E867" s="54"/>
      <c r="F867" s="5"/>
      <c r="G867" s="8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4"/>
      <c r="BQ867" s="54"/>
      <c r="BR867" s="54"/>
      <c r="BS867" s="54"/>
      <c r="BT867" s="54"/>
      <c r="BU867" s="54"/>
      <c r="BV867" s="54"/>
      <c r="BW867" s="54"/>
      <c r="BX867" s="54"/>
      <c r="BY867" s="54"/>
      <c r="BZ867" s="54"/>
      <c r="CA867" s="54"/>
      <c r="CB867" s="54"/>
      <c r="CC867" s="54"/>
      <c r="CD867" s="54"/>
      <c r="CE867" s="54"/>
      <c r="CF867" s="54"/>
      <c r="CG867" s="54"/>
      <c r="CH867" s="54"/>
      <c r="CI867" s="54"/>
      <c r="CJ867" s="54"/>
      <c r="CK867" s="54"/>
      <c r="CL867" s="54"/>
      <c r="CM867" s="54"/>
      <c r="CN867" s="54"/>
      <c r="CO867" s="54"/>
      <c r="CP867" s="54"/>
      <c r="CQ867" s="54"/>
      <c r="CR867" s="54"/>
      <c r="CS867" s="54"/>
      <c r="CT867" s="54"/>
      <c r="CU867" s="54"/>
      <c r="CV867" s="54"/>
      <c r="CW867" s="54"/>
      <c r="CX867" s="54"/>
      <c r="CY867" s="54"/>
      <c r="CZ867" s="54"/>
      <c r="DA867" s="54"/>
      <c r="DB867" s="54"/>
      <c r="DC867" s="54"/>
      <c r="DD867" s="54"/>
      <c r="DE867" s="54"/>
      <c r="DF867" s="54"/>
      <c r="DG867" s="54"/>
      <c r="DH867" s="54"/>
      <c r="DI867" s="54"/>
      <c r="DJ867" s="54"/>
      <c r="DK867" s="54"/>
      <c r="DL867" s="54"/>
      <c r="DM867" s="54"/>
      <c r="DN867" s="54"/>
      <c r="DO867" s="54"/>
      <c r="DP867" s="54"/>
      <c r="DQ867" s="54"/>
      <c r="DR867" s="54"/>
      <c r="DS867" s="54"/>
      <c r="DT867" s="54"/>
      <c r="DU867" s="54"/>
      <c r="DV867" s="54"/>
      <c r="DW867" s="54"/>
      <c r="DX867" s="54"/>
      <c r="DY867" s="54"/>
      <c r="DZ867" s="54"/>
      <c r="EA867" s="54"/>
      <c r="EB867" s="54"/>
      <c r="EC867" s="54"/>
      <c r="ED867" s="54"/>
      <c r="EE867" s="54"/>
      <c r="EF867" s="54"/>
      <c r="EG867" s="54"/>
      <c r="EH867" s="54"/>
      <c r="EI867" s="54"/>
      <c r="EJ867" s="54"/>
      <c r="EK867" s="54"/>
      <c r="EL867" s="54"/>
      <c r="EM867" s="54"/>
      <c r="EN867" s="54"/>
      <c r="EO867" s="54"/>
      <c r="EP867" s="54"/>
      <c r="EQ867" s="54"/>
      <c r="ER867" s="54"/>
    </row>
    <row r="868" spans="1:148" x14ac:dyDescent="0.25">
      <c r="A868" s="76"/>
      <c r="B868" s="54"/>
      <c r="C868" s="54"/>
      <c r="D868" s="54"/>
      <c r="E868" s="54"/>
      <c r="F868" s="5"/>
      <c r="G868" s="8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4"/>
      <c r="BQ868" s="54"/>
      <c r="BR868" s="54"/>
      <c r="BS868" s="54"/>
      <c r="BT868" s="54"/>
      <c r="BU868" s="54"/>
      <c r="BV868" s="54"/>
      <c r="BW868" s="54"/>
      <c r="BX868" s="54"/>
      <c r="BY868" s="54"/>
      <c r="BZ868" s="54"/>
      <c r="CA868" s="54"/>
      <c r="CB868" s="54"/>
      <c r="CC868" s="54"/>
      <c r="CD868" s="54"/>
      <c r="CE868" s="54"/>
      <c r="CF868" s="54"/>
      <c r="CG868" s="54"/>
      <c r="CH868" s="54"/>
      <c r="CI868" s="54"/>
      <c r="CJ868" s="54"/>
      <c r="CK868" s="54"/>
      <c r="CL868" s="54"/>
      <c r="CM868" s="54"/>
      <c r="CN868" s="54"/>
      <c r="CO868" s="54"/>
      <c r="CP868" s="54"/>
      <c r="CQ868" s="54"/>
      <c r="CR868" s="54"/>
      <c r="CS868" s="54"/>
      <c r="CT868" s="54"/>
      <c r="CU868" s="54"/>
      <c r="CV868" s="54"/>
      <c r="CW868" s="54"/>
      <c r="CX868" s="54"/>
      <c r="CY868" s="54"/>
      <c r="CZ868" s="54"/>
      <c r="DA868" s="54"/>
      <c r="DB868" s="54"/>
      <c r="DC868" s="54"/>
      <c r="DD868" s="54"/>
      <c r="DE868" s="54"/>
      <c r="DF868" s="54"/>
      <c r="DG868" s="54"/>
      <c r="DH868" s="54"/>
      <c r="DI868" s="54"/>
      <c r="DJ868" s="54"/>
      <c r="DK868" s="54"/>
      <c r="DL868" s="54"/>
      <c r="DM868" s="54"/>
      <c r="DN868" s="54"/>
      <c r="DO868" s="54"/>
      <c r="DP868" s="54"/>
      <c r="DQ868" s="54"/>
      <c r="DR868" s="54"/>
      <c r="DS868" s="54"/>
      <c r="DT868" s="54"/>
      <c r="DU868" s="54"/>
      <c r="DV868" s="54"/>
      <c r="DW868" s="54"/>
      <c r="DX868" s="54"/>
      <c r="DY868" s="54"/>
      <c r="DZ868" s="54"/>
      <c r="EA868" s="54"/>
      <c r="EB868" s="54"/>
      <c r="EC868" s="54"/>
      <c r="ED868" s="54"/>
      <c r="EE868" s="54"/>
      <c r="EF868" s="54"/>
      <c r="EG868" s="54"/>
      <c r="EH868" s="54"/>
      <c r="EI868" s="54"/>
      <c r="EJ868" s="54"/>
      <c r="EK868" s="54"/>
      <c r="EL868" s="54"/>
      <c r="EM868" s="54"/>
      <c r="EN868" s="54"/>
      <c r="EO868" s="54"/>
      <c r="EP868" s="54"/>
      <c r="EQ868" s="54"/>
      <c r="ER868" s="54"/>
    </row>
    <row r="869" spans="1:148" x14ac:dyDescent="0.25">
      <c r="A869" s="76"/>
      <c r="B869" s="54"/>
      <c r="C869" s="54"/>
      <c r="D869" s="54"/>
      <c r="E869" s="54"/>
      <c r="F869" s="5"/>
      <c r="G869" s="8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4"/>
      <c r="BQ869" s="54"/>
      <c r="BR869" s="54"/>
      <c r="BS869" s="54"/>
      <c r="BT869" s="54"/>
      <c r="BU869" s="54"/>
      <c r="BV869" s="54"/>
      <c r="BW869" s="54"/>
      <c r="BX869" s="54"/>
      <c r="BY869" s="54"/>
      <c r="BZ869" s="54"/>
      <c r="CA869" s="54"/>
      <c r="CB869" s="54"/>
      <c r="CC869" s="54"/>
      <c r="CD869" s="54"/>
      <c r="CE869" s="54"/>
      <c r="CF869" s="54"/>
      <c r="CG869" s="54"/>
      <c r="CH869" s="54"/>
      <c r="CI869" s="54"/>
      <c r="CJ869" s="54"/>
      <c r="CK869" s="54"/>
      <c r="CL869" s="54"/>
      <c r="CM869" s="54"/>
      <c r="CN869" s="54"/>
      <c r="CO869" s="54"/>
      <c r="CP869" s="54"/>
      <c r="CQ869" s="54"/>
      <c r="CR869" s="54"/>
      <c r="CS869" s="54"/>
      <c r="CT869" s="54"/>
      <c r="CU869" s="54"/>
      <c r="CV869" s="54"/>
      <c r="CW869" s="54"/>
      <c r="CX869" s="54"/>
      <c r="CY869" s="54"/>
      <c r="CZ869" s="54"/>
      <c r="DA869" s="54"/>
      <c r="DB869" s="54"/>
      <c r="DC869" s="54"/>
      <c r="DD869" s="54"/>
      <c r="DE869" s="54"/>
      <c r="DF869" s="54"/>
      <c r="DG869" s="54"/>
      <c r="DH869" s="54"/>
      <c r="DI869" s="54"/>
      <c r="DJ869" s="54"/>
      <c r="DK869" s="54"/>
      <c r="DL869" s="54"/>
      <c r="DM869" s="54"/>
      <c r="DN869" s="54"/>
      <c r="DO869" s="54"/>
      <c r="DP869" s="54"/>
      <c r="DQ869" s="54"/>
      <c r="DR869" s="54"/>
      <c r="DS869" s="54"/>
      <c r="DT869" s="54"/>
      <c r="DU869" s="54"/>
      <c r="DV869" s="54"/>
      <c r="DW869" s="54"/>
      <c r="DX869" s="54"/>
      <c r="DY869" s="54"/>
      <c r="DZ869" s="54"/>
      <c r="EA869" s="54"/>
      <c r="EB869" s="54"/>
      <c r="EC869" s="54"/>
      <c r="ED869" s="54"/>
      <c r="EE869" s="54"/>
      <c r="EF869" s="54"/>
      <c r="EG869" s="54"/>
      <c r="EH869" s="54"/>
      <c r="EI869" s="54"/>
      <c r="EJ869" s="54"/>
      <c r="EK869" s="54"/>
      <c r="EL869" s="54"/>
      <c r="EM869" s="54"/>
      <c r="EN869" s="54"/>
      <c r="EO869" s="54"/>
      <c r="EP869" s="54"/>
      <c r="EQ869" s="54"/>
      <c r="ER869" s="54"/>
    </row>
    <row r="870" spans="1:148" x14ac:dyDescent="0.25">
      <c r="A870" s="76"/>
      <c r="B870" s="54"/>
      <c r="C870" s="54"/>
      <c r="D870" s="54"/>
      <c r="E870" s="54"/>
      <c r="F870" s="5"/>
      <c r="G870" s="8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  <c r="BV870" s="54"/>
      <c r="BW870" s="54"/>
      <c r="BX870" s="54"/>
      <c r="BY870" s="54"/>
      <c r="BZ870" s="54"/>
      <c r="CA870" s="54"/>
      <c r="CB870" s="54"/>
      <c r="CC870" s="54"/>
      <c r="CD870" s="54"/>
      <c r="CE870" s="54"/>
      <c r="CF870" s="54"/>
      <c r="CG870" s="54"/>
      <c r="CH870" s="54"/>
      <c r="CI870" s="54"/>
      <c r="CJ870" s="54"/>
      <c r="CK870" s="54"/>
      <c r="CL870" s="54"/>
      <c r="CM870" s="54"/>
      <c r="CN870" s="54"/>
      <c r="CO870" s="54"/>
      <c r="CP870" s="54"/>
      <c r="CQ870" s="54"/>
      <c r="CR870" s="54"/>
      <c r="CS870" s="54"/>
      <c r="CT870" s="54"/>
      <c r="CU870" s="54"/>
      <c r="CV870" s="54"/>
      <c r="CW870" s="54"/>
      <c r="CX870" s="54"/>
      <c r="CY870" s="54"/>
      <c r="CZ870" s="54"/>
      <c r="DA870" s="54"/>
      <c r="DB870" s="54"/>
      <c r="DC870" s="54"/>
      <c r="DD870" s="54"/>
      <c r="DE870" s="54"/>
      <c r="DF870" s="54"/>
      <c r="DG870" s="54"/>
      <c r="DH870" s="54"/>
      <c r="DI870" s="54"/>
      <c r="DJ870" s="54"/>
      <c r="DK870" s="54"/>
      <c r="DL870" s="54"/>
      <c r="DM870" s="54"/>
      <c r="DN870" s="54"/>
      <c r="DO870" s="54"/>
      <c r="DP870" s="54"/>
      <c r="DQ870" s="54"/>
      <c r="DR870" s="54"/>
      <c r="DS870" s="54"/>
      <c r="DT870" s="54"/>
      <c r="DU870" s="54"/>
      <c r="DV870" s="54"/>
      <c r="DW870" s="54"/>
      <c r="DX870" s="54"/>
      <c r="DY870" s="54"/>
      <c r="DZ870" s="54"/>
      <c r="EA870" s="54"/>
      <c r="EB870" s="54"/>
      <c r="EC870" s="54"/>
      <c r="ED870" s="54"/>
      <c r="EE870" s="54"/>
      <c r="EF870" s="54"/>
      <c r="EG870" s="54"/>
      <c r="EH870" s="54"/>
      <c r="EI870" s="54"/>
      <c r="EJ870" s="54"/>
      <c r="EK870" s="54"/>
      <c r="EL870" s="54"/>
      <c r="EM870" s="54"/>
      <c r="EN870" s="54"/>
      <c r="EO870" s="54"/>
      <c r="EP870" s="54"/>
      <c r="EQ870" s="54"/>
      <c r="ER870" s="54"/>
    </row>
    <row r="871" spans="1:148" x14ac:dyDescent="0.25">
      <c r="A871" s="76"/>
      <c r="B871" s="54"/>
      <c r="C871" s="54"/>
      <c r="D871" s="54"/>
      <c r="E871" s="54"/>
      <c r="F871" s="5"/>
      <c r="G871" s="8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4"/>
      <c r="BQ871" s="54"/>
      <c r="BR871" s="54"/>
      <c r="BS871" s="54"/>
      <c r="BT871" s="54"/>
      <c r="BU871" s="54"/>
      <c r="BV871" s="54"/>
      <c r="BW871" s="54"/>
      <c r="BX871" s="54"/>
      <c r="BY871" s="54"/>
      <c r="BZ871" s="54"/>
      <c r="CA871" s="54"/>
      <c r="CB871" s="54"/>
      <c r="CC871" s="54"/>
      <c r="CD871" s="54"/>
      <c r="CE871" s="54"/>
      <c r="CF871" s="54"/>
      <c r="CG871" s="54"/>
      <c r="CH871" s="54"/>
      <c r="CI871" s="54"/>
      <c r="CJ871" s="54"/>
      <c r="CK871" s="54"/>
      <c r="CL871" s="54"/>
      <c r="CM871" s="54"/>
      <c r="CN871" s="54"/>
      <c r="CO871" s="54"/>
      <c r="CP871" s="54"/>
      <c r="CQ871" s="54"/>
      <c r="CR871" s="54"/>
      <c r="CS871" s="54"/>
      <c r="CT871" s="54"/>
      <c r="CU871" s="54"/>
      <c r="CV871" s="54"/>
      <c r="CW871" s="54"/>
      <c r="CX871" s="54"/>
      <c r="CY871" s="54"/>
      <c r="CZ871" s="54"/>
      <c r="DA871" s="54"/>
      <c r="DB871" s="54"/>
      <c r="DC871" s="54"/>
      <c r="DD871" s="54"/>
      <c r="DE871" s="54"/>
      <c r="DF871" s="54"/>
      <c r="DG871" s="54"/>
      <c r="DH871" s="54"/>
      <c r="DI871" s="54"/>
      <c r="DJ871" s="54"/>
      <c r="DK871" s="54"/>
      <c r="DL871" s="54"/>
      <c r="DM871" s="54"/>
      <c r="DN871" s="54"/>
      <c r="DO871" s="54"/>
      <c r="DP871" s="54"/>
      <c r="DQ871" s="54"/>
      <c r="DR871" s="54"/>
      <c r="DS871" s="54"/>
      <c r="DT871" s="54"/>
      <c r="DU871" s="54"/>
      <c r="DV871" s="54"/>
      <c r="DW871" s="54"/>
      <c r="DX871" s="54"/>
      <c r="DY871" s="54"/>
      <c r="DZ871" s="54"/>
      <c r="EA871" s="54"/>
      <c r="EB871" s="54"/>
      <c r="EC871" s="54"/>
      <c r="ED871" s="54"/>
      <c r="EE871" s="54"/>
      <c r="EF871" s="54"/>
      <c r="EG871" s="54"/>
      <c r="EH871" s="54"/>
      <c r="EI871" s="54"/>
      <c r="EJ871" s="54"/>
      <c r="EK871" s="54"/>
      <c r="EL871" s="54"/>
      <c r="EM871" s="54"/>
      <c r="EN871" s="54"/>
      <c r="EO871" s="54"/>
      <c r="EP871" s="54"/>
      <c r="EQ871" s="54"/>
      <c r="ER871" s="54"/>
    </row>
    <row r="872" spans="1:148" x14ac:dyDescent="0.25">
      <c r="A872" s="76"/>
      <c r="B872" s="54"/>
      <c r="C872" s="54"/>
      <c r="D872" s="54"/>
      <c r="E872" s="54"/>
      <c r="F872" s="5"/>
      <c r="G872" s="8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4"/>
      <c r="BQ872" s="54"/>
      <c r="BR872" s="54"/>
      <c r="BS872" s="54"/>
      <c r="BT872" s="54"/>
      <c r="BU872" s="54"/>
      <c r="BV872" s="54"/>
      <c r="BW872" s="54"/>
      <c r="BX872" s="54"/>
      <c r="BY872" s="54"/>
      <c r="BZ872" s="54"/>
      <c r="CA872" s="54"/>
      <c r="CB872" s="54"/>
      <c r="CC872" s="54"/>
      <c r="CD872" s="54"/>
      <c r="CE872" s="54"/>
      <c r="CF872" s="54"/>
      <c r="CG872" s="54"/>
      <c r="CH872" s="54"/>
      <c r="CI872" s="54"/>
      <c r="CJ872" s="54"/>
      <c r="CK872" s="54"/>
      <c r="CL872" s="54"/>
      <c r="CM872" s="54"/>
      <c r="CN872" s="54"/>
      <c r="CO872" s="54"/>
      <c r="CP872" s="54"/>
      <c r="CQ872" s="54"/>
      <c r="CR872" s="54"/>
      <c r="CS872" s="54"/>
      <c r="CT872" s="54"/>
      <c r="CU872" s="54"/>
      <c r="CV872" s="54"/>
      <c r="CW872" s="54"/>
      <c r="CX872" s="54"/>
      <c r="CY872" s="54"/>
      <c r="CZ872" s="54"/>
      <c r="DA872" s="54"/>
      <c r="DB872" s="54"/>
      <c r="DC872" s="54"/>
      <c r="DD872" s="54"/>
      <c r="DE872" s="54"/>
      <c r="DF872" s="54"/>
      <c r="DG872" s="54"/>
      <c r="DH872" s="54"/>
      <c r="DI872" s="54"/>
      <c r="DJ872" s="54"/>
      <c r="DK872" s="54"/>
      <c r="DL872" s="54"/>
      <c r="DM872" s="54"/>
      <c r="DN872" s="54"/>
      <c r="DO872" s="54"/>
      <c r="DP872" s="54"/>
      <c r="DQ872" s="54"/>
      <c r="DR872" s="54"/>
      <c r="DS872" s="54"/>
      <c r="DT872" s="54"/>
      <c r="DU872" s="54"/>
      <c r="DV872" s="54"/>
      <c r="DW872" s="54"/>
      <c r="DX872" s="54"/>
      <c r="DY872" s="54"/>
      <c r="DZ872" s="54"/>
      <c r="EA872" s="54"/>
      <c r="EB872" s="54"/>
      <c r="EC872" s="54"/>
      <c r="ED872" s="54"/>
      <c r="EE872" s="54"/>
      <c r="EF872" s="54"/>
      <c r="EG872" s="54"/>
      <c r="EH872" s="54"/>
      <c r="EI872" s="54"/>
      <c r="EJ872" s="54"/>
      <c r="EK872" s="54"/>
      <c r="EL872" s="54"/>
      <c r="EM872" s="54"/>
      <c r="EN872" s="54"/>
      <c r="EO872" s="54"/>
      <c r="EP872" s="54"/>
      <c r="EQ872" s="54"/>
      <c r="ER872" s="54"/>
    </row>
    <row r="873" spans="1:148" x14ac:dyDescent="0.25">
      <c r="A873" s="76"/>
      <c r="B873" s="54"/>
      <c r="C873" s="54"/>
      <c r="D873" s="54"/>
      <c r="E873" s="54"/>
      <c r="F873" s="5"/>
      <c r="G873" s="8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4"/>
      <c r="BQ873" s="54"/>
      <c r="BR873" s="54"/>
      <c r="BS873" s="54"/>
      <c r="BT873" s="54"/>
      <c r="BU873" s="54"/>
      <c r="BV873" s="54"/>
      <c r="BW873" s="54"/>
      <c r="BX873" s="54"/>
      <c r="BY873" s="54"/>
      <c r="BZ873" s="54"/>
      <c r="CA873" s="54"/>
      <c r="CB873" s="54"/>
      <c r="CC873" s="54"/>
      <c r="CD873" s="54"/>
      <c r="CE873" s="54"/>
      <c r="CF873" s="54"/>
      <c r="CG873" s="54"/>
      <c r="CH873" s="54"/>
      <c r="CI873" s="54"/>
      <c r="CJ873" s="54"/>
      <c r="CK873" s="54"/>
      <c r="CL873" s="54"/>
      <c r="CM873" s="54"/>
      <c r="CN873" s="54"/>
      <c r="CO873" s="54"/>
      <c r="CP873" s="54"/>
      <c r="CQ873" s="54"/>
      <c r="CR873" s="54"/>
      <c r="CS873" s="54"/>
      <c r="CT873" s="54"/>
      <c r="CU873" s="54"/>
      <c r="CV873" s="54"/>
      <c r="CW873" s="54"/>
      <c r="CX873" s="54"/>
      <c r="CY873" s="54"/>
      <c r="CZ873" s="54"/>
      <c r="DA873" s="54"/>
      <c r="DB873" s="54"/>
      <c r="DC873" s="54"/>
      <c r="DD873" s="54"/>
      <c r="DE873" s="54"/>
      <c r="DF873" s="54"/>
      <c r="DG873" s="54"/>
      <c r="DH873" s="54"/>
      <c r="DI873" s="54"/>
      <c r="DJ873" s="54"/>
      <c r="DK873" s="54"/>
      <c r="DL873" s="54"/>
      <c r="DM873" s="54"/>
      <c r="DN873" s="54"/>
      <c r="DO873" s="54"/>
      <c r="DP873" s="54"/>
      <c r="DQ873" s="54"/>
      <c r="DR873" s="54"/>
      <c r="DS873" s="54"/>
      <c r="DT873" s="54"/>
      <c r="DU873" s="54"/>
      <c r="DV873" s="54"/>
      <c r="DW873" s="54"/>
      <c r="DX873" s="54"/>
      <c r="DY873" s="54"/>
      <c r="DZ873" s="54"/>
      <c r="EA873" s="54"/>
      <c r="EB873" s="54"/>
      <c r="EC873" s="54"/>
      <c r="ED873" s="54"/>
      <c r="EE873" s="54"/>
      <c r="EF873" s="54"/>
      <c r="EG873" s="54"/>
      <c r="EH873" s="54"/>
      <c r="EI873" s="54"/>
      <c r="EJ873" s="54"/>
      <c r="EK873" s="54"/>
      <c r="EL873" s="54"/>
      <c r="EM873" s="54"/>
      <c r="EN873" s="54"/>
      <c r="EO873" s="54"/>
      <c r="EP873" s="54"/>
      <c r="EQ873" s="54"/>
      <c r="ER873" s="54"/>
    </row>
    <row r="874" spans="1:148" x14ac:dyDescent="0.25">
      <c r="A874" s="76"/>
      <c r="B874" s="54"/>
      <c r="C874" s="54"/>
      <c r="D874" s="54"/>
      <c r="E874" s="54"/>
      <c r="F874" s="5"/>
      <c r="G874" s="8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  <c r="BV874" s="54"/>
      <c r="BW874" s="54"/>
      <c r="BX874" s="54"/>
      <c r="BY874" s="54"/>
      <c r="BZ874" s="54"/>
      <c r="CA874" s="54"/>
      <c r="CB874" s="54"/>
      <c r="CC874" s="54"/>
      <c r="CD874" s="54"/>
      <c r="CE874" s="54"/>
      <c r="CF874" s="54"/>
      <c r="CG874" s="54"/>
      <c r="CH874" s="54"/>
      <c r="CI874" s="54"/>
      <c r="CJ874" s="54"/>
      <c r="CK874" s="54"/>
      <c r="CL874" s="54"/>
      <c r="CM874" s="54"/>
      <c r="CN874" s="54"/>
      <c r="CO874" s="54"/>
      <c r="CP874" s="54"/>
      <c r="CQ874" s="54"/>
      <c r="CR874" s="54"/>
      <c r="CS874" s="54"/>
      <c r="CT874" s="54"/>
      <c r="CU874" s="54"/>
      <c r="CV874" s="54"/>
      <c r="CW874" s="54"/>
      <c r="CX874" s="54"/>
      <c r="CY874" s="54"/>
      <c r="CZ874" s="54"/>
      <c r="DA874" s="54"/>
      <c r="DB874" s="54"/>
      <c r="DC874" s="54"/>
      <c r="DD874" s="54"/>
      <c r="DE874" s="54"/>
      <c r="DF874" s="54"/>
      <c r="DG874" s="54"/>
      <c r="DH874" s="54"/>
      <c r="DI874" s="54"/>
      <c r="DJ874" s="54"/>
      <c r="DK874" s="54"/>
      <c r="DL874" s="54"/>
      <c r="DM874" s="54"/>
      <c r="DN874" s="54"/>
      <c r="DO874" s="54"/>
      <c r="DP874" s="54"/>
      <c r="DQ874" s="54"/>
      <c r="DR874" s="54"/>
      <c r="DS874" s="54"/>
      <c r="DT874" s="54"/>
      <c r="DU874" s="54"/>
      <c r="DV874" s="54"/>
      <c r="DW874" s="54"/>
      <c r="DX874" s="54"/>
      <c r="DY874" s="54"/>
      <c r="DZ874" s="54"/>
      <c r="EA874" s="54"/>
      <c r="EB874" s="54"/>
      <c r="EC874" s="54"/>
      <c r="ED874" s="54"/>
      <c r="EE874" s="54"/>
      <c r="EF874" s="54"/>
      <c r="EG874" s="54"/>
      <c r="EH874" s="54"/>
      <c r="EI874" s="54"/>
      <c r="EJ874" s="54"/>
      <c r="EK874" s="54"/>
      <c r="EL874" s="54"/>
      <c r="EM874" s="54"/>
      <c r="EN874" s="54"/>
      <c r="EO874" s="54"/>
      <c r="EP874" s="54"/>
      <c r="EQ874" s="54"/>
      <c r="ER874" s="54"/>
    </row>
    <row r="875" spans="1:148" x14ac:dyDescent="0.25">
      <c r="A875" s="76"/>
      <c r="B875" s="54"/>
      <c r="C875" s="54"/>
      <c r="D875" s="54"/>
      <c r="E875" s="54"/>
      <c r="F875" s="5"/>
      <c r="G875" s="8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4"/>
      <c r="BQ875" s="54"/>
      <c r="BR875" s="54"/>
      <c r="BS875" s="54"/>
      <c r="BT875" s="54"/>
      <c r="BU875" s="54"/>
      <c r="BV875" s="54"/>
      <c r="BW875" s="54"/>
      <c r="BX875" s="54"/>
      <c r="BY875" s="54"/>
      <c r="BZ875" s="54"/>
      <c r="CA875" s="54"/>
      <c r="CB875" s="54"/>
      <c r="CC875" s="54"/>
      <c r="CD875" s="54"/>
      <c r="CE875" s="54"/>
      <c r="CF875" s="54"/>
      <c r="CG875" s="54"/>
      <c r="CH875" s="54"/>
      <c r="CI875" s="54"/>
      <c r="CJ875" s="54"/>
      <c r="CK875" s="54"/>
      <c r="CL875" s="54"/>
      <c r="CM875" s="54"/>
      <c r="CN875" s="54"/>
      <c r="CO875" s="54"/>
      <c r="CP875" s="54"/>
      <c r="CQ875" s="54"/>
      <c r="CR875" s="54"/>
      <c r="CS875" s="54"/>
      <c r="CT875" s="54"/>
      <c r="CU875" s="54"/>
      <c r="CV875" s="54"/>
      <c r="CW875" s="54"/>
      <c r="CX875" s="54"/>
      <c r="CY875" s="54"/>
      <c r="CZ875" s="54"/>
      <c r="DA875" s="54"/>
      <c r="DB875" s="54"/>
      <c r="DC875" s="54"/>
      <c r="DD875" s="54"/>
      <c r="DE875" s="54"/>
      <c r="DF875" s="54"/>
      <c r="DG875" s="54"/>
      <c r="DH875" s="54"/>
      <c r="DI875" s="54"/>
      <c r="DJ875" s="54"/>
      <c r="DK875" s="54"/>
      <c r="DL875" s="54"/>
      <c r="DM875" s="54"/>
      <c r="DN875" s="54"/>
      <c r="DO875" s="54"/>
      <c r="DP875" s="54"/>
      <c r="DQ875" s="54"/>
      <c r="DR875" s="54"/>
      <c r="DS875" s="54"/>
      <c r="DT875" s="54"/>
      <c r="DU875" s="54"/>
      <c r="DV875" s="54"/>
      <c r="DW875" s="54"/>
      <c r="DX875" s="54"/>
      <c r="DY875" s="54"/>
      <c r="DZ875" s="54"/>
      <c r="EA875" s="54"/>
      <c r="EB875" s="54"/>
      <c r="EC875" s="54"/>
      <c r="ED875" s="54"/>
      <c r="EE875" s="54"/>
      <c r="EF875" s="54"/>
      <c r="EG875" s="54"/>
      <c r="EH875" s="54"/>
      <c r="EI875" s="54"/>
      <c r="EJ875" s="54"/>
      <c r="EK875" s="54"/>
      <c r="EL875" s="54"/>
      <c r="EM875" s="54"/>
      <c r="EN875" s="54"/>
      <c r="EO875" s="54"/>
      <c r="EP875" s="54"/>
      <c r="EQ875" s="54"/>
      <c r="ER875" s="54"/>
    </row>
    <row r="876" spans="1:148" x14ac:dyDescent="0.25">
      <c r="A876" s="76"/>
      <c r="B876" s="54"/>
      <c r="C876" s="54"/>
      <c r="D876" s="54"/>
      <c r="E876" s="54"/>
      <c r="F876" s="5"/>
      <c r="G876" s="8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4"/>
      <c r="BQ876" s="54"/>
      <c r="BR876" s="54"/>
      <c r="BS876" s="54"/>
      <c r="BT876" s="54"/>
      <c r="BU876" s="54"/>
      <c r="BV876" s="54"/>
      <c r="BW876" s="54"/>
      <c r="BX876" s="54"/>
      <c r="BY876" s="54"/>
      <c r="BZ876" s="54"/>
      <c r="CA876" s="54"/>
      <c r="CB876" s="54"/>
      <c r="CC876" s="54"/>
      <c r="CD876" s="54"/>
      <c r="CE876" s="54"/>
      <c r="CF876" s="54"/>
      <c r="CG876" s="54"/>
      <c r="CH876" s="54"/>
      <c r="CI876" s="54"/>
      <c r="CJ876" s="54"/>
      <c r="CK876" s="54"/>
      <c r="CL876" s="54"/>
      <c r="CM876" s="54"/>
      <c r="CN876" s="54"/>
      <c r="CO876" s="54"/>
      <c r="CP876" s="54"/>
      <c r="CQ876" s="54"/>
      <c r="CR876" s="54"/>
      <c r="CS876" s="54"/>
      <c r="CT876" s="54"/>
      <c r="CU876" s="54"/>
      <c r="CV876" s="54"/>
      <c r="CW876" s="54"/>
      <c r="CX876" s="54"/>
      <c r="CY876" s="54"/>
      <c r="CZ876" s="54"/>
      <c r="DA876" s="54"/>
      <c r="DB876" s="54"/>
      <c r="DC876" s="54"/>
      <c r="DD876" s="54"/>
      <c r="DE876" s="54"/>
      <c r="DF876" s="54"/>
      <c r="DG876" s="54"/>
      <c r="DH876" s="54"/>
      <c r="DI876" s="54"/>
      <c r="DJ876" s="54"/>
      <c r="DK876" s="54"/>
      <c r="DL876" s="54"/>
      <c r="DM876" s="54"/>
      <c r="DN876" s="54"/>
      <c r="DO876" s="54"/>
      <c r="DP876" s="54"/>
      <c r="DQ876" s="54"/>
      <c r="DR876" s="54"/>
      <c r="DS876" s="54"/>
      <c r="DT876" s="54"/>
      <c r="DU876" s="54"/>
      <c r="DV876" s="54"/>
      <c r="DW876" s="54"/>
      <c r="DX876" s="54"/>
      <c r="DY876" s="54"/>
      <c r="DZ876" s="54"/>
      <c r="EA876" s="54"/>
      <c r="EB876" s="54"/>
      <c r="EC876" s="54"/>
      <c r="ED876" s="54"/>
      <c r="EE876" s="54"/>
      <c r="EF876" s="54"/>
      <c r="EG876" s="54"/>
      <c r="EH876" s="54"/>
      <c r="EI876" s="54"/>
      <c r="EJ876" s="54"/>
      <c r="EK876" s="54"/>
      <c r="EL876" s="54"/>
      <c r="EM876" s="54"/>
      <c r="EN876" s="54"/>
      <c r="EO876" s="54"/>
      <c r="EP876" s="54"/>
      <c r="EQ876" s="54"/>
      <c r="ER876" s="54"/>
    </row>
    <row r="877" spans="1:148" x14ac:dyDescent="0.25">
      <c r="A877" s="76"/>
      <c r="B877" s="54"/>
      <c r="C877" s="54"/>
      <c r="D877" s="54"/>
      <c r="E877" s="54"/>
      <c r="F877" s="5"/>
      <c r="G877" s="8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4"/>
      <c r="BQ877" s="54"/>
      <c r="BR877" s="54"/>
      <c r="BS877" s="54"/>
      <c r="BT877" s="54"/>
      <c r="BU877" s="54"/>
      <c r="BV877" s="54"/>
      <c r="BW877" s="54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  <c r="CH877" s="54"/>
      <c r="CI877" s="54"/>
      <c r="CJ877" s="54"/>
      <c r="CK877" s="54"/>
      <c r="CL877" s="54"/>
      <c r="CM877" s="54"/>
      <c r="CN877" s="54"/>
      <c r="CO877" s="54"/>
      <c r="CP877" s="54"/>
      <c r="CQ877" s="54"/>
      <c r="CR877" s="54"/>
      <c r="CS877" s="54"/>
      <c r="CT877" s="54"/>
      <c r="CU877" s="54"/>
      <c r="CV877" s="54"/>
      <c r="CW877" s="54"/>
      <c r="CX877" s="54"/>
      <c r="CY877" s="54"/>
      <c r="CZ877" s="54"/>
      <c r="DA877" s="54"/>
      <c r="DB877" s="54"/>
      <c r="DC877" s="54"/>
      <c r="DD877" s="54"/>
      <c r="DE877" s="54"/>
      <c r="DF877" s="54"/>
      <c r="DG877" s="54"/>
      <c r="DH877" s="54"/>
      <c r="DI877" s="54"/>
      <c r="DJ877" s="54"/>
      <c r="DK877" s="54"/>
      <c r="DL877" s="54"/>
      <c r="DM877" s="54"/>
      <c r="DN877" s="54"/>
      <c r="DO877" s="54"/>
      <c r="DP877" s="54"/>
      <c r="DQ877" s="54"/>
      <c r="DR877" s="54"/>
      <c r="DS877" s="54"/>
      <c r="DT877" s="54"/>
      <c r="DU877" s="54"/>
      <c r="DV877" s="54"/>
      <c r="DW877" s="54"/>
      <c r="DX877" s="54"/>
      <c r="DY877" s="54"/>
      <c r="DZ877" s="54"/>
      <c r="EA877" s="54"/>
      <c r="EB877" s="54"/>
      <c r="EC877" s="54"/>
      <c r="ED877" s="54"/>
      <c r="EE877" s="54"/>
      <c r="EF877" s="54"/>
      <c r="EG877" s="54"/>
      <c r="EH877" s="54"/>
      <c r="EI877" s="54"/>
      <c r="EJ877" s="54"/>
      <c r="EK877" s="54"/>
      <c r="EL877" s="54"/>
      <c r="EM877" s="54"/>
      <c r="EN877" s="54"/>
      <c r="EO877" s="54"/>
      <c r="EP877" s="54"/>
      <c r="EQ877" s="54"/>
      <c r="ER877" s="54"/>
    </row>
    <row r="878" spans="1:148" x14ac:dyDescent="0.25">
      <c r="A878" s="76"/>
      <c r="B878" s="54"/>
      <c r="C878" s="54"/>
      <c r="D878" s="54"/>
      <c r="E878" s="54"/>
      <c r="F878" s="5"/>
      <c r="G878" s="8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  <c r="BV878" s="54"/>
      <c r="BW878" s="54"/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  <c r="CH878" s="54"/>
      <c r="CI878" s="54"/>
      <c r="CJ878" s="54"/>
      <c r="CK878" s="54"/>
      <c r="CL878" s="54"/>
      <c r="CM878" s="54"/>
      <c r="CN878" s="54"/>
      <c r="CO878" s="54"/>
      <c r="CP878" s="54"/>
      <c r="CQ878" s="54"/>
      <c r="CR878" s="54"/>
      <c r="CS878" s="54"/>
      <c r="CT878" s="54"/>
      <c r="CU878" s="54"/>
      <c r="CV878" s="54"/>
      <c r="CW878" s="54"/>
      <c r="CX878" s="54"/>
      <c r="CY878" s="54"/>
      <c r="CZ878" s="54"/>
      <c r="DA878" s="54"/>
      <c r="DB878" s="54"/>
      <c r="DC878" s="54"/>
      <c r="DD878" s="54"/>
      <c r="DE878" s="54"/>
      <c r="DF878" s="54"/>
      <c r="DG878" s="54"/>
      <c r="DH878" s="54"/>
      <c r="DI878" s="54"/>
      <c r="DJ878" s="54"/>
      <c r="DK878" s="54"/>
      <c r="DL878" s="54"/>
      <c r="DM878" s="54"/>
      <c r="DN878" s="54"/>
      <c r="DO878" s="54"/>
      <c r="DP878" s="54"/>
      <c r="DQ878" s="54"/>
      <c r="DR878" s="54"/>
      <c r="DS878" s="54"/>
      <c r="DT878" s="54"/>
      <c r="DU878" s="54"/>
      <c r="DV878" s="54"/>
      <c r="DW878" s="54"/>
      <c r="DX878" s="54"/>
      <c r="DY878" s="54"/>
      <c r="DZ878" s="54"/>
      <c r="EA878" s="54"/>
      <c r="EB878" s="54"/>
      <c r="EC878" s="54"/>
      <c r="ED878" s="54"/>
      <c r="EE878" s="54"/>
      <c r="EF878" s="54"/>
      <c r="EG878" s="54"/>
      <c r="EH878" s="54"/>
      <c r="EI878" s="54"/>
      <c r="EJ878" s="54"/>
      <c r="EK878" s="54"/>
      <c r="EL878" s="54"/>
      <c r="EM878" s="54"/>
      <c r="EN878" s="54"/>
      <c r="EO878" s="54"/>
      <c r="EP878" s="54"/>
      <c r="EQ878" s="54"/>
      <c r="ER878" s="54"/>
    </row>
    <row r="879" spans="1:148" x14ac:dyDescent="0.25">
      <c r="A879" s="76"/>
      <c r="B879" s="54"/>
      <c r="C879" s="54"/>
      <c r="D879" s="54"/>
      <c r="E879" s="54"/>
      <c r="F879" s="5"/>
      <c r="G879" s="8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4"/>
      <c r="BQ879" s="54"/>
      <c r="BR879" s="54"/>
      <c r="BS879" s="54"/>
      <c r="BT879" s="54"/>
      <c r="BU879" s="54"/>
      <c r="BV879" s="54"/>
      <c r="BW879" s="54"/>
      <c r="BX879" s="54"/>
      <c r="BY879" s="54"/>
      <c r="BZ879" s="54"/>
      <c r="CA879" s="54"/>
      <c r="CB879" s="54"/>
      <c r="CC879" s="54"/>
      <c r="CD879" s="54"/>
      <c r="CE879" s="54"/>
      <c r="CF879" s="54"/>
      <c r="CG879" s="54"/>
      <c r="CH879" s="54"/>
      <c r="CI879" s="54"/>
      <c r="CJ879" s="54"/>
      <c r="CK879" s="54"/>
      <c r="CL879" s="54"/>
      <c r="CM879" s="54"/>
      <c r="CN879" s="54"/>
      <c r="CO879" s="54"/>
      <c r="CP879" s="54"/>
      <c r="CQ879" s="54"/>
      <c r="CR879" s="54"/>
      <c r="CS879" s="54"/>
      <c r="CT879" s="54"/>
      <c r="CU879" s="54"/>
      <c r="CV879" s="54"/>
      <c r="CW879" s="54"/>
      <c r="CX879" s="54"/>
      <c r="CY879" s="54"/>
      <c r="CZ879" s="54"/>
      <c r="DA879" s="54"/>
      <c r="DB879" s="54"/>
      <c r="DC879" s="54"/>
      <c r="DD879" s="54"/>
      <c r="DE879" s="54"/>
      <c r="DF879" s="54"/>
      <c r="DG879" s="54"/>
      <c r="DH879" s="54"/>
      <c r="DI879" s="54"/>
      <c r="DJ879" s="54"/>
      <c r="DK879" s="54"/>
      <c r="DL879" s="54"/>
      <c r="DM879" s="54"/>
      <c r="DN879" s="54"/>
      <c r="DO879" s="54"/>
      <c r="DP879" s="54"/>
      <c r="DQ879" s="54"/>
      <c r="DR879" s="54"/>
      <c r="DS879" s="54"/>
      <c r="DT879" s="54"/>
      <c r="DU879" s="54"/>
      <c r="DV879" s="54"/>
      <c r="DW879" s="54"/>
      <c r="DX879" s="54"/>
      <c r="DY879" s="54"/>
      <c r="DZ879" s="54"/>
      <c r="EA879" s="54"/>
      <c r="EB879" s="54"/>
      <c r="EC879" s="54"/>
      <c r="ED879" s="54"/>
      <c r="EE879" s="54"/>
      <c r="EF879" s="54"/>
      <c r="EG879" s="54"/>
      <c r="EH879" s="54"/>
      <c r="EI879" s="54"/>
      <c r="EJ879" s="54"/>
      <c r="EK879" s="54"/>
      <c r="EL879" s="54"/>
      <c r="EM879" s="54"/>
      <c r="EN879" s="54"/>
      <c r="EO879" s="54"/>
      <c r="EP879" s="54"/>
      <c r="EQ879" s="54"/>
      <c r="ER879" s="54"/>
    </row>
    <row r="880" spans="1:148" x14ac:dyDescent="0.25">
      <c r="A880" s="76"/>
      <c r="B880" s="54"/>
      <c r="C880" s="54"/>
      <c r="D880" s="54"/>
      <c r="E880" s="54"/>
      <c r="F880" s="5"/>
      <c r="G880" s="8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4"/>
      <c r="BQ880" s="54"/>
      <c r="BR880" s="54"/>
      <c r="BS880" s="54"/>
      <c r="BT880" s="54"/>
      <c r="BU880" s="54"/>
      <c r="BV880" s="54"/>
      <c r="BW880" s="54"/>
      <c r="BX880" s="54"/>
      <c r="BY880" s="54"/>
      <c r="BZ880" s="54"/>
      <c r="CA880" s="54"/>
      <c r="CB880" s="54"/>
      <c r="CC880" s="54"/>
      <c r="CD880" s="54"/>
      <c r="CE880" s="54"/>
      <c r="CF880" s="54"/>
      <c r="CG880" s="54"/>
      <c r="CH880" s="54"/>
      <c r="CI880" s="54"/>
      <c r="CJ880" s="54"/>
      <c r="CK880" s="54"/>
      <c r="CL880" s="54"/>
      <c r="CM880" s="54"/>
      <c r="CN880" s="54"/>
      <c r="CO880" s="54"/>
      <c r="CP880" s="54"/>
      <c r="CQ880" s="54"/>
      <c r="CR880" s="54"/>
      <c r="CS880" s="54"/>
      <c r="CT880" s="54"/>
      <c r="CU880" s="54"/>
      <c r="CV880" s="54"/>
      <c r="CW880" s="54"/>
      <c r="CX880" s="54"/>
      <c r="CY880" s="54"/>
      <c r="CZ880" s="54"/>
      <c r="DA880" s="54"/>
      <c r="DB880" s="54"/>
      <c r="DC880" s="54"/>
      <c r="DD880" s="54"/>
      <c r="DE880" s="54"/>
      <c r="DF880" s="54"/>
      <c r="DG880" s="54"/>
      <c r="DH880" s="54"/>
      <c r="DI880" s="54"/>
      <c r="DJ880" s="54"/>
      <c r="DK880" s="54"/>
      <c r="DL880" s="54"/>
      <c r="DM880" s="54"/>
      <c r="DN880" s="54"/>
      <c r="DO880" s="54"/>
      <c r="DP880" s="54"/>
      <c r="DQ880" s="54"/>
      <c r="DR880" s="54"/>
      <c r="DS880" s="54"/>
      <c r="DT880" s="54"/>
      <c r="DU880" s="54"/>
      <c r="DV880" s="54"/>
      <c r="DW880" s="54"/>
      <c r="DX880" s="54"/>
      <c r="DY880" s="54"/>
      <c r="DZ880" s="54"/>
      <c r="EA880" s="54"/>
      <c r="EB880" s="54"/>
      <c r="EC880" s="54"/>
      <c r="ED880" s="54"/>
      <c r="EE880" s="54"/>
      <c r="EF880" s="54"/>
      <c r="EG880" s="54"/>
      <c r="EH880" s="54"/>
      <c r="EI880" s="54"/>
      <c r="EJ880" s="54"/>
      <c r="EK880" s="54"/>
      <c r="EL880" s="54"/>
      <c r="EM880" s="54"/>
      <c r="EN880" s="54"/>
      <c r="EO880" s="54"/>
      <c r="EP880" s="54"/>
      <c r="EQ880" s="54"/>
      <c r="ER880" s="54"/>
    </row>
    <row r="881" spans="1:148" x14ac:dyDescent="0.25">
      <c r="A881" s="76"/>
      <c r="B881" s="54"/>
      <c r="C881" s="54"/>
      <c r="D881" s="54"/>
      <c r="E881" s="54"/>
      <c r="F881" s="5"/>
      <c r="G881" s="8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4"/>
      <c r="BQ881" s="54"/>
      <c r="BR881" s="54"/>
      <c r="BS881" s="54"/>
      <c r="BT881" s="54"/>
      <c r="BU881" s="54"/>
      <c r="BV881" s="54"/>
      <c r="BW881" s="54"/>
      <c r="BX881" s="54"/>
      <c r="BY881" s="54"/>
      <c r="BZ881" s="54"/>
      <c r="CA881" s="54"/>
      <c r="CB881" s="54"/>
      <c r="CC881" s="54"/>
      <c r="CD881" s="54"/>
      <c r="CE881" s="54"/>
      <c r="CF881" s="54"/>
      <c r="CG881" s="54"/>
      <c r="CH881" s="54"/>
      <c r="CI881" s="54"/>
      <c r="CJ881" s="54"/>
      <c r="CK881" s="54"/>
      <c r="CL881" s="54"/>
      <c r="CM881" s="54"/>
      <c r="CN881" s="54"/>
      <c r="CO881" s="54"/>
      <c r="CP881" s="54"/>
      <c r="CQ881" s="54"/>
      <c r="CR881" s="54"/>
      <c r="CS881" s="54"/>
      <c r="CT881" s="54"/>
      <c r="CU881" s="54"/>
      <c r="CV881" s="54"/>
      <c r="CW881" s="54"/>
      <c r="CX881" s="54"/>
      <c r="CY881" s="54"/>
      <c r="CZ881" s="54"/>
      <c r="DA881" s="54"/>
      <c r="DB881" s="54"/>
      <c r="DC881" s="54"/>
      <c r="DD881" s="54"/>
      <c r="DE881" s="54"/>
      <c r="DF881" s="54"/>
      <c r="DG881" s="54"/>
      <c r="DH881" s="54"/>
      <c r="DI881" s="54"/>
      <c r="DJ881" s="54"/>
      <c r="DK881" s="54"/>
      <c r="DL881" s="54"/>
      <c r="DM881" s="54"/>
      <c r="DN881" s="54"/>
      <c r="DO881" s="54"/>
      <c r="DP881" s="54"/>
      <c r="DQ881" s="54"/>
      <c r="DR881" s="54"/>
      <c r="DS881" s="54"/>
      <c r="DT881" s="54"/>
      <c r="DU881" s="54"/>
      <c r="DV881" s="54"/>
      <c r="DW881" s="54"/>
      <c r="DX881" s="54"/>
      <c r="DY881" s="54"/>
      <c r="DZ881" s="54"/>
      <c r="EA881" s="54"/>
      <c r="EB881" s="54"/>
      <c r="EC881" s="54"/>
      <c r="ED881" s="54"/>
      <c r="EE881" s="54"/>
      <c r="EF881" s="54"/>
      <c r="EG881" s="54"/>
      <c r="EH881" s="54"/>
      <c r="EI881" s="54"/>
      <c r="EJ881" s="54"/>
      <c r="EK881" s="54"/>
      <c r="EL881" s="54"/>
      <c r="EM881" s="54"/>
      <c r="EN881" s="54"/>
      <c r="EO881" s="54"/>
      <c r="EP881" s="54"/>
      <c r="EQ881" s="54"/>
      <c r="ER881" s="54"/>
    </row>
    <row r="882" spans="1:148" x14ac:dyDescent="0.25">
      <c r="A882" s="76"/>
      <c r="B882" s="54"/>
      <c r="C882" s="54"/>
      <c r="D882" s="54"/>
      <c r="E882" s="54"/>
      <c r="F882" s="5"/>
      <c r="G882" s="8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  <c r="BV882" s="54"/>
      <c r="BW882" s="54"/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  <c r="CH882" s="54"/>
      <c r="CI882" s="54"/>
      <c r="CJ882" s="54"/>
      <c r="CK882" s="54"/>
      <c r="CL882" s="54"/>
      <c r="CM882" s="54"/>
      <c r="CN882" s="54"/>
      <c r="CO882" s="54"/>
      <c r="CP882" s="54"/>
      <c r="CQ882" s="54"/>
      <c r="CR882" s="54"/>
      <c r="CS882" s="54"/>
      <c r="CT882" s="54"/>
      <c r="CU882" s="54"/>
      <c r="CV882" s="54"/>
      <c r="CW882" s="54"/>
      <c r="CX882" s="54"/>
      <c r="CY882" s="54"/>
      <c r="CZ882" s="54"/>
      <c r="DA882" s="54"/>
      <c r="DB882" s="54"/>
      <c r="DC882" s="54"/>
      <c r="DD882" s="54"/>
      <c r="DE882" s="54"/>
      <c r="DF882" s="54"/>
      <c r="DG882" s="54"/>
      <c r="DH882" s="54"/>
      <c r="DI882" s="54"/>
      <c r="DJ882" s="54"/>
      <c r="DK882" s="54"/>
      <c r="DL882" s="54"/>
      <c r="DM882" s="54"/>
      <c r="DN882" s="54"/>
      <c r="DO882" s="54"/>
      <c r="DP882" s="54"/>
      <c r="DQ882" s="54"/>
      <c r="DR882" s="54"/>
      <c r="DS882" s="54"/>
      <c r="DT882" s="54"/>
      <c r="DU882" s="54"/>
      <c r="DV882" s="54"/>
      <c r="DW882" s="54"/>
      <c r="DX882" s="54"/>
      <c r="DY882" s="54"/>
      <c r="DZ882" s="54"/>
      <c r="EA882" s="54"/>
      <c r="EB882" s="54"/>
      <c r="EC882" s="54"/>
      <c r="ED882" s="54"/>
      <c r="EE882" s="54"/>
      <c r="EF882" s="54"/>
      <c r="EG882" s="54"/>
      <c r="EH882" s="54"/>
      <c r="EI882" s="54"/>
      <c r="EJ882" s="54"/>
      <c r="EK882" s="54"/>
      <c r="EL882" s="54"/>
      <c r="EM882" s="54"/>
      <c r="EN882" s="54"/>
      <c r="EO882" s="54"/>
      <c r="EP882" s="54"/>
      <c r="EQ882" s="54"/>
      <c r="ER882" s="54"/>
    </row>
    <row r="883" spans="1:148" x14ac:dyDescent="0.25">
      <c r="A883" s="76"/>
      <c r="B883" s="54"/>
      <c r="C883" s="54"/>
      <c r="D883" s="54"/>
      <c r="E883" s="54"/>
      <c r="F883" s="5"/>
      <c r="G883" s="8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4"/>
      <c r="BQ883" s="54"/>
      <c r="BR883" s="54"/>
      <c r="BS883" s="54"/>
      <c r="BT883" s="54"/>
      <c r="BU883" s="54"/>
      <c r="BV883" s="54"/>
      <c r="BW883" s="54"/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  <c r="CH883" s="54"/>
      <c r="CI883" s="54"/>
      <c r="CJ883" s="54"/>
      <c r="CK883" s="54"/>
      <c r="CL883" s="54"/>
      <c r="CM883" s="54"/>
      <c r="CN883" s="54"/>
      <c r="CO883" s="54"/>
      <c r="CP883" s="54"/>
      <c r="CQ883" s="54"/>
      <c r="CR883" s="54"/>
      <c r="CS883" s="54"/>
      <c r="CT883" s="54"/>
      <c r="CU883" s="54"/>
      <c r="CV883" s="54"/>
      <c r="CW883" s="54"/>
      <c r="CX883" s="54"/>
      <c r="CY883" s="54"/>
      <c r="CZ883" s="54"/>
      <c r="DA883" s="54"/>
      <c r="DB883" s="54"/>
      <c r="DC883" s="54"/>
      <c r="DD883" s="54"/>
      <c r="DE883" s="54"/>
      <c r="DF883" s="54"/>
      <c r="DG883" s="54"/>
      <c r="DH883" s="54"/>
      <c r="DI883" s="54"/>
      <c r="DJ883" s="54"/>
      <c r="DK883" s="54"/>
      <c r="DL883" s="54"/>
      <c r="DM883" s="54"/>
      <c r="DN883" s="54"/>
      <c r="DO883" s="54"/>
      <c r="DP883" s="54"/>
      <c r="DQ883" s="54"/>
      <c r="DR883" s="54"/>
      <c r="DS883" s="54"/>
      <c r="DT883" s="54"/>
      <c r="DU883" s="54"/>
      <c r="DV883" s="54"/>
      <c r="DW883" s="54"/>
      <c r="DX883" s="54"/>
      <c r="DY883" s="54"/>
      <c r="DZ883" s="54"/>
      <c r="EA883" s="54"/>
      <c r="EB883" s="54"/>
      <c r="EC883" s="54"/>
      <c r="ED883" s="54"/>
      <c r="EE883" s="54"/>
      <c r="EF883" s="54"/>
      <c r="EG883" s="54"/>
      <c r="EH883" s="54"/>
      <c r="EI883" s="54"/>
      <c r="EJ883" s="54"/>
      <c r="EK883" s="54"/>
      <c r="EL883" s="54"/>
      <c r="EM883" s="54"/>
      <c r="EN883" s="54"/>
      <c r="EO883" s="54"/>
      <c r="EP883" s="54"/>
      <c r="EQ883" s="54"/>
      <c r="ER883" s="54"/>
    </row>
    <row r="884" spans="1:148" x14ac:dyDescent="0.25">
      <c r="A884" s="76"/>
      <c r="B884" s="54"/>
      <c r="C884" s="54"/>
      <c r="D884" s="54"/>
      <c r="E884" s="54"/>
      <c r="F884" s="5"/>
      <c r="G884" s="8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4"/>
      <c r="BQ884" s="54"/>
      <c r="BR884" s="54"/>
      <c r="BS884" s="54"/>
      <c r="BT884" s="54"/>
      <c r="BU884" s="54"/>
      <c r="BV884" s="54"/>
      <c r="BW884" s="54"/>
      <c r="BX884" s="54"/>
      <c r="BY884" s="54"/>
      <c r="BZ884" s="54"/>
      <c r="CA884" s="54"/>
      <c r="CB884" s="54"/>
      <c r="CC884" s="54"/>
      <c r="CD884" s="54"/>
      <c r="CE884" s="54"/>
      <c r="CF884" s="54"/>
      <c r="CG884" s="54"/>
      <c r="CH884" s="54"/>
      <c r="CI884" s="54"/>
      <c r="CJ884" s="54"/>
      <c r="CK884" s="54"/>
      <c r="CL884" s="54"/>
      <c r="CM884" s="54"/>
      <c r="CN884" s="54"/>
      <c r="CO884" s="54"/>
      <c r="CP884" s="54"/>
      <c r="CQ884" s="54"/>
      <c r="CR884" s="54"/>
      <c r="CS884" s="54"/>
      <c r="CT884" s="54"/>
      <c r="CU884" s="54"/>
      <c r="CV884" s="54"/>
      <c r="CW884" s="54"/>
      <c r="CX884" s="54"/>
      <c r="CY884" s="54"/>
      <c r="CZ884" s="54"/>
      <c r="DA884" s="54"/>
      <c r="DB884" s="54"/>
      <c r="DC884" s="54"/>
      <c r="DD884" s="54"/>
      <c r="DE884" s="54"/>
      <c r="DF884" s="54"/>
      <c r="DG884" s="54"/>
      <c r="DH884" s="54"/>
      <c r="DI884" s="54"/>
      <c r="DJ884" s="54"/>
      <c r="DK884" s="54"/>
      <c r="DL884" s="54"/>
      <c r="DM884" s="54"/>
      <c r="DN884" s="54"/>
      <c r="DO884" s="54"/>
      <c r="DP884" s="54"/>
      <c r="DQ884" s="54"/>
      <c r="DR884" s="54"/>
      <c r="DS884" s="54"/>
      <c r="DT884" s="54"/>
      <c r="DU884" s="54"/>
      <c r="DV884" s="54"/>
      <c r="DW884" s="54"/>
      <c r="DX884" s="54"/>
      <c r="DY884" s="54"/>
      <c r="DZ884" s="54"/>
      <c r="EA884" s="54"/>
      <c r="EB884" s="54"/>
      <c r="EC884" s="54"/>
      <c r="ED884" s="54"/>
      <c r="EE884" s="54"/>
      <c r="EF884" s="54"/>
      <c r="EG884" s="54"/>
      <c r="EH884" s="54"/>
      <c r="EI884" s="54"/>
      <c r="EJ884" s="54"/>
      <c r="EK884" s="54"/>
      <c r="EL884" s="54"/>
      <c r="EM884" s="54"/>
      <c r="EN884" s="54"/>
      <c r="EO884" s="54"/>
      <c r="EP884" s="54"/>
      <c r="EQ884" s="54"/>
      <c r="ER884" s="54"/>
    </row>
    <row r="885" spans="1:148" x14ac:dyDescent="0.25">
      <c r="A885" s="76"/>
      <c r="B885" s="54"/>
      <c r="C885" s="54"/>
      <c r="D885" s="54"/>
      <c r="E885" s="54"/>
      <c r="F885" s="5"/>
      <c r="G885" s="8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4"/>
      <c r="BQ885" s="54"/>
      <c r="BR885" s="54"/>
      <c r="BS885" s="54"/>
      <c r="BT885" s="54"/>
      <c r="BU885" s="54"/>
      <c r="BV885" s="54"/>
      <c r="BW885" s="54"/>
      <c r="BX885" s="54"/>
      <c r="BY885" s="54"/>
      <c r="BZ885" s="54"/>
      <c r="CA885" s="54"/>
      <c r="CB885" s="54"/>
      <c r="CC885" s="54"/>
      <c r="CD885" s="54"/>
      <c r="CE885" s="54"/>
      <c r="CF885" s="54"/>
      <c r="CG885" s="54"/>
      <c r="CH885" s="54"/>
      <c r="CI885" s="54"/>
      <c r="CJ885" s="54"/>
      <c r="CK885" s="54"/>
      <c r="CL885" s="54"/>
      <c r="CM885" s="54"/>
      <c r="CN885" s="54"/>
      <c r="CO885" s="54"/>
      <c r="CP885" s="54"/>
      <c r="CQ885" s="54"/>
      <c r="CR885" s="54"/>
      <c r="CS885" s="54"/>
      <c r="CT885" s="54"/>
      <c r="CU885" s="54"/>
      <c r="CV885" s="54"/>
      <c r="CW885" s="54"/>
      <c r="CX885" s="54"/>
      <c r="CY885" s="54"/>
      <c r="CZ885" s="54"/>
      <c r="DA885" s="54"/>
      <c r="DB885" s="54"/>
      <c r="DC885" s="54"/>
      <c r="DD885" s="54"/>
      <c r="DE885" s="54"/>
      <c r="DF885" s="54"/>
      <c r="DG885" s="54"/>
      <c r="DH885" s="54"/>
      <c r="DI885" s="54"/>
      <c r="DJ885" s="54"/>
      <c r="DK885" s="54"/>
      <c r="DL885" s="54"/>
      <c r="DM885" s="54"/>
      <c r="DN885" s="54"/>
      <c r="DO885" s="54"/>
      <c r="DP885" s="54"/>
      <c r="DQ885" s="54"/>
      <c r="DR885" s="54"/>
      <c r="DS885" s="54"/>
      <c r="DT885" s="54"/>
      <c r="DU885" s="54"/>
      <c r="DV885" s="54"/>
      <c r="DW885" s="54"/>
      <c r="DX885" s="54"/>
      <c r="DY885" s="54"/>
      <c r="DZ885" s="54"/>
      <c r="EA885" s="54"/>
      <c r="EB885" s="54"/>
      <c r="EC885" s="54"/>
      <c r="ED885" s="54"/>
      <c r="EE885" s="54"/>
      <c r="EF885" s="54"/>
      <c r="EG885" s="54"/>
      <c r="EH885" s="54"/>
      <c r="EI885" s="54"/>
      <c r="EJ885" s="54"/>
      <c r="EK885" s="54"/>
      <c r="EL885" s="54"/>
      <c r="EM885" s="54"/>
      <c r="EN885" s="54"/>
      <c r="EO885" s="54"/>
      <c r="EP885" s="54"/>
      <c r="EQ885" s="54"/>
      <c r="ER885" s="54"/>
    </row>
    <row r="886" spans="1:148" x14ac:dyDescent="0.25">
      <c r="A886" s="76"/>
      <c r="B886" s="54"/>
      <c r="C886" s="54"/>
      <c r="D886" s="54"/>
      <c r="E886" s="54"/>
      <c r="F886" s="5"/>
      <c r="G886" s="8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  <c r="BV886" s="54"/>
      <c r="BW886" s="54"/>
      <c r="BX886" s="54"/>
      <c r="BY886" s="54"/>
      <c r="BZ886" s="54"/>
      <c r="CA886" s="54"/>
      <c r="CB886" s="54"/>
      <c r="CC886" s="54"/>
      <c r="CD886" s="54"/>
      <c r="CE886" s="54"/>
      <c r="CF886" s="54"/>
      <c r="CG886" s="54"/>
      <c r="CH886" s="54"/>
      <c r="CI886" s="54"/>
      <c r="CJ886" s="54"/>
      <c r="CK886" s="54"/>
      <c r="CL886" s="54"/>
      <c r="CM886" s="54"/>
      <c r="CN886" s="54"/>
      <c r="CO886" s="54"/>
      <c r="CP886" s="54"/>
      <c r="CQ886" s="54"/>
      <c r="CR886" s="54"/>
      <c r="CS886" s="54"/>
      <c r="CT886" s="54"/>
      <c r="CU886" s="54"/>
      <c r="CV886" s="54"/>
      <c r="CW886" s="54"/>
      <c r="CX886" s="54"/>
      <c r="CY886" s="54"/>
      <c r="CZ886" s="54"/>
      <c r="DA886" s="54"/>
      <c r="DB886" s="54"/>
      <c r="DC886" s="54"/>
      <c r="DD886" s="54"/>
      <c r="DE886" s="54"/>
      <c r="DF886" s="54"/>
      <c r="DG886" s="54"/>
      <c r="DH886" s="54"/>
      <c r="DI886" s="54"/>
      <c r="DJ886" s="54"/>
      <c r="DK886" s="54"/>
      <c r="DL886" s="54"/>
      <c r="DM886" s="54"/>
      <c r="DN886" s="54"/>
      <c r="DO886" s="54"/>
      <c r="DP886" s="54"/>
      <c r="DQ886" s="54"/>
      <c r="DR886" s="54"/>
      <c r="DS886" s="54"/>
      <c r="DT886" s="54"/>
      <c r="DU886" s="54"/>
      <c r="DV886" s="54"/>
      <c r="DW886" s="54"/>
      <c r="DX886" s="54"/>
      <c r="DY886" s="54"/>
      <c r="DZ886" s="54"/>
      <c r="EA886" s="54"/>
      <c r="EB886" s="54"/>
      <c r="EC886" s="54"/>
      <c r="ED886" s="54"/>
      <c r="EE886" s="54"/>
      <c r="EF886" s="54"/>
      <c r="EG886" s="54"/>
      <c r="EH886" s="54"/>
      <c r="EI886" s="54"/>
      <c r="EJ886" s="54"/>
      <c r="EK886" s="54"/>
      <c r="EL886" s="54"/>
      <c r="EM886" s="54"/>
      <c r="EN886" s="54"/>
      <c r="EO886" s="54"/>
      <c r="EP886" s="54"/>
      <c r="EQ886" s="54"/>
      <c r="ER886" s="54"/>
    </row>
    <row r="887" spans="1:148" x14ac:dyDescent="0.25">
      <c r="A887" s="76"/>
      <c r="B887" s="54"/>
      <c r="C887" s="54"/>
      <c r="D887" s="54"/>
      <c r="E887" s="54"/>
      <c r="F887" s="5"/>
      <c r="G887" s="8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4"/>
      <c r="BQ887" s="54"/>
      <c r="BR887" s="54"/>
      <c r="BS887" s="54"/>
      <c r="BT887" s="54"/>
      <c r="BU887" s="54"/>
      <c r="BV887" s="54"/>
      <c r="BW887" s="54"/>
      <c r="BX887" s="54"/>
      <c r="BY887" s="54"/>
      <c r="BZ887" s="54"/>
      <c r="CA887" s="54"/>
      <c r="CB887" s="54"/>
      <c r="CC887" s="54"/>
      <c r="CD887" s="54"/>
      <c r="CE887" s="54"/>
      <c r="CF887" s="54"/>
      <c r="CG887" s="54"/>
      <c r="CH887" s="54"/>
      <c r="CI887" s="54"/>
      <c r="CJ887" s="54"/>
      <c r="CK887" s="54"/>
      <c r="CL887" s="54"/>
      <c r="CM887" s="54"/>
      <c r="CN887" s="54"/>
      <c r="CO887" s="54"/>
      <c r="CP887" s="54"/>
      <c r="CQ887" s="54"/>
      <c r="CR887" s="54"/>
      <c r="CS887" s="54"/>
      <c r="CT887" s="54"/>
      <c r="CU887" s="54"/>
      <c r="CV887" s="54"/>
      <c r="CW887" s="54"/>
      <c r="CX887" s="54"/>
      <c r="CY887" s="54"/>
      <c r="CZ887" s="54"/>
      <c r="DA887" s="54"/>
      <c r="DB887" s="54"/>
      <c r="DC887" s="54"/>
      <c r="DD887" s="54"/>
      <c r="DE887" s="54"/>
      <c r="DF887" s="54"/>
      <c r="DG887" s="54"/>
      <c r="DH887" s="54"/>
      <c r="DI887" s="54"/>
      <c r="DJ887" s="54"/>
      <c r="DK887" s="54"/>
      <c r="DL887" s="54"/>
      <c r="DM887" s="54"/>
      <c r="DN887" s="54"/>
      <c r="DO887" s="54"/>
      <c r="DP887" s="54"/>
      <c r="DQ887" s="54"/>
      <c r="DR887" s="54"/>
      <c r="DS887" s="54"/>
      <c r="DT887" s="54"/>
      <c r="DU887" s="54"/>
      <c r="DV887" s="54"/>
      <c r="DW887" s="54"/>
      <c r="DX887" s="54"/>
      <c r="DY887" s="54"/>
      <c r="DZ887" s="54"/>
      <c r="EA887" s="54"/>
      <c r="EB887" s="54"/>
      <c r="EC887" s="54"/>
      <c r="ED887" s="54"/>
      <c r="EE887" s="54"/>
      <c r="EF887" s="54"/>
      <c r="EG887" s="54"/>
      <c r="EH887" s="54"/>
      <c r="EI887" s="54"/>
      <c r="EJ887" s="54"/>
      <c r="EK887" s="54"/>
      <c r="EL887" s="54"/>
      <c r="EM887" s="54"/>
      <c r="EN887" s="54"/>
      <c r="EO887" s="54"/>
      <c r="EP887" s="54"/>
      <c r="EQ887" s="54"/>
      <c r="ER887" s="54"/>
    </row>
    <row r="888" spans="1:148" x14ac:dyDescent="0.25">
      <c r="A888" s="76"/>
      <c r="B888" s="54"/>
      <c r="C888" s="54"/>
      <c r="D888" s="54"/>
      <c r="E888" s="54"/>
      <c r="F888" s="5"/>
      <c r="G888" s="8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4"/>
      <c r="BQ888" s="54"/>
      <c r="BR888" s="54"/>
      <c r="BS888" s="54"/>
      <c r="BT888" s="54"/>
      <c r="BU888" s="54"/>
      <c r="BV888" s="54"/>
      <c r="BW888" s="54"/>
      <c r="BX888" s="54"/>
      <c r="BY888" s="54"/>
      <c r="BZ888" s="54"/>
      <c r="CA888" s="54"/>
      <c r="CB888" s="54"/>
      <c r="CC888" s="54"/>
      <c r="CD888" s="54"/>
      <c r="CE888" s="54"/>
      <c r="CF888" s="54"/>
      <c r="CG888" s="54"/>
      <c r="CH888" s="54"/>
      <c r="CI888" s="54"/>
      <c r="CJ888" s="54"/>
      <c r="CK888" s="54"/>
      <c r="CL888" s="54"/>
      <c r="CM888" s="54"/>
      <c r="CN888" s="54"/>
      <c r="CO888" s="54"/>
      <c r="CP888" s="54"/>
      <c r="CQ888" s="54"/>
      <c r="CR888" s="54"/>
      <c r="CS888" s="54"/>
      <c r="CT888" s="54"/>
      <c r="CU888" s="54"/>
      <c r="CV888" s="54"/>
      <c r="CW888" s="54"/>
      <c r="CX888" s="54"/>
      <c r="CY888" s="54"/>
      <c r="CZ888" s="54"/>
      <c r="DA888" s="54"/>
      <c r="DB888" s="54"/>
      <c r="DC888" s="54"/>
      <c r="DD888" s="54"/>
      <c r="DE888" s="54"/>
      <c r="DF888" s="54"/>
      <c r="DG888" s="54"/>
      <c r="DH888" s="54"/>
      <c r="DI888" s="54"/>
      <c r="DJ888" s="54"/>
      <c r="DK888" s="54"/>
      <c r="DL888" s="54"/>
      <c r="DM888" s="54"/>
      <c r="DN888" s="54"/>
      <c r="DO888" s="54"/>
      <c r="DP888" s="54"/>
      <c r="DQ888" s="54"/>
      <c r="DR888" s="54"/>
      <c r="DS888" s="54"/>
      <c r="DT888" s="54"/>
      <c r="DU888" s="54"/>
      <c r="DV888" s="54"/>
      <c r="DW888" s="54"/>
      <c r="DX888" s="54"/>
      <c r="DY888" s="54"/>
      <c r="DZ888" s="54"/>
      <c r="EA888" s="54"/>
      <c r="EB888" s="54"/>
      <c r="EC888" s="54"/>
      <c r="ED888" s="54"/>
      <c r="EE888" s="54"/>
      <c r="EF888" s="54"/>
      <c r="EG888" s="54"/>
      <c r="EH888" s="54"/>
      <c r="EI888" s="54"/>
      <c r="EJ888" s="54"/>
      <c r="EK888" s="54"/>
      <c r="EL888" s="54"/>
      <c r="EM888" s="54"/>
      <c r="EN888" s="54"/>
      <c r="EO888" s="54"/>
      <c r="EP888" s="54"/>
      <c r="EQ888" s="54"/>
      <c r="ER888" s="54"/>
    </row>
    <row r="889" spans="1:148" x14ac:dyDescent="0.25">
      <c r="A889" s="76"/>
      <c r="B889" s="54"/>
      <c r="C889" s="54"/>
      <c r="D889" s="54"/>
      <c r="E889" s="54"/>
      <c r="F889" s="5"/>
      <c r="G889" s="8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4"/>
      <c r="BQ889" s="54"/>
      <c r="BR889" s="54"/>
      <c r="BS889" s="54"/>
      <c r="BT889" s="54"/>
      <c r="BU889" s="54"/>
      <c r="BV889" s="54"/>
      <c r="BW889" s="54"/>
      <c r="BX889" s="54"/>
      <c r="BY889" s="54"/>
      <c r="BZ889" s="54"/>
      <c r="CA889" s="54"/>
      <c r="CB889" s="54"/>
      <c r="CC889" s="54"/>
      <c r="CD889" s="54"/>
      <c r="CE889" s="54"/>
      <c r="CF889" s="54"/>
      <c r="CG889" s="54"/>
      <c r="CH889" s="54"/>
      <c r="CI889" s="54"/>
      <c r="CJ889" s="54"/>
      <c r="CK889" s="54"/>
      <c r="CL889" s="54"/>
      <c r="CM889" s="54"/>
      <c r="CN889" s="54"/>
      <c r="CO889" s="54"/>
      <c r="CP889" s="54"/>
      <c r="CQ889" s="54"/>
      <c r="CR889" s="54"/>
      <c r="CS889" s="54"/>
      <c r="CT889" s="54"/>
      <c r="CU889" s="54"/>
      <c r="CV889" s="54"/>
      <c r="CW889" s="54"/>
      <c r="CX889" s="54"/>
      <c r="CY889" s="54"/>
      <c r="CZ889" s="54"/>
      <c r="DA889" s="54"/>
      <c r="DB889" s="54"/>
      <c r="DC889" s="54"/>
      <c r="DD889" s="54"/>
      <c r="DE889" s="54"/>
      <c r="DF889" s="54"/>
      <c r="DG889" s="54"/>
      <c r="DH889" s="54"/>
      <c r="DI889" s="54"/>
      <c r="DJ889" s="54"/>
      <c r="DK889" s="54"/>
      <c r="DL889" s="54"/>
      <c r="DM889" s="54"/>
      <c r="DN889" s="54"/>
      <c r="DO889" s="54"/>
      <c r="DP889" s="54"/>
      <c r="DQ889" s="54"/>
      <c r="DR889" s="54"/>
      <c r="DS889" s="54"/>
      <c r="DT889" s="54"/>
      <c r="DU889" s="54"/>
      <c r="DV889" s="54"/>
      <c r="DW889" s="54"/>
      <c r="DX889" s="54"/>
      <c r="DY889" s="54"/>
      <c r="DZ889" s="54"/>
      <c r="EA889" s="54"/>
      <c r="EB889" s="54"/>
      <c r="EC889" s="54"/>
      <c r="ED889" s="54"/>
      <c r="EE889" s="54"/>
      <c r="EF889" s="54"/>
      <c r="EG889" s="54"/>
      <c r="EH889" s="54"/>
      <c r="EI889" s="54"/>
      <c r="EJ889" s="54"/>
      <c r="EK889" s="54"/>
      <c r="EL889" s="54"/>
      <c r="EM889" s="54"/>
      <c r="EN889" s="54"/>
      <c r="EO889" s="54"/>
      <c r="EP889" s="54"/>
      <c r="EQ889" s="54"/>
      <c r="ER889" s="54"/>
    </row>
    <row r="890" spans="1:148" x14ac:dyDescent="0.25">
      <c r="A890" s="76"/>
      <c r="B890" s="54"/>
      <c r="C890" s="54"/>
      <c r="D890" s="54"/>
      <c r="E890" s="54"/>
      <c r="F890" s="5"/>
      <c r="G890" s="8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4"/>
      <c r="BQ890" s="54"/>
      <c r="BR890" s="54"/>
      <c r="BS890" s="54"/>
      <c r="BT890" s="54"/>
      <c r="BU890" s="54"/>
      <c r="BV890" s="54"/>
      <c r="BW890" s="54"/>
      <c r="BX890" s="54"/>
      <c r="BY890" s="54"/>
      <c r="BZ890" s="54"/>
      <c r="CA890" s="54"/>
      <c r="CB890" s="54"/>
      <c r="CC890" s="54"/>
      <c r="CD890" s="54"/>
      <c r="CE890" s="54"/>
      <c r="CF890" s="54"/>
      <c r="CG890" s="54"/>
      <c r="CH890" s="54"/>
      <c r="CI890" s="54"/>
      <c r="CJ890" s="54"/>
      <c r="CK890" s="54"/>
      <c r="CL890" s="54"/>
      <c r="CM890" s="54"/>
      <c r="CN890" s="54"/>
      <c r="CO890" s="54"/>
      <c r="CP890" s="54"/>
      <c r="CQ890" s="54"/>
      <c r="CR890" s="54"/>
      <c r="CS890" s="54"/>
      <c r="CT890" s="54"/>
      <c r="CU890" s="54"/>
      <c r="CV890" s="54"/>
      <c r="CW890" s="54"/>
      <c r="CX890" s="54"/>
      <c r="CY890" s="54"/>
      <c r="CZ890" s="54"/>
      <c r="DA890" s="54"/>
      <c r="DB890" s="54"/>
      <c r="DC890" s="54"/>
      <c r="DD890" s="54"/>
      <c r="DE890" s="54"/>
      <c r="DF890" s="54"/>
      <c r="DG890" s="54"/>
      <c r="DH890" s="54"/>
      <c r="DI890" s="54"/>
      <c r="DJ890" s="54"/>
      <c r="DK890" s="54"/>
      <c r="DL890" s="54"/>
      <c r="DM890" s="54"/>
      <c r="DN890" s="54"/>
      <c r="DO890" s="54"/>
      <c r="DP890" s="54"/>
      <c r="DQ890" s="54"/>
      <c r="DR890" s="54"/>
      <c r="DS890" s="54"/>
      <c r="DT890" s="54"/>
      <c r="DU890" s="54"/>
      <c r="DV890" s="54"/>
      <c r="DW890" s="54"/>
      <c r="DX890" s="54"/>
      <c r="DY890" s="54"/>
      <c r="DZ890" s="54"/>
      <c r="EA890" s="54"/>
      <c r="EB890" s="54"/>
      <c r="EC890" s="54"/>
      <c r="ED890" s="54"/>
      <c r="EE890" s="54"/>
      <c r="EF890" s="54"/>
      <c r="EG890" s="54"/>
      <c r="EH890" s="54"/>
      <c r="EI890" s="54"/>
      <c r="EJ890" s="54"/>
      <c r="EK890" s="54"/>
      <c r="EL890" s="54"/>
      <c r="EM890" s="54"/>
      <c r="EN890" s="54"/>
      <c r="EO890" s="54"/>
      <c r="EP890" s="54"/>
      <c r="EQ890" s="54"/>
      <c r="ER890" s="54"/>
    </row>
    <row r="891" spans="1:148" x14ac:dyDescent="0.25">
      <c r="A891" s="76"/>
      <c r="B891" s="54"/>
      <c r="C891" s="54"/>
      <c r="D891" s="54"/>
      <c r="E891" s="54"/>
      <c r="F891" s="5"/>
      <c r="G891" s="8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4"/>
      <c r="BQ891" s="54"/>
      <c r="BR891" s="54"/>
      <c r="BS891" s="54"/>
      <c r="BT891" s="54"/>
      <c r="BU891" s="54"/>
      <c r="BV891" s="54"/>
      <c r="BW891" s="54"/>
      <c r="BX891" s="54"/>
      <c r="BY891" s="54"/>
      <c r="BZ891" s="54"/>
      <c r="CA891" s="54"/>
      <c r="CB891" s="54"/>
      <c r="CC891" s="54"/>
      <c r="CD891" s="54"/>
      <c r="CE891" s="54"/>
      <c r="CF891" s="54"/>
      <c r="CG891" s="54"/>
      <c r="CH891" s="54"/>
      <c r="CI891" s="54"/>
      <c r="CJ891" s="54"/>
      <c r="CK891" s="54"/>
      <c r="CL891" s="54"/>
      <c r="CM891" s="54"/>
      <c r="CN891" s="54"/>
      <c r="CO891" s="54"/>
      <c r="CP891" s="54"/>
      <c r="CQ891" s="54"/>
      <c r="CR891" s="54"/>
      <c r="CS891" s="54"/>
      <c r="CT891" s="54"/>
      <c r="CU891" s="54"/>
      <c r="CV891" s="54"/>
      <c r="CW891" s="54"/>
      <c r="CX891" s="54"/>
      <c r="CY891" s="54"/>
      <c r="CZ891" s="54"/>
      <c r="DA891" s="54"/>
      <c r="DB891" s="54"/>
      <c r="DC891" s="54"/>
      <c r="DD891" s="54"/>
      <c r="DE891" s="54"/>
      <c r="DF891" s="54"/>
      <c r="DG891" s="54"/>
      <c r="DH891" s="54"/>
      <c r="DI891" s="54"/>
      <c r="DJ891" s="54"/>
      <c r="DK891" s="54"/>
      <c r="DL891" s="54"/>
      <c r="DM891" s="54"/>
      <c r="DN891" s="54"/>
      <c r="DO891" s="54"/>
      <c r="DP891" s="54"/>
      <c r="DQ891" s="54"/>
      <c r="DR891" s="54"/>
      <c r="DS891" s="54"/>
      <c r="DT891" s="54"/>
      <c r="DU891" s="54"/>
      <c r="DV891" s="54"/>
      <c r="DW891" s="54"/>
      <c r="DX891" s="54"/>
      <c r="DY891" s="54"/>
      <c r="DZ891" s="54"/>
      <c r="EA891" s="54"/>
      <c r="EB891" s="54"/>
      <c r="EC891" s="54"/>
      <c r="ED891" s="54"/>
      <c r="EE891" s="54"/>
      <c r="EF891" s="54"/>
      <c r="EG891" s="54"/>
      <c r="EH891" s="54"/>
      <c r="EI891" s="54"/>
      <c r="EJ891" s="54"/>
      <c r="EK891" s="54"/>
      <c r="EL891" s="54"/>
      <c r="EM891" s="54"/>
      <c r="EN891" s="54"/>
      <c r="EO891" s="54"/>
      <c r="EP891" s="54"/>
      <c r="EQ891" s="54"/>
      <c r="ER891" s="54"/>
    </row>
    <row r="892" spans="1:148" x14ac:dyDescent="0.25">
      <c r="A892" s="76"/>
      <c r="B892" s="54"/>
      <c r="C892" s="54"/>
      <c r="D892" s="54"/>
      <c r="E892" s="54"/>
      <c r="F892" s="5"/>
      <c r="G892" s="8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  <c r="BV892" s="54"/>
      <c r="BW892" s="54"/>
      <c r="BX892" s="54"/>
      <c r="BY892" s="54"/>
      <c r="BZ892" s="54"/>
      <c r="CA892" s="54"/>
      <c r="CB892" s="54"/>
      <c r="CC892" s="54"/>
      <c r="CD892" s="54"/>
      <c r="CE892" s="54"/>
      <c r="CF892" s="54"/>
      <c r="CG892" s="54"/>
      <c r="CH892" s="54"/>
      <c r="CI892" s="54"/>
      <c r="CJ892" s="54"/>
      <c r="CK892" s="54"/>
      <c r="CL892" s="54"/>
      <c r="CM892" s="54"/>
      <c r="CN892" s="54"/>
      <c r="CO892" s="54"/>
      <c r="CP892" s="54"/>
      <c r="CQ892" s="54"/>
      <c r="CR892" s="54"/>
      <c r="CS892" s="54"/>
      <c r="CT892" s="54"/>
      <c r="CU892" s="54"/>
      <c r="CV892" s="54"/>
      <c r="CW892" s="54"/>
      <c r="CX892" s="54"/>
      <c r="CY892" s="54"/>
      <c r="CZ892" s="54"/>
      <c r="DA892" s="54"/>
      <c r="DB892" s="54"/>
      <c r="DC892" s="54"/>
      <c r="DD892" s="54"/>
      <c r="DE892" s="54"/>
      <c r="DF892" s="54"/>
      <c r="DG892" s="54"/>
      <c r="DH892" s="54"/>
      <c r="DI892" s="54"/>
      <c r="DJ892" s="54"/>
      <c r="DK892" s="54"/>
      <c r="DL892" s="54"/>
      <c r="DM892" s="54"/>
      <c r="DN892" s="54"/>
      <c r="DO892" s="54"/>
      <c r="DP892" s="54"/>
      <c r="DQ892" s="54"/>
      <c r="DR892" s="54"/>
      <c r="DS892" s="54"/>
      <c r="DT892" s="54"/>
      <c r="DU892" s="54"/>
      <c r="DV892" s="54"/>
      <c r="DW892" s="54"/>
      <c r="DX892" s="54"/>
      <c r="DY892" s="54"/>
      <c r="DZ892" s="54"/>
      <c r="EA892" s="54"/>
      <c r="EB892" s="54"/>
      <c r="EC892" s="54"/>
      <c r="ED892" s="54"/>
      <c r="EE892" s="54"/>
      <c r="EF892" s="54"/>
      <c r="EG892" s="54"/>
      <c r="EH892" s="54"/>
      <c r="EI892" s="54"/>
      <c r="EJ892" s="54"/>
      <c r="EK892" s="54"/>
      <c r="EL892" s="54"/>
      <c r="EM892" s="54"/>
      <c r="EN892" s="54"/>
      <c r="EO892" s="54"/>
      <c r="EP892" s="54"/>
      <c r="EQ892" s="54"/>
      <c r="ER892" s="54"/>
    </row>
    <row r="893" spans="1:148" x14ac:dyDescent="0.25">
      <c r="A893" s="76"/>
      <c r="B893" s="54"/>
      <c r="C893" s="54"/>
      <c r="D893" s="54"/>
      <c r="E893" s="54"/>
      <c r="F893" s="5"/>
      <c r="G893" s="8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4"/>
      <c r="BQ893" s="54"/>
      <c r="BR893" s="54"/>
      <c r="BS893" s="54"/>
      <c r="BT893" s="54"/>
      <c r="BU893" s="54"/>
      <c r="BV893" s="54"/>
      <c r="BW893" s="54"/>
      <c r="BX893" s="54"/>
      <c r="BY893" s="54"/>
      <c r="BZ893" s="54"/>
      <c r="CA893" s="54"/>
      <c r="CB893" s="54"/>
      <c r="CC893" s="54"/>
      <c r="CD893" s="54"/>
      <c r="CE893" s="54"/>
      <c r="CF893" s="54"/>
      <c r="CG893" s="54"/>
      <c r="CH893" s="54"/>
      <c r="CI893" s="54"/>
      <c r="CJ893" s="54"/>
      <c r="CK893" s="54"/>
      <c r="CL893" s="54"/>
      <c r="CM893" s="54"/>
      <c r="CN893" s="54"/>
      <c r="CO893" s="54"/>
      <c r="CP893" s="54"/>
      <c r="CQ893" s="54"/>
      <c r="CR893" s="54"/>
      <c r="CS893" s="54"/>
      <c r="CT893" s="54"/>
      <c r="CU893" s="54"/>
      <c r="CV893" s="54"/>
      <c r="CW893" s="54"/>
      <c r="CX893" s="54"/>
      <c r="CY893" s="54"/>
      <c r="CZ893" s="54"/>
      <c r="DA893" s="54"/>
      <c r="DB893" s="54"/>
      <c r="DC893" s="54"/>
      <c r="DD893" s="54"/>
      <c r="DE893" s="54"/>
      <c r="DF893" s="54"/>
      <c r="DG893" s="54"/>
      <c r="DH893" s="54"/>
      <c r="DI893" s="54"/>
      <c r="DJ893" s="54"/>
      <c r="DK893" s="54"/>
      <c r="DL893" s="54"/>
      <c r="DM893" s="54"/>
      <c r="DN893" s="54"/>
      <c r="DO893" s="54"/>
      <c r="DP893" s="54"/>
      <c r="DQ893" s="54"/>
      <c r="DR893" s="54"/>
      <c r="DS893" s="54"/>
      <c r="DT893" s="54"/>
      <c r="DU893" s="54"/>
      <c r="DV893" s="54"/>
      <c r="DW893" s="54"/>
      <c r="DX893" s="54"/>
      <c r="DY893" s="54"/>
      <c r="DZ893" s="54"/>
      <c r="EA893" s="54"/>
      <c r="EB893" s="54"/>
      <c r="EC893" s="54"/>
      <c r="ED893" s="54"/>
      <c r="EE893" s="54"/>
      <c r="EF893" s="54"/>
      <c r="EG893" s="54"/>
      <c r="EH893" s="54"/>
      <c r="EI893" s="54"/>
      <c r="EJ893" s="54"/>
      <c r="EK893" s="54"/>
      <c r="EL893" s="54"/>
      <c r="EM893" s="54"/>
      <c r="EN893" s="54"/>
      <c r="EO893" s="54"/>
      <c r="EP893" s="54"/>
      <c r="EQ893" s="54"/>
      <c r="ER893" s="54"/>
    </row>
    <row r="894" spans="1:148" x14ac:dyDescent="0.25">
      <c r="A894" s="76"/>
      <c r="B894" s="54"/>
      <c r="C894" s="54"/>
      <c r="D894" s="54"/>
      <c r="E894" s="54"/>
      <c r="F894" s="5"/>
      <c r="G894" s="8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4"/>
      <c r="BQ894" s="54"/>
      <c r="BR894" s="54"/>
      <c r="BS894" s="54"/>
      <c r="BT894" s="54"/>
      <c r="BU894" s="54"/>
      <c r="BV894" s="54"/>
      <c r="BW894" s="54"/>
      <c r="BX894" s="54"/>
      <c r="BY894" s="54"/>
      <c r="BZ894" s="54"/>
      <c r="CA894" s="54"/>
      <c r="CB894" s="54"/>
      <c r="CC894" s="54"/>
      <c r="CD894" s="54"/>
      <c r="CE894" s="54"/>
      <c r="CF894" s="54"/>
      <c r="CG894" s="54"/>
      <c r="CH894" s="54"/>
      <c r="CI894" s="54"/>
      <c r="CJ894" s="54"/>
      <c r="CK894" s="54"/>
      <c r="CL894" s="54"/>
      <c r="CM894" s="54"/>
      <c r="CN894" s="54"/>
      <c r="CO894" s="54"/>
      <c r="CP894" s="54"/>
      <c r="CQ894" s="54"/>
      <c r="CR894" s="54"/>
      <c r="CS894" s="54"/>
      <c r="CT894" s="54"/>
      <c r="CU894" s="54"/>
      <c r="CV894" s="54"/>
      <c r="CW894" s="54"/>
      <c r="CX894" s="54"/>
      <c r="CY894" s="54"/>
      <c r="CZ894" s="54"/>
      <c r="DA894" s="54"/>
      <c r="DB894" s="54"/>
      <c r="DC894" s="54"/>
      <c r="DD894" s="54"/>
      <c r="DE894" s="54"/>
      <c r="DF894" s="54"/>
      <c r="DG894" s="54"/>
      <c r="DH894" s="54"/>
      <c r="DI894" s="54"/>
      <c r="DJ894" s="54"/>
      <c r="DK894" s="54"/>
      <c r="DL894" s="54"/>
      <c r="DM894" s="54"/>
      <c r="DN894" s="54"/>
      <c r="DO894" s="54"/>
      <c r="DP894" s="54"/>
      <c r="DQ894" s="54"/>
      <c r="DR894" s="54"/>
      <c r="DS894" s="54"/>
      <c r="DT894" s="54"/>
      <c r="DU894" s="54"/>
      <c r="DV894" s="54"/>
      <c r="DW894" s="54"/>
      <c r="DX894" s="54"/>
      <c r="DY894" s="54"/>
      <c r="DZ894" s="54"/>
      <c r="EA894" s="54"/>
      <c r="EB894" s="54"/>
      <c r="EC894" s="54"/>
      <c r="ED894" s="54"/>
      <c r="EE894" s="54"/>
      <c r="EF894" s="54"/>
      <c r="EG894" s="54"/>
      <c r="EH894" s="54"/>
      <c r="EI894" s="54"/>
      <c r="EJ894" s="54"/>
      <c r="EK894" s="54"/>
      <c r="EL894" s="54"/>
      <c r="EM894" s="54"/>
      <c r="EN894" s="54"/>
      <c r="EO894" s="54"/>
      <c r="EP894" s="54"/>
      <c r="EQ894" s="54"/>
      <c r="ER894" s="54"/>
    </row>
    <row r="895" spans="1:148" x14ac:dyDescent="0.25">
      <c r="A895" s="76"/>
      <c r="B895" s="54"/>
      <c r="C895" s="54"/>
      <c r="D895" s="54"/>
      <c r="E895" s="54"/>
      <c r="F895" s="5"/>
      <c r="G895" s="8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4"/>
      <c r="BQ895" s="54"/>
      <c r="BR895" s="54"/>
      <c r="BS895" s="54"/>
      <c r="BT895" s="54"/>
      <c r="BU895" s="54"/>
      <c r="BV895" s="54"/>
      <c r="BW895" s="54"/>
      <c r="BX895" s="54"/>
      <c r="BY895" s="54"/>
      <c r="BZ895" s="54"/>
      <c r="CA895" s="54"/>
      <c r="CB895" s="54"/>
      <c r="CC895" s="54"/>
      <c r="CD895" s="54"/>
      <c r="CE895" s="54"/>
      <c r="CF895" s="54"/>
      <c r="CG895" s="54"/>
      <c r="CH895" s="54"/>
      <c r="CI895" s="54"/>
      <c r="CJ895" s="54"/>
      <c r="CK895" s="54"/>
      <c r="CL895" s="54"/>
      <c r="CM895" s="54"/>
      <c r="CN895" s="54"/>
      <c r="CO895" s="54"/>
      <c r="CP895" s="54"/>
      <c r="CQ895" s="54"/>
      <c r="CR895" s="54"/>
      <c r="CS895" s="54"/>
      <c r="CT895" s="54"/>
      <c r="CU895" s="54"/>
      <c r="CV895" s="54"/>
      <c r="CW895" s="54"/>
      <c r="CX895" s="54"/>
      <c r="CY895" s="54"/>
      <c r="CZ895" s="54"/>
      <c r="DA895" s="54"/>
      <c r="DB895" s="54"/>
      <c r="DC895" s="54"/>
      <c r="DD895" s="54"/>
      <c r="DE895" s="54"/>
      <c r="DF895" s="54"/>
      <c r="DG895" s="54"/>
      <c r="DH895" s="54"/>
      <c r="DI895" s="54"/>
      <c r="DJ895" s="54"/>
      <c r="DK895" s="54"/>
      <c r="DL895" s="54"/>
      <c r="DM895" s="54"/>
      <c r="DN895" s="54"/>
      <c r="DO895" s="54"/>
      <c r="DP895" s="54"/>
      <c r="DQ895" s="54"/>
      <c r="DR895" s="54"/>
      <c r="DS895" s="54"/>
      <c r="DT895" s="54"/>
      <c r="DU895" s="54"/>
      <c r="DV895" s="54"/>
      <c r="DW895" s="54"/>
      <c r="DX895" s="54"/>
      <c r="DY895" s="54"/>
      <c r="DZ895" s="54"/>
      <c r="EA895" s="54"/>
      <c r="EB895" s="54"/>
      <c r="EC895" s="54"/>
      <c r="ED895" s="54"/>
      <c r="EE895" s="54"/>
      <c r="EF895" s="54"/>
      <c r="EG895" s="54"/>
      <c r="EH895" s="54"/>
      <c r="EI895" s="54"/>
      <c r="EJ895" s="54"/>
      <c r="EK895" s="54"/>
      <c r="EL895" s="54"/>
      <c r="EM895" s="54"/>
      <c r="EN895" s="54"/>
      <c r="EO895" s="54"/>
      <c r="EP895" s="54"/>
      <c r="EQ895" s="54"/>
      <c r="ER895" s="54"/>
    </row>
    <row r="896" spans="1:148" x14ac:dyDescent="0.25">
      <c r="A896" s="76"/>
      <c r="B896" s="54"/>
      <c r="C896" s="54"/>
      <c r="D896" s="54"/>
      <c r="E896" s="54"/>
      <c r="F896" s="5"/>
      <c r="G896" s="8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4"/>
      <c r="BQ896" s="54"/>
      <c r="BR896" s="54"/>
      <c r="BS896" s="54"/>
      <c r="BT896" s="54"/>
      <c r="BU896" s="54"/>
      <c r="BV896" s="54"/>
      <c r="BW896" s="54"/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  <c r="CH896" s="54"/>
      <c r="CI896" s="54"/>
      <c r="CJ896" s="54"/>
      <c r="CK896" s="54"/>
      <c r="CL896" s="54"/>
      <c r="CM896" s="54"/>
      <c r="CN896" s="54"/>
      <c r="CO896" s="54"/>
      <c r="CP896" s="54"/>
      <c r="CQ896" s="54"/>
      <c r="CR896" s="54"/>
      <c r="CS896" s="54"/>
      <c r="CT896" s="54"/>
      <c r="CU896" s="54"/>
      <c r="CV896" s="54"/>
      <c r="CW896" s="54"/>
      <c r="CX896" s="54"/>
      <c r="CY896" s="54"/>
      <c r="CZ896" s="54"/>
      <c r="DA896" s="54"/>
      <c r="DB896" s="54"/>
      <c r="DC896" s="54"/>
      <c r="DD896" s="54"/>
      <c r="DE896" s="54"/>
      <c r="DF896" s="54"/>
      <c r="DG896" s="54"/>
      <c r="DH896" s="54"/>
      <c r="DI896" s="54"/>
      <c r="DJ896" s="54"/>
      <c r="DK896" s="54"/>
      <c r="DL896" s="54"/>
      <c r="DM896" s="54"/>
      <c r="DN896" s="54"/>
      <c r="DO896" s="54"/>
      <c r="DP896" s="54"/>
      <c r="DQ896" s="54"/>
      <c r="DR896" s="54"/>
      <c r="DS896" s="54"/>
      <c r="DT896" s="54"/>
      <c r="DU896" s="54"/>
      <c r="DV896" s="54"/>
      <c r="DW896" s="54"/>
      <c r="DX896" s="54"/>
      <c r="DY896" s="54"/>
      <c r="DZ896" s="54"/>
      <c r="EA896" s="54"/>
      <c r="EB896" s="54"/>
      <c r="EC896" s="54"/>
      <c r="ED896" s="54"/>
      <c r="EE896" s="54"/>
      <c r="EF896" s="54"/>
      <c r="EG896" s="54"/>
      <c r="EH896" s="54"/>
      <c r="EI896" s="54"/>
      <c r="EJ896" s="54"/>
      <c r="EK896" s="54"/>
      <c r="EL896" s="54"/>
      <c r="EM896" s="54"/>
      <c r="EN896" s="54"/>
      <c r="EO896" s="54"/>
      <c r="EP896" s="54"/>
      <c r="EQ896" s="54"/>
      <c r="ER896" s="54"/>
    </row>
    <row r="897" spans="1:148" x14ac:dyDescent="0.25">
      <c r="A897" s="76"/>
      <c r="B897" s="54"/>
      <c r="C897" s="54"/>
      <c r="D897" s="54"/>
      <c r="E897" s="54"/>
      <c r="F897" s="5"/>
      <c r="G897" s="8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4"/>
      <c r="BQ897" s="54"/>
      <c r="BR897" s="54"/>
      <c r="BS897" s="54"/>
      <c r="BT897" s="54"/>
      <c r="BU897" s="54"/>
      <c r="BV897" s="54"/>
      <c r="BW897" s="54"/>
      <c r="BX897" s="54"/>
      <c r="BY897" s="54"/>
      <c r="BZ897" s="54"/>
      <c r="CA897" s="54"/>
      <c r="CB897" s="54"/>
      <c r="CC897" s="54"/>
      <c r="CD897" s="54"/>
      <c r="CE897" s="54"/>
      <c r="CF897" s="54"/>
      <c r="CG897" s="54"/>
      <c r="CH897" s="54"/>
      <c r="CI897" s="54"/>
      <c r="CJ897" s="54"/>
      <c r="CK897" s="54"/>
      <c r="CL897" s="54"/>
      <c r="CM897" s="54"/>
      <c r="CN897" s="54"/>
      <c r="CO897" s="54"/>
      <c r="CP897" s="54"/>
      <c r="CQ897" s="54"/>
      <c r="CR897" s="54"/>
      <c r="CS897" s="54"/>
      <c r="CT897" s="54"/>
      <c r="CU897" s="54"/>
      <c r="CV897" s="54"/>
      <c r="CW897" s="54"/>
      <c r="CX897" s="54"/>
      <c r="CY897" s="54"/>
      <c r="CZ897" s="54"/>
      <c r="DA897" s="54"/>
      <c r="DB897" s="54"/>
      <c r="DC897" s="54"/>
      <c r="DD897" s="54"/>
      <c r="DE897" s="54"/>
      <c r="DF897" s="54"/>
      <c r="DG897" s="54"/>
      <c r="DH897" s="54"/>
      <c r="DI897" s="54"/>
      <c r="DJ897" s="54"/>
      <c r="DK897" s="54"/>
      <c r="DL897" s="54"/>
      <c r="DM897" s="54"/>
      <c r="DN897" s="54"/>
      <c r="DO897" s="54"/>
      <c r="DP897" s="54"/>
      <c r="DQ897" s="54"/>
      <c r="DR897" s="54"/>
      <c r="DS897" s="54"/>
      <c r="DT897" s="54"/>
      <c r="DU897" s="54"/>
      <c r="DV897" s="54"/>
      <c r="DW897" s="54"/>
      <c r="DX897" s="54"/>
      <c r="DY897" s="54"/>
      <c r="DZ897" s="54"/>
      <c r="EA897" s="54"/>
      <c r="EB897" s="54"/>
      <c r="EC897" s="54"/>
      <c r="ED897" s="54"/>
      <c r="EE897" s="54"/>
      <c r="EF897" s="54"/>
      <c r="EG897" s="54"/>
      <c r="EH897" s="54"/>
      <c r="EI897" s="54"/>
      <c r="EJ897" s="54"/>
      <c r="EK897" s="54"/>
      <c r="EL897" s="54"/>
      <c r="EM897" s="54"/>
      <c r="EN897" s="54"/>
      <c r="EO897" s="54"/>
      <c r="EP897" s="54"/>
      <c r="EQ897" s="54"/>
      <c r="ER897" s="54"/>
    </row>
    <row r="898" spans="1:148" x14ac:dyDescent="0.25">
      <c r="A898" s="76"/>
      <c r="B898" s="54"/>
      <c r="C898" s="54"/>
      <c r="D898" s="54"/>
      <c r="E898" s="54"/>
      <c r="F898" s="5"/>
      <c r="G898" s="8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4"/>
      <c r="BQ898" s="54"/>
      <c r="BR898" s="54"/>
      <c r="BS898" s="54"/>
      <c r="BT898" s="54"/>
      <c r="BU898" s="54"/>
      <c r="BV898" s="54"/>
      <c r="BW898" s="54"/>
      <c r="BX898" s="54"/>
      <c r="BY898" s="54"/>
      <c r="BZ898" s="54"/>
      <c r="CA898" s="54"/>
      <c r="CB898" s="54"/>
      <c r="CC898" s="54"/>
      <c r="CD898" s="54"/>
      <c r="CE898" s="54"/>
      <c r="CF898" s="54"/>
      <c r="CG898" s="54"/>
      <c r="CH898" s="54"/>
      <c r="CI898" s="54"/>
      <c r="CJ898" s="54"/>
      <c r="CK898" s="54"/>
      <c r="CL898" s="54"/>
      <c r="CM898" s="54"/>
      <c r="CN898" s="54"/>
      <c r="CO898" s="54"/>
      <c r="CP898" s="54"/>
      <c r="CQ898" s="54"/>
      <c r="CR898" s="54"/>
      <c r="CS898" s="54"/>
      <c r="CT898" s="54"/>
      <c r="CU898" s="54"/>
      <c r="CV898" s="54"/>
      <c r="CW898" s="54"/>
      <c r="CX898" s="54"/>
      <c r="CY898" s="54"/>
      <c r="CZ898" s="54"/>
      <c r="DA898" s="54"/>
      <c r="DB898" s="54"/>
      <c r="DC898" s="54"/>
      <c r="DD898" s="54"/>
      <c r="DE898" s="54"/>
      <c r="DF898" s="54"/>
      <c r="DG898" s="54"/>
      <c r="DH898" s="54"/>
      <c r="DI898" s="54"/>
      <c r="DJ898" s="54"/>
      <c r="DK898" s="54"/>
      <c r="DL898" s="54"/>
      <c r="DM898" s="54"/>
      <c r="DN898" s="54"/>
      <c r="DO898" s="54"/>
      <c r="DP898" s="54"/>
      <c r="DQ898" s="54"/>
      <c r="DR898" s="54"/>
      <c r="DS898" s="54"/>
      <c r="DT898" s="54"/>
      <c r="DU898" s="54"/>
      <c r="DV898" s="54"/>
      <c r="DW898" s="54"/>
      <c r="DX898" s="54"/>
      <c r="DY898" s="54"/>
      <c r="DZ898" s="54"/>
      <c r="EA898" s="54"/>
      <c r="EB898" s="54"/>
      <c r="EC898" s="54"/>
      <c r="ED898" s="54"/>
      <c r="EE898" s="54"/>
      <c r="EF898" s="54"/>
      <c r="EG898" s="54"/>
      <c r="EH898" s="54"/>
      <c r="EI898" s="54"/>
      <c r="EJ898" s="54"/>
      <c r="EK898" s="54"/>
      <c r="EL898" s="54"/>
      <c r="EM898" s="54"/>
      <c r="EN898" s="54"/>
      <c r="EO898" s="54"/>
      <c r="EP898" s="54"/>
      <c r="EQ898" s="54"/>
      <c r="ER898" s="54"/>
    </row>
    <row r="899" spans="1:148" x14ac:dyDescent="0.25">
      <c r="A899" s="76"/>
      <c r="B899" s="54"/>
      <c r="C899" s="54"/>
      <c r="D899" s="54"/>
      <c r="E899" s="54"/>
      <c r="F899" s="5"/>
      <c r="G899" s="8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4"/>
      <c r="BQ899" s="54"/>
      <c r="BR899" s="54"/>
      <c r="BS899" s="54"/>
      <c r="BT899" s="54"/>
      <c r="BU899" s="54"/>
      <c r="BV899" s="54"/>
      <c r="BW899" s="54"/>
      <c r="BX899" s="54"/>
      <c r="BY899" s="54"/>
      <c r="BZ899" s="54"/>
      <c r="CA899" s="54"/>
      <c r="CB899" s="54"/>
      <c r="CC899" s="54"/>
      <c r="CD899" s="54"/>
      <c r="CE899" s="54"/>
      <c r="CF899" s="54"/>
      <c r="CG899" s="54"/>
      <c r="CH899" s="54"/>
      <c r="CI899" s="54"/>
      <c r="CJ899" s="54"/>
      <c r="CK899" s="54"/>
      <c r="CL899" s="54"/>
      <c r="CM899" s="54"/>
      <c r="CN899" s="54"/>
      <c r="CO899" s="54"/>
      <c r="CP899" s="54"/>
      <c r="CQ899" s="54"/>
      <c r="CR899" s="54"/>
      <c r="CS899" s="54"/>
      <c r="CT899" s="54"/>
      <c r="CU899" s="54"/>
      <c r="CV899" s="54"/>
      <c r="CW899" s="54"/>
      <c r="CX899" s="54"/>
      <c r="CY899" s="54"/>
      <c r="CZ899" s="54"/>
      <c r="DA899" s="54"/>
      <c r="DB899" s="54"/>
      <c r="DC899" s="54"/>
      <c r="DD899" s="54"/>
      <c r="DE899" s="54"/>
      <c r="DF899" s="54"/>
      <c r="DG899" s="54"/>
      <c r="DH899" s="54"/>
      <c r="DI899" s="54"/>
      <c r="DJ899" s="54"/>
      <c r="DK899" s="54"/>
      <c r="DL899" s="54"/>
      <c r="DM899" s="54"/>
      <c r="DN899" s="54"/>
      <c r="DO899" s="54"/>
      <c r="DP899" s="54"/>
      <c r="DQ899" s="54"/>
      <c r="DR899" s="54"/>
      <c r="DS899" s="54"/>
      <c r="DT899" s="54"/>
      <c r="DU899" s="54"/>
      <c r="DV899" s="54"/>
      <c r="DW899" s="54"/>
      <c r="DX899" s="54"/>
      <c r="DY899" s="54"/>
      <c r="DZ899" s="54"/>
      <c r="EA899" s="54"/>
      <c r="EB899" s="54"/>
      <c r="EC899" s="54"/>
      <c r="ED899" s="54"/>
      <c r="EE899" s="54"/>
      <c r="EF899" s="54"/>
      <c r="EG899" s="54"/>
      <c r="EH899" s="54"/>
      <c r="EI899" s="54"/>
      <c r="EJ899" s="54"/>
      <c r="EK899" s="54"/>
      <c r="EL899" s="54"/>
      <c r="EM899" s="54"/>
      <c r="EN899" s="54"/>
      <c r="EO899" s="54"/>
      <c r="EP899" s="54"/>
      <c r="EQ899" s="54"/>
      <c r="ER899" s="54"/>
    </row>
    <row r="900" spans="1:148" x14ac:dyDescent="0.25">
      <c r="A900" s="76"/>
      <c r="B900" s="54"/>
      <c r="C900" s="54"/>
      <c r="D900" s="54"/>
      <c r="E900" s="54"/>
      <c r="F900" s="5"/>
      <c r="G900" s="8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4"/>
      <c r="BQ900" s="54"/>
      <c r="BR900" s="54"/>
      <c r="BS900" s="54"/>
      <c r="BT900" s="54"/>
      <c r="BU900" s="54"/>
      <c r="BV900" s="54"/>
      <c r="BW900" s="54"/>
      <c r="BX900" s="54"/>
      <c r="BY900" s="54"/>
      <c r="BZ900" s="54"/>
      <c r="CA900" s="54"/>
      <c r="CB900" s="54"/>
      <c r="CC900" s="54"/>
      <c r="CD900" s="54"/>
      <c r="CE900" s="54"/>
      <c r="CF900" s="54"/>
      <c r="CG900" s="54"/>
      <c r="CH900" s="54"/>
      <c r="CI900" s="54"/>
      <c r="CJ900" s="54"/>
      <c r="CK900" s="54"/>
      <c r="CL900" s="54"/>
      <c r="CM900" s="54"/>
      <c r="CN900" s="54"/>
      <c r="CO900" s="54"/>
      <c r="CP900" s="54"/>
      <c r="CQ900" s="54"/>
      <c r="CR900" s="54"/>
      <c r="CS900" s="54"/>
      <c r="CT900" s="54"/>
      <c r="CU900" s="54"/>
      <c r="CV900" s="54"/>
      <c r="CW900" s="54"/>
      <c r="CX900" s="54"/>
      <c r="CY900" s="54"/>
      <c r="CZ900" s="54"/>
      <c r="DA900" s="54"/>
      <c r="DB900" s="54"/>
      <c r="DC900" s="54"/>
      <c r="DD900" s="54"/>
      <c r="DE900" s="54"/>
      <c r="DF900" s="54"/>
      <c r="DG900" s="54"/>
      <c r="DH900" s="54"/>
      <c r="DI900" s="54"/>
      <c r="DJ900" s="54"/>
      <c r="DK900" s="54"/>
      <c r="DL900" s="54"/>
      <c r="DM900" s="54"/>
      <c r="DN900" s="54"/>
      <c r="DO900" s="54"/>
      <c r="DP900" s="54"/>
      <c r="DQ900" s="54"/>
      <c r="DR900" s="54"/>
      <c r="DS900" s="54"/>
      <c r="DT900" s="54"/>
      <c r="DU900" s="54"/>
      <c r="DV900" s="54"/>
      <c r="DW900" s="54"/>
      <c r="DX900" s="54"/>
      <c r="DY900" s="54"/>
      <c r="DZ900" s="54"/>
      <c r="EA900" s="54"/>
      <c r="EB900" s="54"/>
      <c r="EC900" s="54"/>
      <c r="ED900" s="54"/>
      <c r="EE900" s="54"/>
      <c r="EF900" s="54"/>
      <c r="EG900" s="54"/>
      <c r="EH900" s="54"/>
      <c r="EI900" s="54"/>
      <c r="EJ900" s="54"/>
      <c r="EK900" s="54"/>
      <c r="EL900" s="54"/>
      <c r="EM900" s="54"/>
      <c r="EN900" s="54"/>
      <c r="EO900" s="54"/>
      <c r="EP900" s="54"/>
      <c r="EQ900" s="54"/>
      <c r="ER900" s="54"/>
    </row>
    <row r="901" spans="1:148" x14ac:dyDescent="0.25">
      <c r="A901" s="76"/>
      <c r="B901" s="54"/>
      <c r="C901" s="54"/>
      <c r="D901" s="54"/>
      <c r="E901" s="54"/>
      <c r="F901" s="5"/>
      <c r="G901" s="8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4"/>
      <c r="BQ901" s="54"/>
      <c r="BR901" s="54"/>
      <c r="BS901" s="54"/>
      <c r="BT901" s="54"/>
      <c r="BU901" s="54"/>
      <c r="BV901" s="54"/>
      <c r="BW901" s="54"/>
      <c r="BX901" s="54"/>
      <c r="BY901" s="54"/>
      <c r="BZ901" s="54"/>
      <c r="CA901" s="54"/>
      <c r="CB901" s="54"/>
      <c r="CC901" s="54"/>
      <c r="CD901" s="54"/>
      <c r="CE901" s="54"/>
      <c r="CF901" s="54"/>
      <c r="CG901" s="54"/>
      <c r="CH901" s="54"/>
      <c r="CI901" s="54"/>
      <c r="CJ901" s="54"/>
      <c r="CK901" s="54"/>
      <c r="CL901" s="54"/>
      <c r="CM901" s="54"/>
      <c r="CN901" s="54"/>
      <c r="CO901" s="54"/>
      <c r="CP901" s="54"/>
      <c r="CQ901" s="54"/>
      <c r="CR901" s="54"/>
      <c r="CS901" s="54"/>
      <c r="CT901" s="54"/>
      <c r="CU901" s="54"/>
      <c r="CV901" s="54"/>
      <c r="CW901" s="54"/>
      <c r="CX901" s="54"/>
      <c r="CY901" s="54"/>
      <c r="CZ901" s="54"/>
      <c r="DA901" s="54"/>
      <c r="DB901" s="54"/>
      <c r="DC901" s="54"/>
      <c r="DD901" s="54"/>
      <c r="DE901" s="54"/>
      <c r="DF901" s="54"/>
      <c r="DG901" s="54"/>
      <c r="DH901" s="54"/>
      <c r="DI901" s="54"/>
      <c r="DJ901" s="54"/>
      <c r="DK901" s="54"/>
      <c r="DL901" s="54"/>
      <c r="DM901" s="54"/>
      <c r="DN901" s="54"/>
      <c r="DO901" s="54"/>
      <c r="DP901" s="54"/>
      <c r="DQ901" s="54"/>
      <c r="DR901" s="54"/>
      <c r="DS901" s="54"/>
      <c r="DT901" s="54"/>
      <c r="DU901" s="54"/>
      <c r="DV901" s="54"/>
      <c r="DW901" s="54"/>
      <c r="DX901" s="54"/>
      <c r="DY901" s="54"/>
      <c r="DZ901" s="54"/>
      <c r="EA901" s="54"/>
      <c r="EB901" s="54"/>
      <c r="EC901" s="54"/>
      <c r="ED901" s="54"/>
      <c r="EE901" s="54"/>
      <c r="EF901" s="54"/>
      <c r="EG901" s="54"/>
      <c r="EH901" s="54"/>
      <c r="EI901" s="54"/>
      <c r="EJ901" s="54"/>
      <c r="EK901" s="54"/>
      <c r="EL901" s="54"/>
      <c r="EM901" s="54"/>
      <c r="EN901" s="54"/>
      <c r="EO901" s="54"/>
      <c r="EP901" s="54"/>
      <c r="EQ901" s="54"/>
      <c r="ER901" s="54"/>
    </row>
    <row r="902" spans="1:148" x14ac:dyDescent="0.25">
      <c r="A902" s="76"/>
      <c r="B902" s="54"/>
      <c r="C902" s="54"/>
      <c r="D902" s="54"/>
      <c r="E902" s="54"/>
      <c r="F902" s="5"/>
      <c r="G902" s="8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4"/>
      <c r="BQ902" s="54"/>
      <c r="BR902" s="54"/>
      <c r="BS902" s="54"/>
      <c r="BT902" s="54"/>
      <c r="BU902" s="54"/>
      <c r="BV902" s="54"/>
      <c r="BW902" s="54"/>
      <c r="BX902" s="54"/>
      <c r="BY902" s="54"/>
      <c r="BZ902" s="54"/>
      <c r="CA902" s="54"/>
      <c r="CB902" s="54"/>
      <c r="CC902" s="54"/>
      <c r="CD902" s="54"/>
      <c r="CE902" s="54"/>
      <c r="CF902" s="54"/>
      <c r="CG902" s="54"/>
      <c r="CH902" s="54"/>
      <c r="CI902" s="54"/>
      <c r="CJ902" s="54"/>
      <c r="CK902" s="54"/>
      <c r="CL902" s="54"/>
      <c r="CM902" s="54"/>
      <c r="CN902" s="54"/>
      <c r="CO902" s="54"/>
      <c r="CP902" s="54"/>
      <c r="CQ902" s="54"/>
      <c r="CR902" s="54"/>
      <c r="CS902" s="54"/>
      <c r="CT902" s="54"/>
      <c r="CU902" s="54"/>
      <c r="CV902" s="54"/>
      <c r="CW902" s="54"/>
      <c r="CX902" s="54"/>
      <c r="CY902" s="54"/>
      <c r="CZ902" s="54"/>
      <c r="DA902" s="54"/>
      <c r="DB902" s="54"/>
      <c r="DC902" s="54"/>
      <c r="DD902" s="54"/>
      <c r="DE902" s="54"/>
      <c r="DF902" s="54"/>
      <c r="DG902" s="54"/>
      <c r="DH902" s="54"/>
      <c r="DI902" s="54"/>
      <c r="DJ902" s="54"/>
      <c r="DK902" s="54"/>
      <c r="DL902" s="54"/>
      <c r="DM902" s="54"/>
      <c r="DN902" s="54"/>
      <c r="DO902" s="54"/>
      <c r="DP902" s="54"/>
      <c r="DQ902" s="54"/>
      <c r="DR902" s="54"/>
      <c r="DS902" s="54"/>
      <c r="DT902" s="54"/>
      <c r="DU902" s="54"/>
      <c r="DV902" s="54"/>
      <c r="DW902" s="54"/>
      <c r="DX902" s="54"/>
      <c r="DY902" s="54"/>
      <c r="DZ902" s="54"/>
      <c r="EA902" s="54"/>
      <c r="EB902" s="54"/>
      <c r="EC902" s="54"/>
      <c r="ED902" s="54"/>
      <c r="EE902" s="54"/>
      <c r="EF902" s="54"/>
      <c r="EG902" s="54"/>
      <c r="EH902" s="54"/>
      <c r="EI902" s="54"/>
      <c r="EJ902" s="54"/>
      <c r="EK902" s="54"/>
      <c r="EL902" s="54"/>
      <c r="EM902" s="54"/>
      <c r="EN902" s="54"/>
      <c r="EO902" s="54"/>
      <c r="EP902" s="54"/>
      <c r="EQ902" s="54"/>
      <c r="ER902" s="54"/>
    </row>
    <row r="903" spans="1:148" x14ac:dyDescent="0.25">
      <c r="A903" s="76"/>
      <c r="B903" s="54"/>
      <c r="C903" s="54"/>
      <c r="D903" s="54"/>
      <c r="E903" s="54"/>
      <c r="F903" s="5"/>
      <c r="G903" s="8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4"/>
      <c r="BQ903" s="54"/>
      <c r="BR903" s="54"/>
      <c r="BS903" s="54"/>
      <c r="BT903" s="54"/>
      <c r="BU903" s="54"/>
      <c r="BV903" s="54"/>
      <c r="BW903" s="54"/>
      <c r="BX903" s="54"/>
      <c r="BY903" s="54"/>
      <c r="BZ903" s="54"/>
      <c r="CA903" s="54"/>
      <c r="CB903" s="54"/>
      <c r="CC903" s="54"/>
      <c r="CD903" s="54"/>
      <c r="CE903" s="54"/>
      <c r="CF903" s="54"/>
      <c r="CG903" s="54"/>
      <c r="CH903" s="54"/>
      <c r="CI903" s="54"/>
      <c r="CJ903" s="54"/>
      <c r="CK903" s="54"/>
      <c r="CL903" s="54"/>
      <c r="CM903" s="54"/>
      <c r="CN903" s="54"/>
      <c r="CO903" s="54"/>
      <c r="CP903" s="54"/>
      <c r="CQ903" s="54"/>
      <c r="CR903" s="54"/>
      <c r="CS903" s="54"/>
      <c r="CT903" s="54"/>
      <c r="CU903" s="54"/>
      <c r="CV903" s="54"/>
      <c r="CW903" s="54"/>
      <c r="CX903" s="54"/>
      <c r="CY903" s="54"/>
      <c r="CZ903" s="54"/>
      <c r="DA903" s="54"/>
      <c r="DB903" s="54"/>
      <c r="DC903" s="54"/>
      <c r="DD903" s="54"/>
      <c r="DE903" s="54"/>
      <c r="DF903" s="54"/>
      <c r="DG903" s="54"/>
      <c r="DH903" s="54"/>
      <c r="DI903" s="54"/>
      <c r="DJ903" s="54"/>
      <c r="DK903" s="54"/>
      <c r="DL903" s="54"/>
      <c r="DM903" s="54"/>
      <c r="DN903" s="54"/>
      <c r="DO903" s="54"/>
      <c r="DP903" s="54"/>
      <c r="DQ903" s="54"/>
      <c r="DR903" s="54"/>
      <c r="DS903" s="54"/>
      <c r="DT903" s="54"/>
      <c r="DU903" s="54"/>
      <c r="DV903" s="54"/>
      <c r="DW903" s="54"/>
      <c r="DX903" s="54"/>
      <c r="DY903" s="54"/>
      <c r="DZ903" s="54"/>
      <c r="EA903" s="54"/>
      <c r="EB903" s="54"/>
      <c r="EC903" s="54"/>
      <c r="ED903" s="54"/>
      <c r="EE903" s="54"/>
      <c r="EF903" s="54"/>
      <c r="EG903" s="54"/>
      <c r="EH903" s="54"/>
      <c r="EI903" s="54"/>
      <c r="EJ903" s="54"/>
      <c r="EK903" s="54"/>
      <c r="EL903" s="54"/>
      <c r="EM903" s="54"/>
      <c r="EN903" s="54"/>
      <c r="EO903" s="54"/>
      <c r="EP903" s="54"/>
      <c r="EQ903" s="54"/>
      <c r="ER903" s="54"/>
    </row>
    <row r="904" spans="1:148" x14ac:dyDescent="0.25">
      <c r="A904" s="76"/>
      <c r="B904" s="54"/>
      <c r="C904" s="54"/>
      <c r="D904" s="54"/>
      <c r="E904" s="54"/>
      <c r="F904" s="5"/>
      <c r="G904" s="8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4"/>
      <c r="BQ904" s="54"/>
      <c r="BR904" s="54"/>
      <c r="BS904" s="54"/>
      <c r="BT904" s="54"/>
      <c r="BU904" s="54"/>
      <c r="BV904" s="54"/>
      <c r="BW904" s="54"/>
      <c r="BX904" s="54"/>
      <c r="BY904" s="54"/>
      <c r="BZ904" s="54"/>
      <c r="CA904" s="54"/>
      <c r="CB904" s="54"/>
      <c r="CC904" s="54"/>
      <c r="CD904" s="54"/>
      <c r="CE904" s="54"/>
      <c r="CF904" s="54"/>
      <c r="CG904" s="54"/>
      <c r="CH904" s="54"/>
      <c r="CI904" s="54"/>
      <c r="CJ904" s="54"/>
      <c r="CK904" s="54"/>
      <c r="CL904" s="54"/>
      <c r="CM904" s="54"/>
      <c r="CN904" s="54"/>
      <c r="CO904" s="54"/>
      <c r="CP904" s="54"/>
      <c r="CQ904" s="54"/>
      <c r="CR904" s="54"/>
      <c r="CS904" s="54"/>
      <c r="CT904" s="54"/>
      <c r="CU904" s="54"/>
      <c r="CV904" s="54"/>
      <c r="CW904" s="54"/>
      <c r="CX904" s="54"/>
      <c r="CY904" s="54"/>
      <c r="CZ904" s="54"/>
      <c r="DA904" s="54"/>
      <c r="DB904" s="54"/>
      <c r="DC904" s="54"/>
      <c r="DD904" s="54"/>
      <c r="DE904" s="54"/>
      <c r="DF904" s="54"/>
      <c r="DG904" s="54"/>
      <c r="DH904" s="54"/>
      <c r="DI904" s="54"/>
      <c r="DJ904" s="54"/>
      <c r="DK904" s="54"/>
      <c r="DL904" s="54"/>
      <c r="DM904" s="54"/>
      <c r="DN904" s="54"/>
      <c r="DO904" s="54"/>
      <c r="DP904" s="54"/>
      <c r="DQ904" s="54"/>
      <c r="DR904" s="54"/>
      <c r="DS904" s="54"/>
      <c r="DT904" s="54"/>
      <c r="DU904" s="54"/>
      <c r="DV904" s="54"/>
      <c r="DW904" s="54"/>
      <c r="DX904" s="54"/>
      <c r="DY904" s="54"/>
      <c r="DZ904" s="54"/>
      <c r="EA904" s="54"/>
      <c r="EB904" s="54"/>
      <c r="EC904" s="54"/>
      <c r="ED904" s="54"/>
      <c r="EE904" s="54"/>
      <c r="EF904" s="54"/>
      <c r="EG904" s="54"/>
      <c r="EH904" s="54"/>
      <c r="EI904" s="54"/>
      <c r="EJ904" s="54"/>
      <c r="EK904" s="54"/>
      <c r="EL904" s="54"/>
      <c r="EM904" s="54"/>
      <c r="EN904" s="54"/>
      <c r="EO904" s="54"/>
      <c r="EP904" s="54"/>
      <c r="EQ904" s="54"/>
      <c r="ER904" s="54"/>
    </row>
    <row r="905" spans="1:148" x14ac:dyDescent="0.25">
      <c r="A905" s="76"/>
      <c r="B905" s="54"/>
      <c r="C905" s="54"/>
      <c r="D905" s="54"/>
      <c r="E905" s="54"/>
      <c r="F905" s="5"/>
      <c r="G905" s="8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4"/>
      <c r="BQ905" s="54"/>
      <c r="BR905" s="54"/>
      <c r="BS905" s="54"/>
      <c r="BT905" s="54"/>
      <c r="BU905" s="54"/>
      <c r="BV905" s="54"/>
      <c r="BW905" s="54"/>
      <c r="BX905" s="54"/>
      <c r="BY905" s="54"/>
      <c r="BZ905" s="54"/>
      <c r="CA905" s="54"/>
      <c r="CB905" s="54"/>
      <c r="CC905" s="54"/>
      <c r="CD905" s="54"/>
      <c r="CE905" s="54"/>
      <c r="CF905" s="54"/>
      <c r="CG905" s="54"/>
      <c r="CH905" s="54"/>
      <c r="CI905" s="54"/>
      <c r="CJ905" s="54"/>
      <c r="CK905" s="54"/>
      <c r="CL905" s="54"/>
      <c r="CM905" s="54"/>
      <c r="CN905" s="54"/>
      <c r="CO905" s="54"/>
      <c r="CP905" s="54"/>
      <c r="CQ905" s="54"/>
      <c r="CR905" s="54"/>
      <c r="CS905" s="54"/>
      <c r="CT905" s="54"/>
      <c r="CU905" s="54"/>
      <c r="CV905" s="54"/>
      <c r="CW905" s="54"/>
      <c r="CX905" s="54"/>
      <c r="CY905" s="54"/>
      <c r="CZ905" s="54"/>
      <c r="DA905" s="54"/>
      <c r="DB905" s="54"/>
      <c r="DC905" s="54"/>
      <c r="DD905" s="54"/>
      <c r="DE905" s="54"/>
      <c r="DF905" s="54"/>
      <c r="DG905" s="54"/>
      <c r="DH905" s="54"/>
      <c r="DI905" s="54"/>
      <c r="DJ905" s="54"/>
      <c r="DK905" s="54"/>
      <c r="DL905" s="54"/>
      <c r="DM905" s="54"/>
      <c r="DN905" s="54"/>
      <c r="DO905" s="54"/>
      <c r="DP905" s="54"/>
      <c r="DQ905" s="54"/>
      <c r="DR905" s="54"/>
      <c r="DS905" s="54"/>
      <c r="DT905" s="54"/>
      <c r="DU905" s="54"/>
      <c r="DV905" s="54"/>
      <c r="DW905" s="54"/>
      <c r="DX905" s="54"/>
      <c r="DY905" s="54"/>
      <c r="DZ905" s="54"/>
      <c r="EA905" s="54"/>
      <c r="EB905" s="54"/>
      <c r="EC905" s="54"/>
      <c r="ED905" s="54"/>
      <c r="EE905" s="54"/>
      <c r="EF905" s="54"/>
      <c r="EG905" s="54"/>
      <c r="EH905" s="54"/>
      <c r="EI905" s="54"/>
      <c r="EJ905" s="54"/>
      <c r="EK905" s="54"/>
      <c r="EL905" s="54"/>
      <c r="EM905" s="54"/>
      <c r="EN905" s="54"/>
      <c r="EO905" s="54"/>
      <c r="EP905" s="54"/>
      <c r="EQ905" s="54"/>
      <c r="ER905" s="54"/>
    </row>
    <row r="906" spans="1:148" x14ac:dyDescent="0.25">
      <c r="A906" s="76"/>
      <c r="B906" s="54"/>
      <c r="C906" s="54"/>
      <c r="D906" s="54"/>
      <c r="E906" s="54"/>
      <c r="F906" s="5"/>
      <c r="G906" s="8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4"/>
      <c r="BQ906" s="54"/>
      <c r="BR906" s="54"/>
      <c r="BS906" s="54"/>
      <c r="BT906" s="54"/>
      <c r="BU906" s="54"/>
      <c r="BV906" s="54"/>
      <c r="BW906" s="54"/>
      <c r="BX906" s="54"/>
      <c r="BY906" s="54"/>
      <c r="BZ906" s="54"/>
      <c r="CA906" s="54"/>
      <c r="CB906" s="54"/>
      <c r="CC906" s="54"/>
      <c r="CD906" s="54"/>
      <c r="CE906" s="54"/>
      <c r="CF906" s="54"/>
      <c r="CG906" s="54"/>
      <c r="CH906" s="54"/>
      <c r="CI906" s="54"/>
      <c r="CJ906" s="54"/>
      <c r="CK906" s="54"/>
      <c r="CL906" s="54"/>
      <c r="CM906" s="54"/>
      <c r="CN906" s="54"/>
      <c r="CO906" s="54"/>
      <c r="CP906" s="54"/>
      <c r="CQ906" s="54"/>
      <c r="CR906" s="54"/>
      <c r="CS906" s="54"/>
      <c r="CT906" s="54"/>
      <c r="CU906" s="54"/>
      <c r="CV906" s="54"/>
      <c r="CW906" s="54"/>
      <c r="CX906" s="54"/>
      <c r="CY906" s="54"/>
      <c r="CZ906" s="54"/>
      <c r="DA906" s="54"/>
      <c r="DB906" s="54"/>
      <c r="DC906" s="54"/>
      <c r="DD906" s="54"/>
      <c r="DE906" s="54"/>
      <c r="DF906" s="54"/>
      <c r="DG906" s="54"/>
      <c r="DH906" s="54"/>
      <c r="DI906" s="54"/>
      <c r="DJ906" s="54"/>
      <c r="DK906" s="54"/>
      <c r="DL906" s="54"/>
      <c r="DM906" s="54"/>
      <c r="DN906" s="54"/>
      <c r="DO906" s="54"/>
      <c r="DP906" s="54"/>
      <c r="DQ906" s="54"/>
      <c r="DR906" s="54"/>
      <c r="DS906" s="54"/>
      <c r="DT906" s="54"/>
      <c r="DU906" s="54"/>
      <c r="DV906" s="54"/>
      <c r="DW906" s="54"/>
      <c r="DX906" s="54"/>
      <c r="DY906" s="54"/>
      <c r="DZ906" s="54"/>
      <c r="EA906" s="54"/>
      <c r="EB906" s="54"/>
      <c r="EC906" s="54"/>
      <c r="ED906" s="54"/>
      <c r="EE906" s="54"/>
      <c r="EF906" s="54"/>
      <c r="EG906" s="54"/>
      <c r="EH906" s="54"/>
      <c r="EI906" s="54"/>
      <c r="EJ906" s="54"/>
      <c r="EK906" s="54"/>
      <c r="EL906" s="54"/>
      <c r="EM906" s="54"/>
      <c r="EN906" s="54"/>
      <c r="EO906" s="54"/>
      <c r="EP906" s="54"/>
      <c r="EQ906" s="54"/>
      <c r="ER906" s="54"/>
    </row>
    <row r="907" spans="1:148" x14ac:dyDescent="0.25">
      <c r="A907" s="76"/>
      <c r="B907" s="54"/>
      <c r="C907" s="54"/>
      <c r="D907" s="54"/>
      <c r="E907" s="54"/>
      <c r="F907" s="5"/>
      <c r="G907" s="8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4"/>
      <c r="BQ907" s="54"/>
      <c r="BR907" s="54"/>
      <c r="BS907" s="54"/>
      <c r="BT907" s="54"/>
      <c r="BU907" s="54"/>
      <c r="BV907" s="54"/>
      <c r="BW907" s="54"/>
      <c r="BX907" s="54"/>
      <c r="BY907" s="54"/>
      <c r="BZ907" s="54"/>
      <c r="CA907" s="54"/>
      <c r="CB907" s="54"/>
      <c r="CC907" s="54"/>
      <c r="CD907" s="54"/>
      <c r="CE907" s="54"/>
      <c r="CF907" s="54"/>
      <c r="CG907" s="54"/>
      <c r="CH907" s="54"/>
      <c r="CI907" s="54"/>
      <c r="CJ907" s="54"/>
      <c r="CK907" s="54"/>
      <c r="CL907" s="54"/>
      <c r="CM907" s="54"/>
      <c r="CN907" s="54"/>
      <c r="CO907" s="54"/>
      <c r="CP907" s="54"/>
      <c r="CQ907" s="54"/>
      <c r="CR907" s="54"/>
      <c r="CS907" s="54"/>
      <c r="CT907" s="54"/>
      <c r="CU907" s="54"/>
      <c r="CV907" s="54"/>
      <c r="CW907" s="54"/>
      <c r="CX907" s="54"/>
      <c r="CY907" s="54"/>
      <c r="CZ907" s="54"/>
      <c r="DA907" s="54"/>
      <c r="DB907" s="54"/>
      <c r="DC907" s="54"/>
      <c r="DD907" s="54"/>
      <c r="DE907" s="54"/>
      <c r="DF907" s="54"/>
      <c r="DG907" s="54"/>
      <c r="DH907" s="54"/>
      <c r="DI907" s="54"/>
      <c r="DJ907" s="54"/>
      <c r="DK907" s="54"/>
      <c r="DL907" s="54"/>
      <c r="DM907" s="54"/>
      <c r="DN907" s="54"/>
      <c r="DO907" s="54"/>
      <c r="DP907" s="54"/>
      <c r="DQ907" s="54"/>
      <c r="DR907" s="54"/>
      <c r="DS907" s="54"/>
      <c r="DT907" s="54"/>
      <c r="DU907" s="54"/>
      <c r="DV907" s="54"/>
      <c r="DW907" s="54"/>
      <c r="DX907" s="54"/>
      <c r="DY907" s="54"/>
      <c r="DZ907" s="54"/>
      <c r="EA907" s="54"/>
      <c r="EB907" s="54"/>
      <c r="EC907" s="54"/>
      <c r="ED907" s="54"/>
      <c r="EE907" s="54"/>
      <c r="EF907" s="54"/>
      <c r="EG907" s="54"/>
      <c r="EH907" s="54"/>
      <c r="EI907" s="54"/>
      <c r="EJ907" s="54"/>
      <c r="EK907" s="54"/>
      <c r="EL907" s="54"/>
      <c r="EM907" s="54"/>
      <c r="EN907" s="54"/>
      <c r="EO907" s="54"/>
      <c r="EP907" s="54"/>
      <c r="EQ907" s="54"/>
      <c r="ER907" s="54"/>
    </row>
    <row r="908" spans="1:148" x14ac:dyDescent="0.25">
      <c r="A908" s="76"/>
      <c r="B908" s="54"/>
      <c r="C908" s="54"/>
      <c r="D908" s="54"/>
      <c r="E908" s="54"/>
      <c r="F908" s="5"/>
      <c r="G908" s="8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4"/>
      <c r="BQ908" s="54"/>
      <c r="BR908" s="54"/>
      <c r="BS908" s="54"/>
      <c r="BT908" s="54"/>
      <c r="BU908" s="54"/>
      <c r="BV908" s="54"/>
      <c r="BW908" s="54"/>
      <c r="BX908" s="54"/>
      <c r="BY908" s="54"/>
      <c r="BZ908" s="54"/>
      <c r="CA908" s="54"/>
      <c r="CB908" s="54"/>
      <c r="CC908" s="54"/>
      <c r="CD908" s="54"/>
      <c r="CE908" s="54"/>
      <c r="CF908" s="54"/>
      <c r="CG908" s="54"/>
      <c r="CH908" s="54"/>
      <c r="CI908" s="54"/>
      <c r="CJ908" s="54"/>
      <c r="CK908" s="54"/>
      <c r="CL908" s="54"/>
      <c r="CM908" s="54"/>
      <c r="CN908" s="54"/>
      <c r="CO908" s="54"/>
      <c r="CP908" s="54"/>
      <c r="CQ908" s="54"/>
      <c r="CR908" s="54"/>
      <c r="CS908" s="54"/>
      <c r="CT908" s="54"/>
      <c r="CU908" s="54"/>
      <c r="CV908" s="54"/>
      <c r="CW908" s="54"/>
      <c r="CX908" s="54"/>
      <c r="CY908" s="54"/>
      <c r="CZ908" s="54"/>
      <c r="DA908" s="54"/>
      <c r="DB908" s="54"/>
      <c r="DC908" s="54"/>
      <c r="DD908" s="54"/>
      <c r="DE908" s="54"/>
      <c r="DF908" s="54"/>
      <c r="DG908" s="54"/>
      <c r="DH908" s="54"/>
      <c r="DI908" s="54"/>
      <c r="DJ908" s="54"/>
      <c r="DK908" s="54"/>
      <c r="DL908" s="54"/>
      <c r="DM908" s="54"/>
      <c r="DN908" s="54"/>
      <c r="DO908" s="54"/>
      <c r="DP908" s="54"/>
      <c r="DQ908" s="54"/>
      <c r="DR908" s="54"/>
      <c r="DS908" s="54"/>
      <c r="DT908" s="54"/>
      <c r="DU908" s="54"/>
      <c r="DV908" s="54"/>
      <c r="DW908" s="54"/>
      <c r="DX908" s="54"/>
      <c r="DY908" s="54"/>
      <c r="DZ908" s="54"/>
      <c r="EA908" s="54"/>
      <c r="EB908" s="54"/>
      <c r="EC908" s="54"/>
      <c r="ED908" s="54"/>
      <c r="EE908" s="54"/>
      <c r="EF908" s="54"/>
      <c r="EG908" s="54"/>
      <c r="EH908" s="54"/>
      <c r="EI908" s="54"/>
      <c r="EJ908" s="54"/>
      <c r="EK908" s="54"/>
      <c r="EL908" s="54"/>
      <c r="EM908" s="54"/>
      <c r="EN908" s="54"/>
      <c r="EO908" s="54"/>
      <c r="EP908" s="54"/>
      <c r="EQ908" s="54"/>
      <c r="ER908" s="54"/>
    </row>
    <row r="909" spans="1:148" x14ac:dyDescent="0.25">
      <c r="A909" s="76"/>
      <c r="B909" s="54"/>
      <c r="C909" s="54"/>
      <c r="D909" s="54"/>
      <c r="E909" s="54"/>
      <c r="F909" s="5"/>
      <c r="G909" s="8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4"/>
      <c r="BQ909" s="54"/>
      <c r="BR909" s="54"/>
      <c r="BS909" s="54"/>
      <c r="BT909" s="54"/>
      <c r="BU909" s="54"/>
      <c r="BV909" s="54"/>
      <c r="BW909" s="54"/>
      <c r="BX909" s="54"/>
      <c r="BY909" s="54"/>
      <c r="BZ909" s="54"/>
      <c r="CA909" s="54"/>
      <c r="CB909" s="54"/>
      <c r="CC909" s="54"/>
      <c r="CD909" s="54"/>
      <c r="CE909" s="54"/>
      <c r="CF909" s="54"/>
      <c r="CG909" s="54"/>
      <c r="CH909" s="54"/>
      <c r="CI909" s="54"/>
      <c r="CJ909" s="54"/>
      <c r="CK909" s="54"/>
      <c r="CL909" s="54"/>
      <c r="CM909" s="54"/>
      <c r="CN909" s="54"/>
      <c r="CO909" s="54"/>
      <c r="CP909" s="54"/>
      <c r="CQ909" s="54"/>
      <c r="CR909" s="54"/>
      <c r="CS909" s="54"/>
      <c r="CT909" s="54"/>
      <c r="CU909" s="54"/>
      <c r="CV909" s="54"/>
      <c r="CW909" s="54"/>
      <c r="CX909" s="54"/>
      <c r="CY909" s="54"/>
      <c r="CZ909" s="54"/>
      <c r="DA909" s="54"/>
      <c r="DB909" s="54"/>
      <c r="DC909" s="54"/>
      <c r="DD909" s="54"/>
      <c r="DE909" s="54"/>
      <c r="DF909" s="54"/>
      <c r="DG909" s="54"/>
      <c r="DH909" s="54"/>
      <c r="DI909" s="54"/>
      <c r="DJ909" s="54"/>
      <c r="DK909" s="54"/>
      <c r="DL909" s="54"/>
      <c r="DM909" s="54"/>
      <c r="DN909" s="54"/>
      <c r="DO909" s="54"/>
      <c r="DP909" s="54"/>
      <c r="DQ909" s="54"/>
      <c r="DR909" s="54"/>
      <c r="DS909" s="54"/>
      <c r="DT909" s="54"/>
      <c r="DU909" s="54"/>
      <c r="DV909" s="54"/>
      <c r="DW909" s="54"/>
      <c r="DX909" s="54"/>
      <c r="DY909" s="54"/>
      <c r="DZ909" s="54"/>
      <c r="EA909" s="54"/>
      <c r="EB909" s="54"/>
      <c r="EC909" s="54"/>
      <c r="ED909" s="54"/>
      <c r="EE909" s="54"/>
      <c r="EF909" s="54"/>
      <c r="EG909" s="54"/>
      <c r="EH909" s="54"/>
      <c r="EI909" s="54"/>
      <c r="EJ909" s="54"/>
      <c r="EK909" s="54"/>
      <c r="EL909" s="54"/>
      <c r="EM909" s="54"/>
      <c r="EN909" s="54"/>
      <c r="EO909" s="54"/>
      <c r="EP909" s="54"/>
      <c r="EQ909" s="54"/>
      <c r="ER909" s="54"/>
    </row>
    <row r="910" spans="1:148" x14ac:dyDescent="0.25">
      <c r="A910" s="76"/>
      <c r="B910" s="54"/>
      <c r="C910" s="54"/>
      <c r="D910" s="54"/>
      <c r="E910" s="54"/>
      <c r="F910" s="5"/>
      <c r="G910" s="8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4"/>
      <c r="BQ910" s="54"/>
      <c r="BR910" s="54"/>
      <c r="BS910" s="54"/>
      <c r="BT910" s="54"/>
      <c r="BU910" s="54"/>
      <c r="BV910" s="54"/>
      <c r="BW910" s="54"/>
      <c r="BX910" s="54"/>
      <c r="BY910" s="54"/>
      <c r="BZ910" s="54"/>
      <c r="CA910" s="54"/>
      <c r="CB910" s="54"/>
      <c r="CC910" s="54"/>
      <c r="CD910" s="54"/>
      <c r="CE910" s="54"/>
      <c r="CF910" s="54"/>
      <c r="CG910" s="54"/>
      <c r="CH910" s="54"/>
      <c r="CI910" s="54"/>
      <c r="CJ910" s="54"/>
      <c r="CK910" s="54"/>
      <c r="CL910" s="54"/>
      <c r="CM910" s="54"/>
      <c r="CN910" s="54"/>
      <c r="CO910" s="54"/>
      <c r="CP910" s="54"/>
      <c r="CQ910" s="54"/>
      <c r="CR910" s="54"/>
      <c r="CS910" s="54"/>
      <c r="CT910" s="54"/>
      <c r="CU910" s="54"/>
      <c r="CV910" s="54"/>
      <c r="CW910" s="54"/>
      <c r="CX910" s="54"/>
      <c r="CY910" s="54"/>
      <c r="CZ910" s="54"/>
      <c r="DA910" s="54"/>
      <c r="DB910" s="54"/>
      <c r="DC910" s="54"/>
      <c r="DD910" s="54"/>
      <c r="DE910" s="54"/>
      <c r="DF910" s="54"/>
      <c r="DG910" s="54"/>
      <c r="DH910" s="54"/>
      <c r="DI910" s="54"/>
      <c r="DJ910" s="54"/>
      <c r="DK910" s="54"/>
      <c r="DL910" s="54"/>
      <c r="DM910" s="54"/>
      <c r="DN910" s="54"/>
      <c r="DO910" s="54"/>
      <c r="DP910" s="54"/>
      <c r="DQ910" s="54"/>
      <c r="DR910" s="54"/>
      <c r="DS910" s="54"/>
      <c r="DT910" s="54"/>
      <c r="DU910" s="54"/>
      <c r="DV910" s="54"/>
      <c r="DW910" s="54"/>
      <c r="DX910" s="54"/>
      <c r="DY910" s="54"/>
      <c r="DZ910" s="54"/>
      <c r="EA910" s="54"/>
      <c r="EB910" s="54"/>
      <c r="EC910" s="54"/>
      <c r="ED910" s="54"/>
      <c r="EE910" s="54"/>
      <c r="EF910" s="54"/>
      <c r="EG910" s="54"/>
      <c r="EH910" s="54"/>
      <c r="EI910" s="54"/>
      <c r="EJ910" s="54"/>
      <c r="EK910" s="54"/>
      <c r="EL910" s="54"/>
      <c r="EM910" s="54"/>
      <c r="EN910" s="54"/>
      <c r="EO910" s="54"/>
      <c r="EP910" s="54"/>
      <c r="EQ910" s="54"/>
      <c r="ER910" s="54"/>
    </row>
    <row r="911" spans="1:148" x14ac:dyDescent="0.25">
      <c r="A911" s="76"/>
      <c r="B911" s="54"/>
      <c r="C911" s="54"/>
      <c r="D911" s="54"/>
      <c r="E911" s="54"/>
      <c r="F911" s="5"/>
      <c r="G911" s="8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4"/>
      <c r="BQ911" s="54"/>
      <c r="BR911" s="54"/>
      <c r="BS911" s="54"/>
      <c r="BT911" s="54"/>
      <c r="BU911" s="54"/>
      <c r="BV911" s="54"/>
      <c r="BW911" s="54"/>
      <c r="BX911" s="54"/>
      <c r="BY911" s="54"/>
      <c r="BZ911" s="54"/>
      <c r="CA911" s="54"/>
      <c r="CB911" s="54"/>
      <c r="CC911" s="54"/>
      <c r="CD911" s="54"/>
      <c r="CE911" s="54"/>
      <c r="CF911" s="54"/>
      <c r="CG911" s="54"/>
      <c r="CH911" s="54"/>
      <c r="CI911" s="54"/>
      <c r="CJ911" s="54"/>
      <c r="CK911" s="54"/>
      <c r="CL911" s="54"/>
      <c r="CM911" s="54"/>
      <c r="CN911" s="54"/>
      <c r="CO911" s="54"/>
      <c r="CP911" s="54"/>
      <c r="CQ911" s="54"/>
      <c r="CR911" s="54"/>
      <c r="CS911" s="54"/>
      <c r="CT911" s="54"/>
      <c r="CU911" s="54"/>
      <c r="CV911" s="54"/>
      <c r="CW911" s="54"/>
      <c r="CX911" s="54"/>
      <c r="CY911" s="54"/>
      <c r="CZ911" s="54"/>
      <c r="DA911" s="54"/>
      <c r="DB911" s="54"/>
      <c r="DC911" s="54"/>
      <c r="DD911" s="54"/>
      <c r="DE911" s="54"/>
      <c r="DF911" s="54"/>
      <c r="DG911" s="54"/>
      <c r="DH911" s="54"/>
      <c r="DI911" s="54"/>
      <c r="DJ911" s="54"/>
      <c r="DK911" s="54"/>
      <c r="DL911" s="54"/>
      <c r="DM911" s="54"/>
      <c r="DN911" s="54"/>
      <c r="DO911" s="54"/>
      <c r="DP911" s="54"/>
      <c r="DQ911" s="54"/>
      <c r="DR911" s="54"/>
      <c r="DS911" s="54"/>
      <c r="DT911" s="54"/>
      <c r="DU911" s="54"/>
      <c r="DV911" s="54"/>
      <c r="DW911" s="54"/>
      <c r="DX911" s="54"/>
      <c r="DY911" s="54"/>
      <c r="DZ911" s="54"/>
      <c r="EA911" s="54"/>
      <c r="EB911" s="54"/>
      <c r="EC911" s="54"/>
      <c r="ED911" s="54"/>
      <c r="EE911" s="54"/>
      <c r="EF911" s="54"/>
      <c r="EG911" s="54"/>
      <c r="EH911" s="54"/>
      <c r="EI911" s="54"/>
      <c r="EJ911" s="54"/>
      <c r="EK911" s="54"/>
      <c r="EL911" s="54"/>
      <c r="EM911" s="54"/>
      <c r="EN911" s="54"/>
      <c r="EO911" s="54"/>
      <c r="EP911" s="54"/>
      <c r="EQ911" s="54"/>
      <c r="ER911" s="54"/>
    </row>
    <row r="912" spans="1:148" x14ac:dyDescent="0.25">
      <c r="A912" s="76"/>
      <c r="B912" s="54"/>
      <c r="C912" s="54"/>
      <c r="D912" s="54"/>
      <c r="E912" s="54"/>
      <c r="F912" s="5"/>
      <c r="G912" s="8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4"/>
      <c r="BQ912" s="54"/>
      <c r="BR912" s="54"/>
      <c r="BS912" s="54"/>
      <c r="BT912" s="54"/>
      <c r="BU912" s="54"/>
      <c r="BV912" s="54"/>
      <c r="BW912" s="54"/>
      <c r="BX912" s="54"/>
      <c r="BY912" s="54"/>
      <c r="BZ912" s="54"/>
      <c r="CA912" s="54"/>
      <c r="CB912" s="54"/>
      <c r="CC912" s="54"/>
      <c r="CD912" s="54"/>
      <c r="CE912" s="54"/>
      <c r="CF912" s="54"/>
      <c r="CG912" s="54"/>
      <c r="CH912" s="54"/>
      <c r="CI912" s="54"/>
      <c r="CJ912" s="54"/>
      <c r="CK912" s="54"/>
      <c r="CL912" s="54"/>
      <c r="CM912" s="54"/>
      <c r="CN912" s="54"/>
      <c r="CO912" s="54"/>
      <c r="CP912" s="54"/>
      <c r="CQ912" s="54"/>
      <c r="CR912" s="54"/>
      <c r="CS912" s="54"/>
      <c r="CT912" s="54"/>
      <c r="CU912" s="54"/>
      <c r="CV912" s="54"/>
      <c r="CW912" s="54"/>
      <c r="CX912" s="54"/>
      <c r="CY912" s="54"/>
      <c r="CZ912" s="54"/>
      <c r="DA912" s="54"/>
      <c r="DB912" s="54"/>
      <c r="DC912" s="54"/>
      <c r="DD912" s="54"/>
      <c r="DE912" s="54"/>
      <c r="DF912" s="54"/>
      <c r="DG912" s="54"/>
      <c r="DH912" s="54"/>
      <c r="DI912" s="54"/>
      <c r="DJ912" s="54"/>
      <c r="DK912" s="54"/>
      <c r="DL912" s="54"/>
      <c r="DM912" s="54"/>
      <c r="DN912" s="54"/>
      <c r="DO912" s="54"/>
      <c r="DP912" s="54"/>
      <c r="DQ912" s="54"/>
      <c r="DR912" s="54"/>
      <c r="DS912" s="54"/>
      <c r="DT912" s="54"/>
      <c r="DU912" s="54"/>
      <c r="DV912" s="54"/>
      <c r="DW912" s="54"/>
      <c r="DX912" s="54"/>
      <c r="DY912" s="54"/>
      <c r="DZ912" s="54"/>
      <c r="EA912" s="54"/>
      <c r="EB912" s="54"/>
      <c r="EC912" s="54"/>
      <c r="ED912" s="54"/>
      <c r="EE912" s="54"/>
      <c r="EF912" s="54"/>
      <c r="EG912" s="54"/>
      <c r="EH912" s="54"/>
      <c r="EI912" s="54"/>
      <c r="EJ912" s="54"/>
      <c r="EK912" s="54"/>
      <c r="EL912" s="54"/>
      <c r="EM912" s="54"/>
      <c r="EN912" s="54"/>
      <c r="EO912" s="54"/>
      <c r="EP912" s="54"/>
      <c r="EQ912" s="54"/>
      <c r="ER912" s="54"/>
    </row>
    <row r="913" spans="1:148" x14ac:dyDescent="0.25">
      <c r="A913" s="76"/>
      <c r="B913" s="54"/>
      <c r="C913" s="54"/>
      <c r="D913" s="54"/>
      <c r="E913" s="54"/>
      <c r="F913" s="5"/>
      <c r="G913" s="8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4"/>
      <c r="BQ913" s="54"/>
      <c r="BR913" s="54"/>
      <c r="BS913" s="54"/>
      <c r="BT913" s="54"/>
      <c r="BU913" s="54"/>
      <c r="BV913" s="54"/>
      <c r="BW913" s="54"/>
      <c r="BX913" s="54"/>
      <c r="BY913" s="54"/>
      <c r="BZ913" s="54"/>
      <c r="CA913" s="54"/>
      <c r="CB913" s="54"/>
      <c r="CC913" s="54"/>
      <c r="CD913" s="54"/>
      <c r="CE913" s="54"/>
      <c r="CF913" s="54"/>
      <c r="CG913" s="54"/>
      <c r="CH913" s="54"/>
      <c r="CI913" s="54"/>
      <c r="CJ913" s="54"/>
      <c r="CK913" s="54"/>
      <c r="CL913" s="54"/>
      <c r="CM913" s="54"/>
      <c r="CN913" s="54"/>
      <c r="CO913" s="54"/>
      <c r="CP913" s="54"/>
      <c r="CQ913" s="54"/>
      <c r="CR913" s="54"/>
      <c r="CS913" s="54"/>
      <c r="CT913" s="54"/>
      <c r="CU913" s="54"/>
      <c r="CV913" s="54"/>
      <c r="CW913" s="54"/>
      <c r="CX913" s="54"/>
      <c r="CY913" s="54"/>
      <c r="CZ913" s="54"/>
      <c r="DA913" s="54"/>
      <c r="DB913" s="54"/>
      <c r="DC913" s="54"/>
      <c r="DD913" s="54"/>
      <c r="DE913" s="54"/>
      <c r="DF913" s="54"/>
      <c r="DG913" s="54"/>
      <c r="DH913" s="54"/>
      <c r="DI913" s="54"/>
      <c r="DJ913" s="54"/>
      <c r="DK913" s="54"/>
      <c r="DL913" s="54"/>
      <c r="DM913" s="54"/>
      <c r="DN913" s="54"/>
      <c r="DO913" s="54"/>
      <c r="DP913" s="54"/>
      <c r="DQ913" s="54"/>
      <c r="DR913" s="54"/>
      <c r="DS913" s="54"/>
      <c r="DT913" s="54"/>
      <c r="DU913" s="54"/>
      <c r="DV913" s="54"/>
      <c r="DW913" s="54"/>
      <c r="DX913" s="54"/>
      <c r="DY913" s="54"/>
      <c r="DZ913" s="54"/>
      <c r="EA913" s="54"/>
      <c r="EB913" s="54"/>
      <c r="EC913" s="54"/>
      <c r="ED913" s="54"/>
      <c r="EE913" s="54"/>
      <c r="EF913" s="54"/>
      <c r="EG913" s="54"/>
      <c r="EH913" s="54"/>
      <c r="EI913" s="54"/>
      <c r="EJ913" s="54"/>
      <c r="EK913" s="54"/>
      <c r="EL913" s="54"/>
      <c r="EM913" s="54"/>
      <c r="EN913" s="54"/>
      <c r="EO913" s="54"/>
      <c r="EP913" s="54"/>
      <c r="EQ913" s="54"/>
      <c r="ER913" s="54"/>
    </row>
    <row r="914" spans="1:148" x14ac:dyDescent="0.25">
      <c r="A914" s="76"/>
      <c r="B914" s="54"/>
      <c r="C914" s="54"/>
      <c r="D914" s="54"/>
      <c r="E914" s="54"/>
      <c r="F914" s="5"/>
      <c r="G914" s="8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4"/>
      <c r="BQ914" s="54"/>
      <c r="BR914" s="54"/>
      <c r="BS914" s="54"/>
      <c r="BT914" s="54"/>
      <c r="BU914" s="54"/>
      <c r="BV914" s="54"/>
      <c r="BW914" s="54"/>
      <c r="BX914" s="54"/>
      <c r="BY914" s="54"/>
      <c r="BZ914" s="54"/>
      <c r="CA914" s="54"/>
      <c r="CB914" s="54"/>
      <c r="CC914" s="54"/>
      <c r="CD914" s="54"/>
      <c r="CE914" s="54"/>
      <c r="CF914" s="54"/>
      <c r="CG914" s="54"/>
      <c r="CH914" s="54"/>
      <c r="CI914" s="54"/>
      <c r="CJ914" s="54"/>
      <c r="CK914" s="54"/>
      <c r="CL914" s="54"/>
      <c r="CM914" s="54"/>
      <c r="CN914" s="54"/>
      <c r="CO914" s="54"/>
      <c r="CP914" s="54"/>
      <c r="CQ914" s="54"/>
      <c r="CR914" s="54"/>
      <c r="CS914" s="54"/>
      <c r="CT914" s="54"/>
      <c r="CU914" s="54"/>
      <c r="CV914" s="54"/>
      <c r="CW914" s="54"/>
      <c r="CX914" s="54"/>
      <c r="CY914" s="54"/>
      <c r="CZ914" s="54"/>
      <c r="DA914" s="54"/>
      <c r="DB914" s="54"/>
      <c r="DC914" s="54"/>
      <c r="DD914" s="54"/>
      <c r="DE914" s="54"/>
      <c r="DF914" s="54"/>
      <c r="DG914" s="54"/>
      <c r="DH914" s="54"/>
      <c r="DI914" s="54"/>
      <c r="DJ914" s="54"/>
      <c r="DK914" s="54"/>
      <c r="DL914" s="54"/>
      <c r="DM914" s="54"/>
      <c r="DN914" s="54"/>
      <c r="DO914" s="54"/>
      <c r="DP914" s="54"/>
      <c r="DQ914" s="54"/>
      <c r="DR914" s="54"/>
      <c r="DS914" s="54"/>
      <c r="DT914" s="54"/>
      <c r="DU914" s="54"/>
      <c r="DV914" s="54"/>
      <c r="DW914" s="54"/>
      <c r="DX914" s="54"/>
      <c r="DY914" s="54"/>
      <c r="DZ914" s="54"/>
      <c r="EA914" s="54"/>
      <c r="EB914" s="54"/>
      <c r="EC914" s="54"/>
      <c r="ED914" s="54"/>
      <c r="EE914" s="54"/>
      <c r="EF914" s="54"/>
      <c r="EG914" s="54"/>
      <c r="EH914" s="54"/>
      <c r="EI914" s="54"/>
      <c r="EJ914" s="54"/>
      <c r="EK914" s="54"/>
      <c r="EL914" s="54"/>
      <c r="EM914" s="54"/>
      <c r="EN914" s="54"/>
      <c r="EO914" s="54"/>
      <c r="EP914" s="54"/>
      <c r="EQ914" s="54"/>
      <c r="ER914" s="54"/>
    </row>
    <row r="915" spans="1:148" x14ac:dyDescent="0.25">
      <c r="A915" s="76"/>
      <c r="B915" s="54"/>
      <c r="C915" s="54"/>
      <c r="D915" s="54"/>
      <c r="E915" s="54"/>
      <c r="F915" s="5"/>
      <c r="G915" s="8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4"/>
      <c r="BQ915" s="54"/>
      <c r="BR915" s="54"/>
      <c r="BS915" s="54"/>
      <c r="BT915" s="54"/>
      <c r="BU915" s="54"/>
      <c r="BV915" s="54"/>
      <c r="BW915" s="54"/>
      <c r="BX915" s="54"/>
      <c r="BY915" s="54"/>
      <c r="BZ915" s="54"/>
      <c r="CA915" s="54"/>
      <c r="CB915" s="54"/>
      <c r="CC915" s="54"/>
      <c r="CD915" s="54"/>
      <c r="CE915" s="54"/>
      <c r="CF915" s="54"/>
      <c r="CG915" s="54"/>
      <c r="CH915" s="54"/>
      <c r="CI915" s="54"/>
      <c r="CJ915" s="54"/>
      <c r="CK915" s="54"/>
      <c r="CL915" s="54"/>
      <c r="CM915" s="54"/>
      <c r="CN915" s="54"/>
      <c r="CO915" s="54"/>
      <c r="CP915" s="54"/>
      <c r="CQ915" s="54"/>
      <c r="CR915" s="54"/>
      <c r="CS915" s="54"/>
      <c r="CT915" s="54"/>
      <c r="CU915" s="54"/>
      <c r="CV915" s="54"/>
      <c r="CW915" s="54"/>
      <c r="CX915" s="54"/>
      <c r="CY915" s="54"/>
      <c r="CZ915" s="54"/>
      <c r="DA915" s="54"/>
      <c r="DB915" s="54"/>
      <c r="DC915" s="54"/>
      <c r="DD915" s="54"/>
      <c r="DE915" s="54"/>
      <c r="DF915" s="54"/>
      <c r="DG915" s="54"/>
      <c r="DH915" s="54"/>
      <c r="DI915" s="54"/>
      <c r="DJ915" s="54"/>
      <c r="DK915" s="54"/>
      <c r="DL915" s="54"/>
      <c r="DM915" s="54"/>
      <c r="DN915" s="54"/>
      <c r="DO915" s="54"/>
      <c r="DP915" s="54"/>
      <c r="DQ915" s="54"/>
      <c r="DR915" s="54"/>
      <c r="DS915" s="54"/>
      <c r="DT915" s="54"/>
      <c r="DU915" s="54"/>
      <c r="DV915" s="54"/>
      <c r="DW915" s="54"/>
      <c r="DX915" s="54"/>
      <c r="DY915" s="54"/>
      <c r="DZ915" s="54"/>
      <c r="EA915" s="54"/>
      <c r="EB915" s="54"/>
      <c r="EC915" s="54"/>
      <c r="ED915" s="54"/>
      <c r="EE915" s="54"/>
      <c r="EF915" s="54"/>
      <c r="EG915" s="54"/>
      <c r="EH915" s="54"/>
      <c r="EI915" s="54"/>
      <c r="EJ915" s="54"/>
      <c r="EK915" s="54"/>
      <c r="EL915" s="54"/>
      <c r="EM915" s="54"/>
      <c r="EN915" s="54"/>
      <c r="EO915" s="54"/>
      <c r="EP915" s="54"/>
      <c r="EQ915" s="54"/>
      <c r="ER915" s="54"/>
    </row>
    <row r="916" spans="1:148" x14ac:dyDescent="0.25">
      <c r="A916" s="76"/>
      <c r="B916" s="54"/>
      <c r="C916" s="54"/>
      <c r="D916" s="54"/>
      <c r="E916" s="54"/>
      <c r="F916" s="5"/>
      <c r="G916" s="8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4"/>
      <c r="BQ916" s="54"/>
      <c r="BR916" s="54"/>
      <c r="BS916" s="54"/>
      <c r="BT916" s="54"/>
      <c r="BU916" s="54"/>
      <c r="BV916" s="54"/>
      <c r="BW916" s="54"/>
      <c r="BX916" s="54"/>
      <c r="BY916" s="54"/>
      <c r="BZ916" s="54"/>
      <c r="CA916" s="54"/>
      <c r="CB916" s="54"/>
      <c r="CC916" s="54"/>
      <c r="CD916" s="54"/>
      <c r="CE916" s="54"/>
      <c r="CF916" s="54"/>
      <c r="CG916" s="54"/>
      <c r="CH916" s="54"/>
      <c r="CI916" s="54"/>
      <c r="CJ916" s="54"/>
      <c r="CK916" s="54"/>
      <c r="CL916" s="54"/>
      <c r="CM916" s="54"/>
      <c r="CN916" s="54"/>
      <c r="CO916" s="54"/>
      <c r="CP916" s="54"/>
      <c r="CQ916" s="54"/>
      <c r="CR916" s="54"/>
      <c r="CS916" s="54"/>
      <c r="CT916" s="54"/>
      <c r="CU916" s="54"/>
      <c r="CV916" s="54"/>
      <c r="CW916" s="54"/>
      <c r="CX916" s="54"/>
      <c r="CY916" s="54"/>
      <c r="CZ916" s="54"/>
      <c r="DA916" s="54"/>
      <c r="DB916" s="54"/>
      <c r="DC916" s="54"/>
      <c r="DD916" s="54"/>
      <c r="DE916" s="54"/>
      <c r="DF916" s="54"/>
      <c r="DG916" s="54"/>
      <c r="DH916" s="54"/>
      <c r="DI916" s="54"/>
      <c r="DJ916" s="54"/>
      <c r="DK916" s="54"/>
      <c r="DL916" s="54"/>
      <c r="DM916" s="54"/>
      <c r="DN916" s="54"/>
      <c r="DO916" s="54"/>
      <c r="DP916" s="54"/>
      <c r="DQ916" s="54"/>
      <c r="DR916" s="54"/>
      <c r="DS916" s="54"/>
      <c r="DT916" s="54"/>
      <c r="DU916" s="54"/>
      <c r="DV916" s="54"/>
      <c r="DW916" s="54"/>
      <c r="DX916" s="54"/>
      <c r="DY916" s="54"/>
      <c r="DZ916" s="54"/>
      <c r="EA916" s="54"/>
      <c r="EB916" s="54"/>
      <c r="EC916" s="54"/>
      <c r="ED916" s="54"/>
      <c r="EE916" s="54"/>
      <c r="EF916" s="54"/>
      <c r="EG916" s="54"/>
      <c r="EH916" s="54"/>
      <c r="EI916" s="54"/>
      <c r="EJ916" s="54"/>
      <c r="EK916" s="54"/>
      <c r="EL916" s="54"/>
      <c r="EM916" s="54"/>
      <c r="EN916" s="54"/>
      <c r="EO916" s="54"/>
      <c r="EP916" s="54"/>
      <c r="EQ916" s="54"/>
      <c r="ER916" s="54"/>
    </row>
    <row r="917" spans="1:148" x14ac:dyDescent="0.25">
      <c r="A917" s="76"/>
      <c r="B917" s="54"/>
      <c r="C917" s="54"/>
      <c r="D917" s="54"/>
      <c r="E917" s="54"/>
      <c r="F917" s="5"/>
      <c r="G917" s="8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4"/>
      <c r="BQ917" s="54"/>
      <c r="BR917" s="54"/>
      <c r="BS917" s="54"/>
      <c r="BT917" s="54"/>
      <c r="BU917" s="54"/>
      <c r="BV917" s="54"/>
      <c r="BW917" s="54"/>
      <c r="BX917" s="54"/>
      <c r="BY917" s="54"/>
      <c r="BZ917" s="54"/>
      <c r="CA917" s="54"/>
      <c r="CB917" s="54"/>
      <c r="CC917" s="54"/>
      <c r="CD917" s="54"/>
      <c r="CE917" s="54"/>
      <c r="CF917" s="54"/>
      <c r="CG917" s="54"/>
      <c r="CH917" s="54"/>
      <c r="CI917" s="54"/>
      <c r="CJ917" s="54"/>
      <c r="CK917" s="54"/>
      <c r="CL917" s="54"/>
      <c r="CM917" s="54"/>
      <c r="CN917" s="54"/>
      <c r="CO917" s="54"/>
      <c r="CP917" s="54"/>
      <c r="CQ917" s="54"/>
      <c r="CR917" s="54"/>
      <c r="CS917" s="54"/>
      <c r="CT917" s="54"/>
      <c r="CU917" s="54"/>
      <c r="CV917" s="54"/>
      <c r="CW917" s="54"/>
      <c r="CX917" s="54"/>
      <c r="CY917" s="54"/>
      <c r="CZ917" s="54"/>
      <c r="DA917" s="54"/>
      <c r="DB917" s="54"/>
      <c r="DC917" s="54"/>
      <c r="DD917" s="54"/>
      <c r="DE917" s="54"/>
      <c r="DF917" s="54"/>
      <c r="DG917" s="54"/>
      <c r="DH917" s="54"/>
      <c r="DI917" s="54"/>
      <c r="DJ917" s="54"/>
      <c r="DK917" s="54"/>
      <c r="DL917" s="54"/>
      <c r="DM917" s="54"/>
      <c r="DN917" s="54"/>
      <c r="DO917" s="54"/>
      <c r="DP917" s="54"/>
      <c r="DQ917" s="54"/>
      <c r="DR917" s="54"/>
      <c r="DS917" s="54"/>
      <c r="DT917" s="54"/>
      <c r="DU917" s="54"/>
      <c r="DV917" s="54"/>
      <c r="DW917" s="54"/>
      <c r="DX917" s="54"/>
      <c r="DY917" s="54"/>
      <c r="DZ917" s="54"/>
      <c r="EA917" s="54"/>
      <c r="EB917" s="54"/>
      <c r="EC917" s="54"/>
      <c r="ED917" s="54"/>
      <c r="EE917" s="54"/>
      <c r="EF917" s="54"/>
      <c r="EG917" s="54"/>
      <c r="EH917" s="54"/>
      <c r="EI917" s="54"/>
      <c r="EJ917" s="54"/>
      <c r="EK917" s="54"/>
      <c r="EL917" s="54"/>
      <c r="EM917" s="54"/>
      <c r="EN917" s="54"/>
      <c r="EO917" s="54"/>
      <c r="EP917" s="54"/>
      <c r="EQ917" s="54"/>
      <c r="ER917" s="54"/>
    </row>
    <row r="918" spans="1:148" x14ac:dyDescent="0.25">
      <c r="A918" s="76"/>
      <c r="B918" s="54"/>
      <c r="C918" s="54"/>
      <c r="D918" s="54"/>
      <c r="E918" s="54"/>
      <c r="F918" s="5"/>
      <c r="G918" s="8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4"/>
      <c r="BQ918" s="54"/>
      <c r="BR918" s="54"/>
      <c r="BS918" s="54"/>
      <c r="BT918" s="54"/>
      <c r="BU918" s="54"/>
      <c r="BV918" s="54"/>
      <c r="BW918" s="54"/>
      <c r="BX918" s="54"/>
      <c r="BY918" s="54"/>
      <c r="BZ918" s="54"/>
      <c r="CA918" s="54"/>
      <c r="CB918" s="54"/>
      <c r="CC918" s="54"/>
      <c r="CD918" s="54"/>
      <c r="CE918" s="54"/>
      <c r="CF918" s="54"/>
      <c r="CG918" s="54"/>
      <c r="CH918" s="54"/>
      <c r="CI918" s="54"/>
      <c r="CJ918" s="54"/>
      <c r="CK918" s="54"/>
      <c r="CL918" s="54"/>
      <c r="CM918" s="54"/>
      <c r="CN918" s="54"/>
      <c r="CO918" s="54"/>
      <c r="CP918" s="54"/>
      <c r="CQ918" s="54"/>
      <c r="CR918" s="54"/>
      <c r="CS918" s="54"/>
      <c r="CT918" s="54"/>
      <c r="CU918" s="54"/>
      <c r="CV918" s="54"/>
      <c r="CW918" s="54"/>
      <c r="CX918" s="54"/>
      <c r="CY918" s="54"/>
      <c r="CZ918" s="54"/>
      <c r="DA918" s="54"/>
      <c r="DB918" s="54"/>
      <c r="DC918" s="54"/>
      <c r="DD918" s="54"/>
      <c r="DE918" s="54"/>
      <c r="DF918" s="54"/>
      <c r="DG918" s="54"/>
      <c r="DH918" s="54"/>
      <c r="DI918" s="54"/>
      <c r="DJ918" s="54"/>
      <c r="DK918" s="54"/>
      <c r="DL918" s="54"/>
      <c r="DM918" s="54"/>
      <c r="DN918" s="54"/>
      <c r="DO918" s="54"/>
      <c r="DP918" s="54"/>
      <c r="DQ918" s="54"/>
      <c r="DR918" s="54"/>
      <c r="DS918" s="54"/>
      <c r="DT918" s="54"/>
      <c r="DU918" s="54"/>
      <c r="DV918" s="54"/>
      <c r="DW918" s="54"/>
      <c r="DX918" s="54"/>
      <c r="DY918" s="54"/>
      <c r="DZ918" s="54"/>
      <c r="EA918" s="54"/>
      <c r="EB918" s="54"/>
      <c r="EC918" s="54"/>
      <c r="ED918" s="54"/>
      <c r="EE918" s="54"/>
      <c r="EF918" s="54"/>
      <c r="EG918" s="54"/>
      <c r="EH918" s="54"/>
      <c r="EI918" s="54"/>
      <c r="EJ918" s="54"/>
      <c r="EK918" s="54"/>
      <c r="EL918" s="54"/>
      <c r="EM918" s="54"/>
      <c r="EN918" s="54"/>
      <c r="EO918" s="54"/>
      <c r="EP918" s="54"/>
      <c r="EQ918" s="54"/>
      <c r="ER918" s="54"/>
    </row>
    <row r="919" spans="1:148" x14ac:dyDescent="0.25">
      <c r="A919" s="76"/>
      <c r="B919" s="54"/>
      <c r="C919" s="54"/>
      <c r="D919" s="54"/>
      <c r="E919" s="54"/>
      <c r="F919" s="5"/>
      <c r="G919" s="8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4"/>
      <c r="BQ919" s="54"/>
      <c r="BR919" s="54"/>
      <c r="BS919" s="54"/>
      <c r="BT919" s="54"/>
      <c r="BU919" s="54"/>
      <c r="BV919" s="54"/>
      <c r="BW919" s="54"/>
      <c r="BX919" s="54"/>
      <c r="BY919" s="54"/>
      <c r="BZ919" s="54"/>
      <c r="CA919" s="54"/>
      <c r="CB919" s="54"/>
      <c r="CC919" s="54"/>
      <c r="CD919" s="54"/>
      <c r="CE919" s="54"/>
      <c r="CF919" s="54"/>
      <c r="CG919" s="54"/>
      <c r="CH919" s="54"/>
      <c r="CI919" s="54"/>
      <c r="CJ919" s="54"/>
      <c r="CK919" s="54"/>
      <c r="CL919" s="54"/>
      <c r="CM919" s="54"/>
      <c r="CN919" s="54"/>
      <c r="CO919" s="54"/>
      <c r="CP919" s="54"/>
      <c r="CQ919" s="54"/>
      <c r="CR919" s="54"/>
      <c r="CS919" s="54"/>
      <c r="CT919" s="54"/>
      <c r="CU919" s="54"/>
      <c r="CV919" s="54"/>
      <c r="CW919" s="54"/>
      <c r="CX919" s="54"/>
      <c r="CY919" s="54"/>
      <c r="CZ919" s="54"/>
      <c r="DA919" s="54"/>
      <c r="DB919" s="54"/>
      <c r="DC919" s="54"/>
      <c r="DD919" s="54"/>
      <c r="DE919" s="54"/>
      <c r="DF919" s="54"/>
      <c r="DG919" s="54"/>
      <c r="DH919" s="54"/>
      <c r="DI919" s="54"/>
      <c r="DJ919" s="54"/>
      <c r="DK919" s="54"/>
      <c r="DL919" s="54"/>
      <c r="DM919" s="54"/>
      <c r="DN919" s="54"/>
      <c r="DO919" s="54"/>
      <c r="DP919" s="54"/>
      <c r="DQ919" s="54"/>
      <c r="DR919" s="54"/>
      <c r="DS919" s="54"/>
      <c r="DT919" s="54"/>
      <c r="DU919" s="54"/>
      <c r="DV919" s="54"/>
      <c r="DW919" s="54"/>
      <c r="DX919" s="54"/>
      <c r="DY919" s="54"/>
      <c r="DZ919" s="54"/>
      <c r="EA919" s="54"/>
      <c r="EB919" s="54"/>
      <c r="EC919" s="54"/>
      <c r="ED919" s="54"/>
      <c r="EE919" s="54"/>
      <c r="EF919" s="54"/>
      <c r="EG919" s="54"/>
      <c r="EH919" s="54"/>
      <c r="EI919" s="54"/>
      <c r="EJ919" s="54"/>
      <c r="EK919" s="54"/>
      <c r="EL919" s="54"/>
      <c r="EM919" s="54"/>
      <c r="EN919" s="54"/>
      <c r="EO919" s="54"/>
      <c r="EP919" s="54"/>
      <c r="EQ919" s="54"/>
      <c r="ER919" s="54"/>
    </row>
    <row r="920" spans="1:148" x14ac:dyDescent="0.25">
      <c r="A920" s="76"/>
      <c r="B920" s="54"/>
      <c r="C920" s="54"/>
      <c r="D920" s="54"/>
      <c r="E920" s="54"/>
      <c r="F920" s="5"/>
      <c r="G920" s="8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4"/>
      <c r="BQ920" s="54"/>
      <c r="BR920" s="54"/>
      <c r="BS920" s="54"/>
      <c r="BT920" s="54"/>
      <c r="BU920" s="54"/>
      <c r="BV920" s="54"/>
      <c r="BW920" s="54"/>
      <c r="BX920" s="54"/>
      <c r="BY920" s="54"/>
      <c r="BZ920" s="54"/>
      <c r="CA920" s="54"/>
      <c r="CB920" s="54"/>
      <c r="CC920" s="54"/>
      <c r="CD920" s="54"/>
      <c r="CE920" s="54"/>
      <c r="CF920" s="54"/>
      <c r="CG920" s="54"/>
      <c r="CH920" s="54"/>
      <c r="CI920" s="54"/>
      <c r="CJ920" s="54"/>
      <c r="CK920" s="54"/>
      <c r="CL920" s="54"/>
      <c r="CM920" s="54"/>
      <c r="CN920" s="54"/>
      <c r="CO920" s="54"/>
      <c r="CP920" s="54"/>
      <c r="CQ920" s="54"/>
      <c r="CR920" s="54"/>
      <c r="CS920" s="54"/>
      <c r="CT920" s="54"/>
      <c r="CU920" s="54"/>
      <c r="CV920" s="54"/>
      <c r="CW920" s="54"/>
      <c r="CX920" s="54"/>
      <c r="CY920" s="54"/>
      <c r="CZ920" s="54"/>
      <c r="DA920" s="54"/>
      <c r="DB920" s="54"/>
      <c r="DC920" s="54"/>
      <c r="DD920" s="54"/>
      <c r="DE920" s="54"/>
      <c r="DF920" s="54"/>
      <c r="DG920" s="54"/>
      <c r="DH920" s="54"/>
      <c r="DI920" s="54"/>
      <c r="DJ920" s="54"/>
      <c r="DK920" s="54"/>
      <c r="DL920" s="54"/>
      <c r="DM920" s="54"/>
      <c r="DN920" s="54"/>
      <c r="DO920" s="54"/>
      <c r="DP920" s="54"/>
      <c r="DQ920" s="54"/>
      <c r="DR920" s="54"/>
      <c r="DS920" s="54"/>
      <c r="DT920" s="54"/>
      <c r="DU920" s="54"/>
      <c r="DV920" s="54"/>
      <c r="DW920" s="54"/>
      <c r="DX920" s="54"/>
      <c r="DY920" s="54"/>
      <c r="DZ920" s="54"/>
      <c r="EA920" s="54"/>
      <c r="EB920" s="54"/>
      <c r="EC920" s="54"/>
      <c r="ED920" s="54"/>
      <c r="EE920" s="54"/>
      <c r="EF920" s="54"/>
      <c r="EG920" s="54"/>
      <c r="EH920" s="54"/>
      <c r="EI920" s="54"/>
      <c r="EJ920" s="54"/>
      <c r="EK920" s="54"/>
      <c r="EL920" s="54"/>
      <c r="EM920" s="54"/>
      <c r="EN920" s="54"/>
      <c r="EO920" s="54"/>
      <c r="EP920" s="54"/>
      <c r="EQ920" s="54"/>
      <c r="ER920" s="54"/>
    </row>
    <row r="921" spans="1:148" x14ac:dyDescent="0.25">
      <c r="A921" s="76"/>
      <c r="B921" s="54"/>
      <c r="C921" s="54"/>
      <c r="D921" s="54"/>
      <c r="E921" s="54"/>
      <c r="F921" s="5"/>
      <c r="G921" s="8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4"/>
      <c r="BQ921" s="54"/>
      <c r="BR921" s="54"/>
      <c r="BS921" s="54"/>
      <c r="BT921" s="54"/>
      <c r="BU921" s="54"/>
      <c r="BV921" s="54"/>
      <c r="BW921" s="54"/>
      <c r="BX921" s="54"/>
      <c r="BY921" s="54"/>
      <c r="BZ921" s="54"/>
      <c r="CA921" s="54"/>
      <c r="CB921" s="54"/>
      <c r="CC921" s="54"/>
      <c r="CD921" s="54"/>
      <c r="CE921" s="54"/>
      <c r="CF921" s="54"/>
      <c r="CG921" s="54"/>
      <c r="CH921" s="54"/>
      <c r="CI921" s="54"/>
      <c r="CJ921" s="54"/>
      <c r="CK921" s="54"/>
      <c r="CL921" s="54"/>
      <c r="CM921" s="54"/>
      <c r="CN921" s="54"/>
      <c r="CO921" s="54"/>
      <c r="CP921" s="54"/>
      <c r="CQ921" s="54"/>
      <c r="CR921" s="54"/>
      <c r="CS921" s="54"/>
      <c r="CT921" s="54"/>
      <c r="CU921" s="54"/>
      <c r="CV921" s="54"/>
      <c r="CW921" s="54"/>
      <c r="CX921" s="54"/>
      <c r="CY921" s="54"/>
      <c r="CZ921" s="54"/>
      <c r="DA921" s="54"/>
      <c r="DB921" s="54"/>
      <c r="DC921" s="54"/>
      <c r="DD921" s="54"/>
      <c r="DE921" s="54"/>
      <c r="DF921" s="54"/>
      <c r="DG921" s="54"/>
      <c r="DH921" s="54"/>
      <c r="DI921" s="54"/>
      <c r="DJ921" s="54"/>
      <c r="DK921" s="54"/>
      <c r="DL921" s="54"/>
      <c r="DM921" s="54"/>
      <c r="DN921" s="54"/>
      <c r="DO921" s="54"/>
      <c r="DP921" s="54"/>
      <c r="DQ921" s="54"/>
      <c r="DR921" s="54"/>
      <c r="DS921" s="54"/>
      <c r="DT921" s="54"/>
      <c r="DU921" s="54"/>
      <c r="DV921" s="54"/>
      <c r="DW921" s="54"/>
      <c r="DX921" s="54"/>
      <c r="DY921" s="54"/>
      <c r="DZ921" s="54"/>
      <c r="EA921" s="54"/>
      <c r="EB921" s="54"/>
      <c r="EC921" s="54"/>
      <c r="ED921" s="54"/>
      <c r="EE921" s="54"/>
      <c r="EF921" s="54"/>
      <c r="EG921" s="54"/>
      <c r="EH921" s="54"/>
      <c r="EI921" s="54"/>
      <c r="EJ921" s="54"/>
      <c r="EK921" s="54"/>
      <c r="EL921" s="54"/>
      <c r="EM921" s="54"/>
      <c r="EN921" s="54"/>
      <c r="EO921" s="54"/>
      <c r="EP921" s="54"/>
      <c r="EQ921" s="54"/>
      <c r="ER921" s="54"/>
    </row>
    <row r="922" spans="1:148" x14ac:dyDescent="0.25">
      <c r="A922" s="76"/>
      <c r="B922" s="54"/>
      <c r="C922" s="54"/>
      <c r="D922" s="54"/>
      <c r="E922" s="54"/>
      <c r="F922" s="5"/>
      <c r="G922" s="8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4"/>
      <c r="BQ922" s="54"/>
      <c r="BR922" s="54"/>
      <c r="BS922" s="54"/>
      <c r="BT922" s="54"/>
      <c r="BU922" s="54"/>
      <c r="BV922" s="54"/>
      <c r="BW922" s="54"/>
      <c r="BX922" s="54"/>
      <c r="BY922" s="54"/>
      <c r="BZ922" s="54"/>
      <c r="CA922" s="54"/>
      <c r="CB922" s="54"/>
      <c r="CC922" s="54"/>
      <c r="CD922" s="54"/>
      <c r="CE922" s="54"/>
      <c r="CF922" s="54"/>
      <c r="CG922" s="54"/>
      <c r="CH922" s="54"/>
      <c r="CI922" s="54"/>
      <c r="CJ922" s="54"/>
      <c r="CK922" s="54"/>
      <c r="CL922" s="54"/>
      <c r="CM922" s="54"/>
      <c r="CN922" s="54"/>
      <c r="CO922" s="54"/>
      <c r="CP922" s="54"/>
      <c r="CQ922" s="54"/>
      <c r="CR922" s="54"/>
      <c r="CS922" s="54"/>
      <c r="CT922" s="54"/>
      <c r="CU922" s="54"/>
      <c r="CV922" s="54"/>
      <c r="CW922" s="54"/>
      <c r="CX922" s="54"/>
      <c r="CY922" s="54"/>
      <c r="CZ922" s="54"/>
      <c r="DA922" s="54"/>
      <c r="DB922" s="54"/>
      <c r="DC922" s="54"/>
      <c r="DD922" s="54"/>
      <c r="DE922" s="54"/>
      <c r="DF922" s="54"/>
      <c r="DG922" s="54"/>
      <c r="DH922" s="54"/>
      <c r="DI922" s="54"/>
      <c r="DJ922" s="54"/>
      <c r="DK922" s="54"/>
      <c r="DL922" s="54"/>
      <c r="DM922" s="54"/>
      <c r="DN922" s="54"/>
      <c r="DO922" s="54"/>
      <c r="DP922" s="54"/>
      <c r="DQ922" s="54"/>
      <c r="DR922" s="54"/>
      <c r="DS922" s="54"/>
      <c r="DT922" s="54"/>
      <c r="DU922" s="54"/>
      <c r="DV922" s="54"/>
      <c r="DW922" s="54"/>
      <c r="DX922" s="54"/>
      <c r="DY922" s="54"/>
      <c r="DZ922" s="54"/>
      <c r="EA922" s="54"/>
      <c r="EB922" s="54"/>
      <c r="EC922" s="54"/>
      <c r="ED922" s="54"/>
      <c r="EE922" s="54"/>
      <c r="EF922" s="54"/>
      <c r="EG922" s="54"/>
      <c r="EH922" s="54"/>
      <c r="EI922" s="54"/>
      <c r="EJ922" s="54"/>
      <c r="EK922" s="54"/>
      <c r="EL922" s="54"/>
      <c r="EM922" s="54"/>
      <c r="EN922" s="54"/>
      <c r="EO922" s="54"/>
      <c r="EP922" s="54"/>
      <c r="EQ922" s="54"/>
      <c r="ER922" s="54"/>
    </row>
    <row r="923" spans="1:148" x14ac:dyDescent="0.25">
      <c r="A923" s="76"/>
      <c r="B923" s="54"/>
      <c r="C923" s="54"/>
      <c r="D923" s="54"/>
      <c r="E923" s="54"/>
      <c r="F923" s="5"/>
      <c r="G923" s="8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4"/>
      <c r="BQ923" s="54"/>
      <c r="BR923" s="54"/>
      <c r="BS923" s="54"/>
      <c r="BT923" s="54"/>
      <c r="BU923" s="54"/>
      <c r="BV923" s="54"/>
      <c r="BW923" s="54"/>
      <c r="BX923" s="54"/>
      <c r="BY923" s="54"/>
      <c r="BZ923" s="54"/>
      <c r="CA923" s="54"/>
      <c r="CB923" s="54"/>
      <c r="CC923" s="54"/>
      <c r="CD923" s="54"/>
      <c r="CE923" s="54"/>
      <c r="CF923" s="54"/>
      <c r="CG923" s="54"/>
      <c r="CH923" s="54"/>
      <c r="CI923" s="54"/>
      <c r="CJ923" s="54"/>
      <c r="CK923" s="54"/>
      <c r="CL923" s="54"/>
      <c r="CM923" s="54"/>
      <c r="CN923" s="54"/>
      <c r="CO923" s="54"/>
      <c r="CP923" s="54"/>
      <c r="CQ923" s="54"/>
      <c r="CR923" s="54"/>
      <c r="CS923" s="54"/>
      <c r="CT923" s="54"/>
      <c r="CU923" s="54"/>
      <c r="CV923" s="54"/>
      <c r="CW923" s="54"/>
      <c r="CX923" s="54"/>
      <c r="CY923" s="54"/>
      <c r="CZ923" s="54"/>
      <c r="DA923" s="54"/>
      <c r="DB923" s="54"/>
      <c r="DC923" s="54"/>
      <c r="DD923" s="54"/>
      <c r="DE923" s="54"/>
      <c r="DF923" s="54"/>
      <c r="DG923" s="54"/>
      <c r="DH923" s="54"/>
      <c r="DI923" s="54"/>
      <c r="DJ923" s="54"/>
      <c r="DK923" s="54"/>
      <c r="DL923" s="54"/>
      <c r="DM923" s="54"/>
      <c r="DN923" s="54"/>
      <c r="DO923" s="54"/>
      <c r="DP923" s="54"/>
      <c r="DQ923" s="54"/>
      <c r="DR923" s="54"/>
      <c r="DS923" s="54"/>
      <c r="DT923" s="54"/>
      <c r="DU923" s="54"/>
      <c r="DV923" s="54"/>
      <c r="DW923" s="54"/>
      <c r="DX923" s="54"/>
      <c r="DY923" s="54"/>
      <c r="DZ923" s="54"/>
      <c r="EA923" s="54"/>
      <c r="EB923" s="54"/>
      <c r="EC923" s="54"/>
      <c r="ED923" s="54"/>
      <c r="EE923" s="54"/>
      <c r="EF923" s="54"/>
      <c r="EG923" s="54"/>
      <c r="EH923" s="54"/>
      <c r="EI923" s="54"/>
      <c r="EJ923" s="54"/>
      <c r="EK923" s="54"/>
      <c r="EL923" s="54"/>
      <c r="EM923" s="54"/>
      <c r="EN923" s="54"/>
      <c r="EO923" s="54"/>
      <c r="EP923" s="54"/>
      <c r="EQ923" s="54"/>
      <c r="ER923" s="54"/>
    </row>
    <row r="924" spans="1:148" x14ac:dyDescent="0.25">
      <c r="A924" s="76"/>
      <c r="B924" s="54"/>
      <c r="C924" s="54"/>
      <c r="D924" s="54"/>
      <c r="E924" s="54"/>
      <c r="F924" s="5"/>
      <c r="G924" s="8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4"/>
      <c r="BQ924" s="54"/>
      <c r="BR924" s="54"/>
      <c r="BS924" s="54"/>
      <c r="BT924" s="54"/>
      <c r="BU924" s="54"/>
      <c r="BV924" s="54"/>
      <c r="BW924" s="54"/>
      <c r="BX924" s="54"/>
      <c r="BY924" s="54"/>
      <c r="BZ924" s="54"/>
      <c r="CA924" s="54"/>
      <c r="CB924" s="54"/>
      <c r="CC924" s="54"/>
      <c r="CD924" s="54"/>
      <c r="CE924" s="54"/>
      <c r="CF924" s="54"/>
      <c r="CG924" s="54"/>
      <c r="CH924" s="54"/>
      <c r="CI924" s="54"/>
      <c r="CJ924" s="54"/>
      <c r="CK924" s="54"/>
      <c r="CL924" s="54"/>
      <c r="CM924" s="54"/>
      <c r="CN924" s="54"/>
      <c r="CO924" s="54"/>
      <c r="CP924" s="54"/>
      <c r="CQ924" s="54"/>
      <c r="CR924" s="54"/>
      <c r="CS924" s="54"/>
      <c r="CT924" s="54"/>
      <c r="CU924" s="54"/>
      <c r="CV924" s="54"/>
      <c r="CW924" s="54"/>
      <c r="CX924" s="54"/>
      <c r="CY924" s="54"/>
      <c r="CZ924" s="54"/>
      <c r="DA924" s="54"/>
      <c r="DB924" s="54"/>
      <c r="DC924" s="54"/>
      <c r="DD924" s="54"/>
      <c r="DE924" s="54"/>
      <c r="DF924" s="54"/>
      <c r="DG924" s="54"/>
      <c r="DH924" s="54"/>
      <c r="DI924" s="54"/>
      <c r="DJ924" s="54"/>
      <c r="DK924" s="54"/>
      <c r="DL924" s="54"/>
      <c r="DM924" s="54"/>
      <c r="DN924" s="54"/>
      <c r="DO924" s="54"/>
      <c r="DP924" s="54"/>
      <c r="DQ924" s="54"/>
      <c r="DR924" s="54"/>
      <c r="DS924" s="54"/>
      <c r="DT924" s="54"/>
      <c r="DU924" s="54"/>
      <c r="DV924" s="54"/>
      <c r="DW924" s="54"/>
      <c r="DX924" s="54"/>
      <c r="DY924" s="54"/>
      <c r="DZ924" s="54"/>
      <c r="EA924" s="54"/>
      <c r="EB924" s="54"/>
      <c r="EC924" s="54"/>
      <c r="ED924" s="54"/>
      <c r="EE924" s="54"/>
      <c r="EF924" s="54"/>
      <c r="EG924" s="54"/>
      <c r="EH924" s="54"/>
      <c r="EI924" s="54"/>
      <c r="EJ924" s="54"/>
      <c r="EK924" s="54"/>
      <c r="EL924" s="54"/>
      <c r="EM924" s="54"/>
      <c r="EN924" s="54"/>
      <c r="EO924" s="54"/>
      <c r="EP924" s="54"/>
      <c r="EQ924" s="54"/>
      <c r="ER924" s="54"/>
    </row>
    <row r="925" spans="1:148" x14ac:dyDescent="0.25">
      <c r="A925" s="76"/>
      <c r="B925" s="54"/>
      <c r="C925" s="54"/>
      <c r="D925" s="54"/>
      <c r="E925" s="54"/>
      <c r="F925" s="5"/>
      <c r="G925" s="8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4"/>
      <c r="BQ925" s="54"/>
      <c r="BR925" s="54"/>
      <c r="BS925" s="54"/>
      <c r="BT925" s="54"/>
      <c r="BU925" s="54"/>
      <c r="BV925" s="54"/>
      <c r="BW925" s="54"/>
      <c r="BX925" s="54"/>
      <c r="BY925" s="54"/>
      <c r="BZ925" s="54"/>
      <c r="CA925" s="54"/>
      <c r="CB925" s="54"/>
      <c r="CC925" s="54"/>
      <c r="CD925" s="54"/>
      <c r="CE925" s="54"/>
      <c r="CF925" s="54"/>
      <c r="CG925" s="54"/>
      <c r="CH925" s="54"/>
      <c r="CI925" s="54"/>
      <c r="CJ925" s="54"/>
      <c r="CK925" s="54"/>
      <c r="CL925" s="54"/>
      <c r="CM925" s="54"/>
      <c r="CN925" s="54"/>
      <c r="CO925" s="54"/>
      <c r="CP925" s="54"/>
      <c r="CQ925" s="54"/>
      <c r="CR925" s="54"/>
      <c r="CS925" s="54"/>
      <c r="CT925" s="54"/>
      <c r="CU925" s="54"/>
      <c r="CV925" s="54"/>
      <c r="CW925" s="54"/>
      <c r="CX925" s="54"/>
      <c r="CY925" s="54"/>
      <c r="CZ925" s="54"/>
      <c r="DA925" s="54"/>
      <c r="DB925" s="54"/>
      <c r="DC925" s="54"/>
      <c r="DD925" s="54"/>
      <c r="DE925" s="54"/>
      <c r="DF925" s="54"/>
      <c r="DG925" s="54"/>
      <c r="DH925" s="54"/>
      <c r="DI925" s="54"/>
      <c r="DJ925" s="54"/>
      <c r="DK925" s="54"/>
      <c r="DL925" s="54"/>
      <c r="DM925" s="54"/>
      <c r="DN925" s="54"/>
      <c r="DO925" s="54"/>
      <c r="DP925" s="54"/>
      <c r="DQ925" s="54"/>
      <c r="DR925" s="54"/>
      <c r="DS925" s="54"/>
      <c r="DT925" s="54"/>
      <c r="DU925" s="54"/>
      <c r="DV925" s="54"/>
      <c r="DW925" s="54"/>
      <c r="DX925" s="54"/>
      <c r="DY925" s="54"/>
      <c r="DZ925" s="54"/>
      <c r="EA925" s="54"/>
      <c r="EB925" s="54"/>
      <c r="EC925" s="54"/>
      <c r="ED925" s="54"/>
      <c r="EE925" s="54"/>
      <c r="EF925" s="54"/>
      <c r="EG925" s="54"/>
      <c r="EH925" s="54"/>
      <c r="EI925" s="54"/>
      <c r="EJ925" s="54"/>
      <c r="EK925" s="54"/>
      <c r="EL925" s="54"/>
      <c r="EM925" s="54"/>
      <c r="EN925" s="54"/>
      <c r="EO925" s="54"/>
      <c r="EP925" s="54"/>
      <c r="EQ925" s="54"/>
      <c r="ER925" s="54"/>
    </row>
    <row r="926" spans="1:148" x14ac:dyDescent="0.25">
      <c r="A926" s="76"/>
      <c r="B926" s="54"/>
      <c r="C926" s="54"/>
      <c r="D926" s="54"/>
      <c r="E926" s="54"/>
      <c r="F926" s="5"/>
      <c r="G926" s="8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4"/>
      <c r="BQ926" s="54"/>
      <c r="BR926" s="54"/>
      <c r="BS926" s="54"/>
      <c r="BT926" s="54"/>
      <c r="BU926" s="54"/>
      <c r="BV926" s="54"/>
      <c r="BW926" s="54"/>
      <c r="BX926" s="54"/>
      <c r="BY926" s="54"/>
      <c r="BZ926" s="54"/>
      <c r="CA926" s="54"/>
      <c r="CB926" s="54"/>
      <c r="CC926" s="54"/>
      <c r="CD926" s="54"/>
      <c r="CE926" s="54"/>
      <c r="CF926" s="54"/>
      <c r="CG926" s="54"/>
      <c r="CH926" s="54"/>
      <c r="CI926" s="54"/>
      <c r="CJ926" s="54"/>
      <c r="CK926" s="54"/>
      <c r="CL926" s="54"/>
      <c r="CM926" s="54"/>
      <c r="CN926" s="54"/>
      <c r="CO926" s="54"/>
      <c r="CP926" s="54"/>
      <c r="CQ926" s="54"/>
      <c r="CR926" s="54"/>
      <c r="CS926" s="54"/>
      <c r="CT926" s="54"/>
      <c r="CU926" s="54"/>
      <c r="CV926" s="54"/>
      <c r="CW926" s="54"/>
      <c r="CX926" s="54"/>
      <c r="CY926" s="54"/>
      <c r="CZ926" s="54"/>
      <c r="DA926" s="54"/>
      <c r="DB926" s="54"/>
      <c r="DC926" s="54"/>
      <c r="DD926" s="54"/>
      <c r="DE926" s="54"/>
      <c r="DF926" s="54"/>
      <c r="DG926" s="54"/>
      <c r="DH926" s="54"/>
      <c r="DI926" s="54"/>
      <c r="DJ926" s="54"/>
      <c r="DK926" s="54"/>
      <c r="DL926" s="54"/>
      <c r="DM926" s="54"/>
      <c r="DN926" s="54"/>
      <c r="DO926" s="54"/>
      <c r="DP926" s="54"/>
      <c r="DQ926" s="54"/>
      <c r="DR926" s="54"/>
      <c r="DS926" s="54"/>
      <c r="DT926" s="54"/>
      <c r="DU926" s="54"/>
      <c r="DV926" s="54"/>
      <c r="DW926" s="54"/>
      <c r="DX926" s="54"/>
      <c r="DY926" s="54"/>
      <c r="DZ926" s="54"/>
      <c r="EA926" s="54"/>
      <c r="EB926" s="54"/>
      <c r="EC926" s="54"/>
      <c r="ED926" s="54"/>
      <c r="EE926" s="54"/>
      <c r="EF926" s="54"/>
      <c r="EG926" s="54"/>
      <c r="EH926" s="54"/>
      <c r="EI926" s="54"/>
      <c r="EJ926" s="54"/>
      <c r="EK926" s="54"/>
      <c r="EL926" s="54"/>
      <c r="EM926" s="54"/>
      <c r="EN926" s="54"/>
      <c r="EO926" s="54"/>
      <c r="EP926" s="54"/>
      <c r="EQ926" s="54"/>
      <c r="ER926" s="54"/>
    </row>
    <row r="927" spans="1:148" x14ac:dyDescent="0.25">
      <c r="A927" s="76"/>
      <c r="B927" s="54"/>
      <c r="C927" s="54"/>
      <c r="D927" s="54"/>
      <c r="E927" s="54"/>
      <c r="F927" s="5"/>
      <c r="G927" s="8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4"/>
      <c r="BQ927" s="54"/>
      <c r="BR927" s="54"/>
      <c r="BS927" s="54"/>
      <c r="BT927" s="54"/>
      <c r="BU927" s="54"/>
      <c r="BV927" s="54"/>
      <c r="BW927" s="54"/>
      <c r="BX927" s="54"/>
      <c r="BY927" s="54"/>
      <c r="BZ927" s="54"/>
      <c r="CA927" s="54"/>
      <c r="CB927" s="54"/>
      <c r="CC927" s="54"/>
      <c r="CD927" s="54"/>
      <c r="CE927" s="54"/>
      <c r="CF927" s="54"/>
      <c r="CG927" s="54"/>
      <c r="CH927" s="54"/>
      <c r="CI927" s="54"/>
      <c r="CJ927" s="54"/>
      <c r="CK927" s="54"/>
      <c r="CL927" s="54"/>
      <c r="CM927" s="54"/>
      <c r="CN927" s="54"/>
      <c r="CO927" s="54"/>
      <c r="CP927" s="54"/>
      <c r="CQ927" s="54"/>
      <c r="CR927" s="54"/>
      <c r="CS927" s="54"/>
      <c r="CT927" s="54"/>
      <c r="CU927" s="54"/>
      <c r="CV927" s="54"/>
      <c r="CW927" s="54"/>
      <c r="CX927" s="54"/>
      <c r="CY927" s="54"/>
      <c r="CZ927" s="54"/>
      <c r="DA927" s="54"/>
      <c r="DB927" s="54"/>
      <c r="DC927" s="54"/>
      <c r="DD927" s="54"/>
      <c r="DE927" s="54"/>
      <c r="DF927" s="54"/>
      <c r="DG927" s="54"/>
      <c r="DH927" s="54"/>
      <c r="DI927" s="54"/>
      <c r="DJ927" s="54"/>
      <c r="DK927" s="54"/>
      <c r="DL927" s="54"/>
      <c r="DM927" s="54"/>
      <c r="DN927" s="54"/>
      <c r="DO927" s="54"/>
      <c r="DP927" s="54"/>
      <c r="DQ927" s="54"/>
      <c r="DR927" s="54"/>
      <c r="DS927" s="54"/>
      <c r="DT927" s="54"/>
      <c r="DU927" s="54"/>
      <c r="DV927" s="54"/>
      <c r="DW927" s="54"/>
      <c r="DX927" s="54"/>
      <c r="DY927" s="54"/>
      <c r="DZ927" s="54"/>
      <c r="EA927" s="54"/>
      <c r="EB927" s="54"/>
      <c r="EC927" s="54"/>
      <c r="ED927" s="54"/>
      <c r="EE927" s="54"/>
      <c r="EF927" s="54"/>
      <c r="EG927" s="54"/>
      <c r="EH927" s="54"/>
      <c r="EI927" s="54"/>
      <c r="EJ927" s="54"/>
      <c r="EK927" s="54"/>
      <c r="EL927" s="54"/>
      <c r="EM927" s="54"/>
      <c r="EN927" s="54"/>
      <c r="EO927" s="54"/>
      <c r="EP927" s="54"/>
      <c r="EQ927" s="54"/>
      <c r="ER927" s="54"/>
    </row>
    <row r="928" spans="1:148" x14ac:dyDescent="0.25">
      <c r="A928" s="76"/>
      <c r="B928" s="54"/>
      <c r="C928" s="54"/>
      <c r="D928" s="54"/>
      <c r="E928" s="54"/>
      <c r="F928" s="5"/>
      <c r="G928" s="8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4"/>
      <c r="BQ928" s="54"/>
      <c r="BR928" s="54"/>
      <c r="BS928" s="54"/>
      <c r="BT928" s="54"/>
      <c r="BU928" s="54"/>
      <c r="BV928" s="54"/>
      <c r="BW928" s="54"/>
      <c r="BX928" s="54"/>
      <c r="BY928" s="54"/>
      <c r="BZ928" s="54"/>
      <c r="CA928" s="54"/>
      <c r="CB928" s="54"/>
      <c r="CC928" s="54"/>
      <c r="CD928" s="54"/>
      <c r="CE928" s="54"/>
      <c r="CF928" s="54"/>
      <c r="CG928" s="54"/>
      <c r="CH928" s="54"/>
      <c r="CI928" s="54"/>
      <c r="CJ928" s="54"/>
      <c r="CK928" s="54"/>
      <c r="CL928" s="54"/>
      <c r="CM928" s="54"/>
      <c r="CN928" s="54"/>
      <c r="CO928" s="54"/>
      <c r="CP928" s="54"/>
      <c r="CQ928" s="54"/>
      <c r="CR928" s="54"/>
      <c r="CS928" s="54"/>
      <c r="CT928" s="54"/>
      <c r="CU928" s="54"/>
      <c r="CV928" s="54"/>
      <c r="CW928" s="54"/>
      <c r="CX928" s="54"/>
      <c r="CY928" s="54"/>
      <c r="CZ928" s="54"/>
      <c r="DA928" s="54"/>
      <c r="DB928" s="54"/>
      <c r="DC928" s="54"/>
      <c r="DD928" s="54"/>
      <c r="DE928" s="54"/>
      <c r="DF928" s="54"/>
      <c r="DG928" s="54"/>
      <c r="DH928" s="54"/>
      <c r="DI928" s="54"/>
      <c r="DJ928" s="54"/>
      <c r="DK928" s="54"/>
      <c r="DL928" s="54"/>
      <c r="DM928" s="54"/>
      <c r="DN928" s="54"/>
      <c r="DO928" s="54"/>
      <c r="DP928" s="54"/>
      <c r="DQ928" s="54"/>
      <c r="DR928" s="54"/>
      <c r="DS928" s="54"/>
      <c r="DT928" s="54"/>
      <c r="DU928" s="54"/>
      <c r="DV928" s="54"/>
      <c r="DW928" s="54"/>
      <c r="DX928" s="54"/>
      <c r="DY928" s="54"/>
      <c r="DZ928" s="54"/>
      <c r="EA928" s="54"/>
      <c r="EB928" s="54"/>
      <c r="EC928" s="54"/>
      <c r="ED928" s="54"/>
      <c r="EE928" s="54"/>
      <c r="EF928" s="54"/>
      <c r="EG928" s="54"/>
      <c r="EH928" s="54"/>
      <c r="EI928" s="54"/>
      <c r="EJ928" s="54"/>
      <c r="EK928" s="54"/>
      <c r="EL928" s="54"/>
      <c r="EM928" s="54"/>
      <c r="EN928" s="54"/>
      <c r="EO928" s="54"/>
      <c r="EP928" s="54"/>
      <c r="EQ928" s="54"/>
      <c r="ER928" s="54"/>
    </row>
    <row r="929" spans="1:148" x14ac:dyDescent="0.25">
      <c r="A929" s="76"/>
      <c r="B929" s="54"/>
      <c r="C929" s="54"/>
      <c r="D929" s="54"/>
      <c r="E929" s="54"/>
      <c r="F929" s="5"/>
      <c r="G929" s="8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4"/>
      <c r="BQ929" s="54"/>
      <c r="BR929" s="54"/>
      <c r="BS929" s="54"/>
      <c r="BT929" s="54"/>
      <c r="BU929" s="54"/>
      <c r="BV929" s="54"/>
      <c r="BW929" s="54"/>
      <c r="BX929" s="54"/>
      <c r="BY929" s="54"/>
      <c r="BZ929" s="54"/>
      <c r="CA929" s="54"/>
      <c r="CB929" s="54"/>
      <c r="CC929" s="54"/>
      <c r="CD929" s="54"/>
      <c r="CE929" s="54"/>
      <c r="CF929" s="54"/>
      <c r="CG929" s="54"/>
      <c r="CH929" s="54"/>
      <c r="CI929" s="54"/>
      <c r="CJ929" s="54"/>
      <c r="CK929" s="54"/>
      <c r="CL929" s="54"/>
      <c r="CM929" s="54"/>
      <c r="CN929" s="54"/>
      <c r="CO929" s="54"/>
      <c r="CP929" s="54"/>
      <c r="CQ929" s="54"/>
      <c r="CR929" s="54"/>
      <c r="CS929" s="54"/>
      <c r="CT929" s="54"/>
      <c r="CU929" s="54"/>
      <c r="CV929" s="54"/>
      <c r="CW929" s="54"/>
      <c r="CX929" s="54"/>
      <c r="CY929" s="54"/>
      <c r="CZ929" s="54"/>
      <c r="DA929" s="54"/>
      <c r="DB929" s="54"/>
      <c r="DC929" s="54"/>
      <c r="DD929" s="54"/>
      <c r="DE929" s="54"/>
      <c r="DF929" s="54"/>
      <c r="DG929" s="54"/>
      <c r="DH929" s="54"/>
      <c r="DI929" s="54"/>
      <c r="DJ929" s="54"/>
      <c r="DK929" s="54"/>
      <c r="DL929" s="54"/>
      <c r="DM929" s="54"/>
      <c r="DN929" s="54"/>
      <c r="DO929" s="54"/>
      <c r="DP929" s="54"/>
      <c r="DQ929" s="54"/>
      <c r="DR929" s="54"/>
      <c r="DS929" s="54"/>
      <c r="DT929" s="54"/>
      <c r="DU929" s="54"/>
      <c r="DV929" s="54"/>
      <c r="DW929" s="54"/>
      <c r="DX929" s="54"/>
      <c r="DY929" s="54"/>
      <c r="DZ929" s="54"/>
      <c r="EA929" s="54"/>
      <c r="EB929" s="54"/>
      <c r="EC929" s="54"/>
      <c r="ED929" s="54"/>
      <c r="EE929" s="54"/>
      <c r="EF929" s="54"/>
      <c r="EG929" s="54"/>
      <c r="EH929" s="54"/>
      <c r="EI929" s="54"/>
      <c r="EJ929" s="54"/>
      <c r="EK929" s="54"/>
      <c r="EL929" s="54"/>
      <c r="EM929" s="54"/>
      <c r="EN929" s="54"/>
      <c r="EO929" s="54"/>
      <c r="EP929" s="54"/>
      <c r="EQ929" s="54"/>
      <c r="ER929" s="54"/>
    </row>
    <row r="930" spans="1:148" x14ac:dyDescent="0.25">
      <c r="A930" s="76"/>
      <c r="B930" s="54"/>
      <c r="C930" s="54"/>
      <c r="D930" s="54"/>
      <c r="E930" s="54"/>
      <c r="F930" s="5"/>
      <c r="G930" s="8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4"/>
      <c r="BQ930" s="54"/>
      <c r="BR930" s="54"/>
      <c r="BS930" s="54"/>
      <c r="BT930" s="54"/>
      <c r="BU930" s="54"/>
      <c r="BV930" s="54"/>
      <c r="BW930" s="54"/>
      <c r="BX930" s="54"/>
      <c r="BY930" s="54"/>
      <c r="BZ930" s="54"/>
      <c r="CA930" s="54"/>
      <c r="CB930" s="54"/>
      <c r="CC930" s="54"/>
      <c r="CD930" s="54"/>
      <c r="CE930" s="54"/>
      <c r="CF930" s="54"/>
      <c r="CG930" s="54"/>
      <c r="CH930" s="54"/>
      <c r="CI930" s="54"/>
      <c r="CJ930" s="54"/>
      <c r="CK930" s="54"/>
      <c r="CL930" s="54"/>
      <c r="CM930" s="54"/>
      <c r="CN930" s="54"/>
      <c r="CO930" s="54"/>
      <c r="CP930" s="54"/>
      <c r="CQ930" s="54"/>
      <c r="CR930" s="54"/>
      <c r="CS930" s="54"/>
      <c r="CT930" s="54"/>
      <c r="CU930" s="54"/>
      <c r="CV930" s="54"/>
      <c r="CW930" s="54"/>
      <c r="CX930" s="54"/>
      <c r="CY930" s="54"/>
      <c r="CZ930" s="54"/>
      <c r="DA930" s="54"/>
      <c r="DB930" s="54"/>
      <c r="DC930" s="54"/>
      <c r="DD930" s="54"/>
      <c r="DE930" s="54"/>
      <c r="DF930" s="54"/>
      <c r="DG930" s="54"/>
      <c r="DH930" s="54"/>
      <c r="DI930" s="54"/>
      <c r="DJ930" s="54"/>
      <c r="DK930" s="54"/>
      <c r="DL930" s="54"/>
      <c r="DM930" s="54"/>
      <c r="DN930" s="54"/>
      <c r="DO930" s="54"/>
      <c r="DP930" s="54"/>
      <c r="DQ930" s="54"/>
      <c r="DR930" s="54"/>
      <c r="DS930" s="54"/>
      <c r="DT930" s="54"/>
      <c r="DU930" s="54"/>
      <c r="DV930" s="54"/>
      <c r="DW930" s="54"/>
      <c r="DX930" s="54"/>
      <c r="DY930" s="54"/>
      <c r="DZ930" s="54"/>
      <c r="EA930" s="54"/>
      <c r="EB930" s="54"/>
      <c r="EC930" s="54"/>
      <c r="ED930" s="54"/>
      <c r="EE930" s="54"/>
      <c r="EF930" s="54"/>
      <c r="EG930" s="54"/>
      <c r="EH930" s="54"/>
      <c r="EI930" s="54"/>
      <c r="EJ930" s="54"/>
      <c r="EK930" s="54"/>
      <c r="EL930" s="54"/>
      <c r="EM930" s="54"/>
      <c r="EN930" s="54"/>
      <c r="EO930" s="54"/>
      <c r="EP930" s="54"/>
      <c r="EQ930" s="54"/>
      <c r="ER930" s="54"/>
    </row>
    <row r="931" spans="1:148" x14ac:dyDescent="0.25">
      <c r="A931" s="76"/>
      <c r="B931" s="54"/>
      <c r="C931" s="54"/>
      <c r="D931" s="54"/>
      <c r="E931" s="54"/>
      <c r="F931" s="5"/>
      <c r="G931" s="8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4"/>
      <c r="BQ931" s="54"/>
      <c r="BR931" s="54"/>
      <c r="BS931" s="54"/>
      <c r="BT931" s="54"/>
      <c r="BU931" s="54"/>
      <c r="BV931" s="54"/>
      <c r="BW931" s="54"/>
      <c r="BX931" s="54"/>
      <c r="BY931" s="54"/>
      <c r="BZ931" s="54"/>
      <c r="CA931" s="54"/>
      <c r="CB931" s="54"/>
      <c r="CC931" s="54"/>
      <c r="CD931" s="54"/>
      <c r="CE931" s="54"/>
      <c r="CF931" s="54"/>
      <c r="CG931" s="54"/>
      <c r="CH931" s="54"/>
      <c r="CI931" s="54"/>
      <c r="CJ931" s="54"/>
      <c r="CK931" s="54"/>
      <c r="CL931" s="54"/>
      <c r="CM931" s="54"/>
      <c r="CN931" s="54"/>
      <c r="CO931" s="54"/>
      <c r="CP931" s="54"/>
      <c r="CQ931" s="54"/>
      <c r="CR931" s="54"/>
      <c r="CS931" s="54"/>
      <c r="CT931" s="54"/>
      <c r="CU931" s="54"/>
      <c r="CV931" s="54"/>
      <c r="CW931" s="54"/>
      <c r="CX931" s="54"/>
      <c r="CY931" s="54"/>
      <c r="CZ931" s="54"/>
      <c r="DA931" s="54"/>
      <c r="DB931" s="54"/>
      <c r="DC931" s="54"/>
      <c r="DD931" s="54"/>
      <c r="DE931" s="54"/>
      <c r="DF931" s="54"/>
      <c r="DG931" s="54"/>
      <c r="DH931" s="54"/>
      <c r="DI931" s="54"/>
      <c r="DJ931" s="54"/>
      <c r="DK931" s="54"/>
      <c r="DL931" s="54"/>
      <c r="DM931" s="54"/>
      <c r="DN931" s="54"/>
      <c r="DO931" s="54"/>
      <c r="DP931" s="54"/>
      <c r="DQ931" s="54"/>
      <c r="DR931" s="54"/>
      <c r="DS931" s="54"/>
      <c r="DT931" s="54"/>
      <c r="DU931" s="54"/>
      <c r="DV931" s="54"/>
      <c r="DW931" s="54"/>
      <c r="DX931" s="54"/>
      <c r="DY931" s="54"/>
      <c r="DZ931" s="54"/>
      <c r="EA931" s="54"/>
      <c r="EB931" s="54"/>
      <c r="EC931" s="54"/>
      <c r="ED931" s="54"/>
      <c r="EE931" s="54"/>
      <c r="EF931" s="54"/>
      <c r="EG931" s="54"/>
      <c r="EH931" s="54"/>
      <c r="EI931" s="54"/>
      <c r="EJ931" s="54"/>
      <c r="EK931" s="54"/>
      <c r="EL931" s="54"/>
      <c r="EM931" s="54"/>
      <c r="EN931" s="54"/>
      <c r="EO931" s="54"/>
      <c r="EP931" s="54"/>
      <c r="EQ931" s="54"/>
      <c r="ER931" s="54"/>
    </row>
    <row r="932" spans="1:148" x14ac:dyDescent="0.25">
      <c r="A932" s="76"/>
      <c r="B932" s="54"/>
      <c r="C932" s="54"/>
      <c r="D932" s="54"/>
      <c r="E932" s="54"/>
      <c r="F932" s="5"/>
      <c r="G932" s="8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4"/>
      <c r="BQ932" s="54"/>
      <c r="BR932" s="54"/>
      <c r="BS932" s="54"/>
      <c r="BT932" s="54"/>
      <c r="BU932" s="54"/>
      <c r="BV932" s="54"/>
      <c r="BW932" s="54"/>
      <c r="BX932" s="54"/>
      <c r="BY932" s="54"/>
      <c r="BZ932" s="54"/>
      <c r="CA932" s="54"/>
      <c r="CB932" s="54"/>
      <c r="CC932" s="54"/>
      <c r="CD932" s="54"/>
      <c r="CE932" s="54"/>
      <c r="CF932" s="54"/>
      <c r="CG932" s="54"/>
      <c r="CH932" s="54"/>
      <c r="CI932" s="54"/>
      <c r="CJ932" s="54"/>
      <c r="CK932" s="54"/>
      <c r="CL932" s="54"/>
      <c r="CM932" s="54"/>
      <c r="CN932" s="54"/>
      <c r="CO932" s="54"/>
      <c r="CP932" s="54"/>
      <c r="CQ932" s="54"/>
      <c r="CR932" s="54"/>
      <c r="CS932" s="54"/>
      <c r="CT932" s="54"/>
      <c r="CU932" s="54"/>
      <c r="CV932" s="54"/>
      <c r="CW932" s="54"/>
      <c r="CX932" s="54"/>
      <c r="CY932" s="54"/>
      <c r="CZ932" s="54"/>
      <c r="DA932" s="54"/>
      <c r="DB932" s="54"/>
      <c r="DC932" s="54"/>
      <c r="DD932" s="54"/>
      <c r="DE932" s="54"/>
      <c r="DF932" s="54"/>
      <c r="DG932" s="54"/>
      <c r="DH932" s="54"/>
      <c r="DI932" s="54"/>
      <c r="DJ932" s="54"/>
      <c r="DK932" s="54"/>
      <c r="DL932" s="54"/>
      <c r="DM932" s="54"/>
      <c r="DN932" s="54"/>
      <c r="DO932" s="54"/>
      <c r="DP932" s="54"/>
      <c r="DQ932" s="54"/>
      <c r="DR932" s="54"/>
      <c r="DS932" s="54"/>
      <c r="DT932" s="54"/>
      <c r="DU932" s="54"/>
      <c r="DV932" s="54"/>
      <c r="DW932" s="54"/>
      <c r="DX932" s="54"/>
      <c r="DY932" s="54"/>
      <c r="DZ932" s="54"/>
      <c r="EA932" s="54"/>
      <c r="EB932" s="54"/>
      <c r="EC932" s="54"/>
      <c r="ED932" s="54"/>
      <c r="EE932" s="54"/>
      <c r="EF932" s="54"/>
      <c r="EG932" s="54"/>
      <c r="EH932" s="54"/>
      <c r="EI932" s="54"/>
      <c r="EJ932" s="54"/>
      <c r="EK932" s="54"/>
      <c r="EL932" s="54"/>
      <c r="EM932" s="54"/>
      <c r="EN932" s="54"/>
      <c r="EO932" s="54"/>
      <c r="EP932" s="54"/>
      <c r="EQ932" s="54"/>
      <c r="ER932" s="54"/>
    </row>
    <row r="933" spans="1:148" x14ac:dyDescent="0.25">
      <c r="A933" s="76"/>
      <c r="B933" s="54"/>
      <c r="C933" s="54"/>
      <c r="D933" s="54"/>
      <c r="E933" s="54"/>
      <c r="F933" s="5"/>
      <c r="G933" s="8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4"/>
      <c r="BQ933" s="54"/>
      <c r="BR933" s="54"/>
      <c r="BS933" s="54"/>
      <c r="BT933" s="54"/>
      <c r="BU933" s="54"/>
      <c r="BV933" s="54"/>
      <c r="BW933" s="54"/>
      <c r="BX933" s="54"/>
      <c r="BY933" s="54"/>
      <c r="BZ933" s="54"/>
      <c r="CA933" s="54"/>
      <c r="CB933" s="54"/>
      <c r="CC933" s="54"/>
      <c r="CD933" s="54"/>
      <c r="CE933" s="54"/>
      <c r="CF933" s="54"/>
      <c r="CG933" s="54"/>
      <c r="CH933" s="54"/>
      <c r="CI933" s="54"/>
      <c r="CJ933" s="54"/>
      <c r="CK933" s="54"/>
      <c r="CL933" s="54"/>
      <c r="CM933" s="54"/>
      <c r="CN933" s="54"/>
      <c r="CO933" s="54"/>
      <c r="CP933" s="54"/>
      <c r="CQ933" s="54"/>
      <c r="CR933" s="54"/>
      <c r="CS933" s="54"/>
      <c r="CT933" s="54"/>
      <c r="CU933" s="54"/>
      <c r="CV933" s="54"/>
      <c r="CW933" s="54"/>
      <c r="CX933" s="54"/>
      <c r="CY933" s="54"/>
      <c r="CZ933" s="54"/>
      <c r="DA933" s="54"/>
      <c r="DB933" s="54"/>
      <c r="DC933" s="54"/>
      <c r="DD933" s="54"/>
      <c r="DE933" s="54"/>
      <c r="DF933" s="54"/>
      <c r="DG933" s="54"/>
      <c r="DH933" s="54"/>
      <c r="DI933" s="54"/>
      <c r="DJ933" s="54"/>
      <c r="DK933" s="54"/>
      <c r="DL933" s="54"/>
      <c r="DM933" s="54"/>
      <c r="DN933" s="54"/>
      <c r="DO933" s="54"/>
      <c r="DP933" s="54"/>
      <c r="DQ933" s="54"/>
      <c r="DR933" s="54"/>
      <c r="DS933" s="54"/>
      <c r="DT933" s="54"/>
      <c r="DU933" s="54"/>
      <c r="DV933" s="54"/>
      <c r="DW933" s="54"/>
      <c r="DX933" s="54"/>
      <c r="DY933" s="54"/>
      <c r="DZ933" s="54"/>
      <c r="EA933" s="54"/>
      <c r="EB933" s="54"/>
      <c r="EC933" s="54"/>
      <c r="ED933" s="54"/>
      <c r="EE933" s="54"/>
      <c r="EF933" s="54"/>
      <c r="EG933" s="54"/>
      <c r="EH933" s="54"/>
      <c r="EI933" s="54"/>
      <c r="EJ933" s="54"/>
      <c r="EK933" s="54"/>
      <c r="EL933" s="54"/>
      <c r="EM933" s="54"/>
      <c r="EN933" s="54"/>
      <c r="EO933" s="54"/>
      <c r="EP933" s="54"/>
      <c r="EQ933" s="54"/>
      <c r="ER933" s="54"/>
    </row>
    <row r="934" spans="1:148" x14ac:dyDescent="0.25">
      <c r="A934" s="76"/>
      <c r="B934" s="54"/>
      <c r="C934" s="54"/>
      <c r="D934" s="54"/>
      <c r="E934" s="54"/>
      <c r="F934" s="5"/>
      <c r="G934" s="8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4"/>
      <c r="BQ934" s="54"/>
      <c r="BR934" s="54"/>
      <c r="BS934" s="54"/>
      <c r="BT934" s="54"/>
      <c r="BU934" s="54"/>
      <c r="BV934" s="54"/>
      <c r="BW934" s="54"/>
      <c r="BX934" s="54"/>
      <c r="BY934" s="54"/>
      <c r="BZ934" s="54"/>
      <c r="CA934" s="54"/>
      <c r="CB934" s="54"/>
      <c r="CC934" s="54"/>
      <c r="CD934" s="54"/>
      <c r="CE934" s="54"/>
      <c r="CF934" s="54"/>
      <c r="CG934" s="54"/>
      <c r="CH934" s="54"/>
      <c r="CI934" s="54"/>
      <c r="CJ934" s="54"/>
      <c r="CK934" s="54"/>
      <c r="CL934" s="54"/>
      <c r="CM934" s="54"/>
      <c r="CN934" s="54"/>
      <c r="CO934" s="54"/>
      <c r="CP934" s="54"/>
      <c r="CQ934" s="54"/>
      <c r="CR934" s="54"/>
      <c r="CS934" s="54"/>
      <c r="CT934" s="54"/>
      <c r="CU934" s="54"/>
      <c r="CV934" s="54"/>
      <c r="CW934" s="54"/>
      <c r="CX934" s="54"/>
      <c r="CY934" s="54"/>
      <c r="CZ934" s="54"/>
      <c r="DA934" s="54"/>
      <c r="DB934" s="54"/>
      <c r="DC934" s="54"/>
      <c r="DD934" s="54"/>
      <c r="DE934" s="54"/>
      <c r="DF934" s="54"/>
      <c r="DG934" s="54"/>
      <c r="DH934" s="54"/>
      <c r="DI934" s="54"/>
      <c r="DJ934" s="54"/>
      <c r="DK934" s="54"/>
      <c r="DL934" s="54"/>
      <c r="DM934" s="54"/>
      <c r="DN934" s="54"/>
      <c r="DO934" s="54"/>
      <c r="DP934" s="54"/>
      <c r="DQ934" s="54"/>
      <c r="DR934" s="54"/>
      <c r="DS934" s="54"/>
      <c r="DT934" s="54"/>
      <c r="DU934" s="54"/>
      <c r="DV934" s="54"/>
      <c r="DW934" s="54"/>
      <c r="DX934" s="54"/>
      <c r="DY934" s="54"/>
      <c r="DZ934" s="54"/>
      <c r="EA934" s="54"/>
      <c r="EB934" s="54"/>
      <c r="EC934" s="54"/>
      <c r="ED934" s="54"/>
      <c r="EE934" s="54"/>
      <c r="EF934" s="54"/>
      <c r="EG934" s="54"/>
      <c r="EH934" s="54"/>
      <c r="EI934" s="54"/>
      <c r="EJ934" s="54"/>
      <c r="EK934" s="54"/>
      <c r="EL934" s="54"/>
      <c r="EM934" s="54"/>
      <c r="EN934" s="54"/>
      <c r="EO934" s="54"/>
      <c r="EP934" s="54"/>
      <c r="EQ934" s="54"/>
      <c r="ER934" s="54"/>
    </row>
    <row r="935" spans="1:148" x14ac:dyDescent="0.25">
      <c r="A935" s="76"/>
      <c r="B935" s="54"/>
      <c r="C935" s="54"/>
      <c r="D935" s="54"/>
      <c r="E935" s="54"/>
      <c r="F935" s="5"/>
      <c r="G935" s="8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4"/>
      <c r="BQ935" s="54"/>
      <c r="BR935" s="54"/>
      <c r="BS935" s="54"/>
      <c r="BT935" s="54"/>
      <c r="BU935" s="54"/>
      <c r="BV935" s="54"/>
      <c r="BW935" s="54"/>
      <c r="BX935" s="54"/>
      <c r="BY935" s="54"/>
      <c r="BZ935" s="54"/>
      <c r="CA935" s="54"/>
      <c r="CB935" s="54"/>
      <c r="CC935" s="54"/>
      <c r="CD935" s="54"/>
      <c r="CE935" s="54"/>
      <c r="CF935" s="54"/>
      <c r="CG935" s="54"/>
      <c r="CH935" s="54"/>
      <c r="CI935" s="54"/>
      <c r="CJ935" s="54"/>
      <c r="CK935" s="54"/>
      <c r="CL935" s="54"/>
      <c r="CM935" s="54"/>
      <c r="CN935" s="54"/>
      <c r="CO935" s="54"/>
      <c r="CP935" s="54"/>
      <c r="CQ935" s="54"/>
      <c r="CR935" s="54"/>
      <c r="CS935" s="54"/>
      <c r="CT935" s="54"/>
      <c r="CU935" s="54"/>
      <c r="CV935" s="54"/>
      <c r="CW935" s="54"/>
      <c r="CX935" s="54"/>
      <c r="CY935" s="54"/>
      <c r="CZ935" s="54"/>
      <c r="DA935" s="54"/>
      <c r="DB935" s="54"/>
      <c r="DC935" s="54"/>
      <c r="DD935" s="54"/>
      <c r="DE935" s="54"/>
      <c r="DF935" s="54"/>
      <c r="DG935" s="54"/>
      <c r="DH935" s="54"/>
      <c r="DI935" s="54"/>
      <c r="DJ935" s="54"/>
      <c r="DK935" s="54"/>
      <c r="DL935" s="54"/>
      <c r="DM935" s="54"/>
      <c r="DN935" s="54"/>
      <c r="DO935" s="54"/>
      <c r="DP935" s="54"/>
      <c r="DQ935" s="54"/>
      <c r="DR935" s="54"/>
      <c r="DS935" s="54"/>
      <c r="DT935" s="54"/>
      <c r="DU935" s="54"/>
      <c r="DV935" s="54"/>
      <c r="DW935" s="54"/>
      <c r="DX935" s="54"/>
      <c r="DY935" s="54"/>
      <c r="DZ935" s="54"/>
      <c r="EA935" s="54"/>
      <c r="EB935" s="54"/>
      <c r="EC935" s="54"/>
      <c r="ED935" s="54"/>
      <c r="EE935" s="54"/>
      <c r="EF935" s="54"/>
      <c r="EG935" s="54"/>
      <c r="EH935" s="54"/>
      <c r="EI935" s="54"/>
      <c r="EJ935" s="54"/>
      <c r="EK935" s="54"/>
      <c r="EL935" s="54"/>
      <c r="EM935" s="54"/>
      <c r="EN935" s="54"/>
      <c r="EO935" s="54"/>
      <c r="EP935" s="54"/>
      <c r="EQ935" s="54"/>
      <c r="ER935" s="54"/>
    </row>
    <row r="936" spans="1:148" x14ac:dyDescent="0.25">
      <c r="A936" s="76"/>
      <c r="B936" s="54"/>
      <c r="C936" s="54"/>
      <c r="D936" s="54"/>
      <c r="E936" s="54"/>
      <c r="F936" s="5"/>
      <c r="G936" s="8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4"/>
      <c r="BQ936" s="54"/>
      <c r="BR936" s="54"/>
      <c r="BS936" s="54"/>
      <c r="BT936" s="54"/>
      <c r="BU936" s="54"/>
      <c r="BV936" s="54"/>
      <c r="BW936" s="54"/>
      <c r="BX936" s="54"/>
      <c r="BY936" s="54"/>
      <c r="BZ936" s="54"/>
      <c r="CA936" s="54"/>
      <c r="CB936" s="54"/>
      <c r="CC936" s="54"/>
      <c r="CD936" s="54"/>
      <c r="CE936" s="54"/>
      <c r="CF936" s="54"/>
      <c r="CG936" s="54"/>
      <c r="CH936" s="54"/>
      <c r="CI936" s="54"/>
      <c r="CJ936" s="54"/>
      <c r="CK936" s="54"/>
      <c r="CL936" s="54"/>
      <c r="CM936" s="54"/>
      <c r="CN936" s="54"/>
      <c r="CO936" s="54"/>
      <c r="CP936" s="54"/>
      <c r="CQ936" s="54"/>
      <c r="CR936" s="54"/>
      <c r="CS936" s="54"/>
      <c r="CT936" s="54"/>
      <c r="CU936" s="54"/>
      <c r="CV936" s="54"/>
      <c r="CW936" s="54"/>
      <c r="CX936" s="54"/>
      <c r="CY936" s="54"/>
      <c r="CZ936" s="54"/>
      <c r="DA936" s="54"/>
      <c r="DB936" s="54"/>
      <c r="DC936" s="54"/>
      <c r="DD936" s="54"/>
      <c r="DE936" s="54"/>
      <c r="DF936" s="54"/>
      <c r="DG936" s="54"/>
      <c r="DH936" s="54"/>
      <c r="DI936" s="54"/>
      <c r="DJ936" s="54"/>
      <c r="DK936" s="54"/>
      <c r="DL936" s="54"/>
      <c r="DM936" s="54"/>
      <c r="DN936" s="54"/>
      <c r="DO936" s="54"/>
      <c r="DP936" s="54"/>
      <c r="DQ936" s="54"/>
      <c r="DR936" s="54"/>
      <c r="DS936" s="54"/>
      <c r="DT936" s="54"/>
      <c r="DU936" s="54"/>
      <c r="DV936" s="54"/>
      <c r="DW936" s="54"/>
      <c r="DX936" s="54"/>
      <c r="DY936" s="54"/>
      <c r="DZ936" s="54"/>
      <c r="EA936" s="54"/>
      <c r="EB936" s="54"/>
      <c r="EC936" s="54"/>
      <c r="ED936" s="54"/>
      <c r="EE936" s="54"/>
      <c r="EF936" s="54"/>
      <c r="EG936" s="54"/>
      <c r="EH936" s="54"/>
      <c r="EI936" s="54"/>
      <c r="EJ936" s="54"/>
      <c r="EK936" s="54"/>
      <c r="EL936" s="54"/>
      <c r="EM936" s="54"/>
      <c r="EN936" s="54"/>
      <c r="EO936" s="54"/>
      <c r="EP936" s="54"/>
      <c r="EQ936" s="54"/>
      <c r="ER936" s="54"/>
    </row>
    <row r="937" spans="1:148" x14ac:dyDescent="0.25">
      <c r="A937" s="76"/>
      <c r="B937" s="54"/>
      <c r="C937" s="54"/>
      <c r="D937" s="54"/>
      <c r="E937" s="54"/>
      <c r="F937" s="5"/>
      <c r="G937" s="8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4"/>
      <c r="BQ937" s="54"/>
      <c r="BR937" s="54"/>
      <c r="BS937" s="54"/>
      <c r="BT937" s="54"/>
      <c r="BU937" s="54"/>
      <c r="BV937" s="54"/>
      <c r="BW937" s="54"/>
      <c r="BX937" s="54"/>
      <c r="BY937" s="54"/>
      <c r="BZ937" s="54"/>
      <c r="CA937" s="54"/>
      <c r="CB937" s="54"/>
      <c r="CC937" s="54"/>
      <c r="CD937" s="54"/>
      <c r="CE937" s="54"/>
      <c r="CF937" s="54"/>
      <c r="CG937" s="54"/>
      <c r="CH937" s="54"/>
      <c r="CI937" s="54"/>
      <c r="CJ937" s="54"/>
      <c r="CK937" s="54"/>
      <c r="CL937" s="54"/>
      <c r="CM937" s="54"/>
      <c r="CN937" s="54"/>
      <c r="CO937" s="54"/>
      <c r="CP937" s="54"/>
      <c r="CQ937" s="54"/>
      <c r="CR937" s="54"/>
      <c r="CS937" s="54"/>
      <c r="CT937" s="54"/>
      <c r="CU937" s="54"/>
      <c r="CV937" s="54"/>
      <c r="CW937" s="54"/>
      <c r="CX937" s="54"/>
      <c r="CY937" s="54"/>
      <c r="CZ937" s="54"/>
      <c r="DA937" s="54"/>
      <c r="DB937" s="54"/>
      <c r="DC937" s="54"/>
      <c r="DD937" s="54"/>
      <c r="DE937" s="54"/>
      <c r="DF937" s="54"/>
      <c r="DG937" s="54"/>
      <c r="DH937" s="54"/>
      <c r="DI937" s="54"/>
      <c r="DJ937" s="54"/>
      <c r="DK937" s="54"/>
      <c r="DL937" s="54"/>
      <c r="DM937" s="54"/>
      <c r="DN937" s="54"/>
      <c r="DO937" s="54"/>
      <c r="DP937" s="54"/>
      <c r="DQ937" s="54"/>
      <c r="DR937" s="54"/>
      <c r="DS937" s="54"/>
      <c r="DT937" s="54"/>
      <c r="DU937" s="54"/>
      <c r="DV937" s="54"/>
      <c r="DW937" s="54"/>
      <c r="DX937" s="54"/>
      <c r="DY937" s="54"/>
      <c r="DZ937" s="54"/>
      <c r="EA937" s="54"/>
      <c r="EB937" s="54"/>
      <c r="EC937" s="54"/>
      <c r="ED937" s="54"/>
      <c r="EE937" s="54"/>
      <c r="EF937" s="54"/>
      <c r="EG937" s="54"/>
      <c r="EH937" s="54"/>
      <c r="EI937" s="54"/>
      <c r="EJ937" s="54"/>
      <c r="EK937" s="54"/>
      <c r="EL937" s="54"/>
      <c r="EM937" s="54"/>
      <c r="EN937" s="54"/>
      <c r="EO937" s="54"/>
      <c r="EP937" s="54"/>
      <c r="EQ937" s="54"/>
      <c r="ER937" s="54"/>
    </row>
    <row r="938" spans="1:148" x14ac:dyDescent="0.25">
      <c r="A938" s="76"/>
      <c r="B938" s="54"/>
      <c r="C938" s="54"/>
      <c r="D938" s="54"/>
      <c r="E938" s="54"/>
      <c r="F938" s="5"/>
      <c r="G938" s="8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4"/>
      <c r="BQ938" s="54"/>
      <c r="BR938" s="54"/>
      <c r="BS938" s="54"/>
      <c r="BT938" s="54"/>
      <c r="BU938" s="54"/>
      <c r="BV938" s="54"/>
      <c r="BW938" s="54"/>
      <c r="BX938" s="54"/>
      <c r="BY938" s="54"/>
      <c r="BZ938" s="54"/>
      <c r="CA938" s="54"/>
      <c r="CB938" s="54"/>
      <c r="CC938" s="54"/>
      <c r="CD938" s="54"/>
      <c r="CE938" s="54"/>
      <c r="CF938" s="54"/>
      <c r="CG938" s="54"/>
      <c r="CH938" s="54"/>
      <c r="CI938" s="54"/>
      <c r="CJ938" s="54"/>
      <c r="CK938" s="54"/>
      <c r="CL938" s="54"/>
      <c r="CM938" s="54"/>
      <c r="CN938" s="54"/>
      <c r="CO938" s="54"/>
      <c r="CP938" s="54"/>
      <c r="CQ938" s="54"/>
      <c r="CR938" s="54"/>
      <c r="CS938" s="54"/>
      <c r="CT938" s="54"/>
      <c r="CU938" s="54"/>
      <c r="CV938" s="54"/>
      <c r="CW938" s="54"/>
      <c r="CX938" s="54"/>
      <c r="CY938" s="54"/>
      <c r="CZ938" s="54"/>
      <c r="DA938" s="54"/>
      <c r="DB938" s="54"/>
      <c r="DC938" s="54"/>
      <c r="DD938" s="54"/>
      <c r="DE938" s="54"/>
      <c r="DF938" s="54"/>
      <c r="DG938" s="54"/>
      <c r="DH938" s="54"/>
      <c r="DI938" s="54"/>
      <c r="DJ938" s="54"/>
      <c r="DK938" s="54"/>
      <c r="DL938" s="54"/>
      <c r="DM938" s="54"/>
      <c r="DN938" s="54"/>
      <c r="DO938" s="54"/>
      <c r="DP938" s="54"/>
      <c r="DQ938" s="54"/>
      <c r="DR938" s="54"/>
      <c r="DS938" s="54"/>
      <c r="DT938" s="54"/>
      <c r="DU938" s="54"/>
      <c r="DV938" s="54"/>
      <c r="DW938" s="54"/>
      <c r="DX938" s="54"/>
      <c r="DY938" s="54"/>
      <c r="DZ938" s="54"/>
      <c r="EA938" s="54"/>
      <c r="EB938" s="54"/>
      <c r="EC938" s="54"/>
      <c r="ED938" s="54"/>
      <c r="EE938" s="54"/>
      <c r="EF938" s="54"/>
      <c r="EG938" s="54"/>
      <c r="EH938" s="54"/>
      <c r="EI938" s="54"/>
      <c r="EJ938" s="54"/>
      <c r="EK938" s="54"/>
      <c r="EL938" s="54"/>
      <c r="EM938" s="54"/>
      <c r="EN938" s="54"/>
      <c r="EO938" s="54"/>
      <c r="EP938" s="54"/>
      <c r="EQ938" s="54"/>
      <c r="ER938" s="54"/>
    </row>
    <row r="939" spans="1:148" x14ac:dyDescent="0.25">
      <c r="A939" s="76"/>
      <c r="B939" s="54"/>
      <c r="C939" s="54"/>
      <c r="D939" s="54"/>
      <c r="E939" s="54"/>
      <c r="F939" s="5"/>
      <c r="G939" s="8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4"/>
      <c r="BQ939" s="54"/>
      <c r="BR939" s="54"/>
      <c r="BS939" s="54"/>
      <c r="BT939" s="54"/>
      <c r="BU939" s="54"/>
      <c r="BV939" s="54"/>
      <c r="BW939" s="54"/>
      <c r="BX939" s="54"/>
      <c r="BY939" s="54"/>
      <c r="BZ939" s="54"/>
      <c r="CA939" s="54"/>
      <c r="CB939" s="54"/>
      <c r="CC939" s="54"/>
      <c r="CD939" s="54"/>
      <c r="CE939" s="54"/>
      <c r="CF939" s="54"/>
      <c r="CG939" s="54"/>
      <c r="CH939" s="54"/>
      <c r="CI939" s="54"/>
      <c r="CJ939" s="54"/>
      <c r="CK939" s="54"/>
      <c r="CL939" s="54"/>
      <c r="CM939" s="54"/>
      <c r="CN939" s="54"/>
      <c r="CO939" s="54"/>
      <c r="CP939" s="54"/>
      <c r="CQ939" s="54"/>
      <c r="CR939" s="54"/>
      <c r="CS939" s="54"/>
      <c r="CT939" s="54"/>
      <c r="CU939" s="54"/>
      <c r="CV939" s="54"/>
      <c r="CW939" s="54"/>
      <c r="CX939" s="54"/>
      <c r="CY939" s="54"/>
      <c r="CZ939" s="54"/>
      <c r="DA939" s="54"/>
      <c r="DB939" s="54"/>
      <c r="DC939" s="54"/>
      <c r="DD939" s="54"/>
      <c r="DE939" s="54"/>
      <c r="DF939" s="54"/>
      <c r="DG939" s="54"/>
      <c r="DH939" s="54"/>
      <c r="DI939" s="54"/>
      <c r="DJ939" s="54"/>
      <c r="DK939" s="54"/>
      <c r="DL939" s="54"/>
      <c r="DM939" s="54"/>
      <c r="DN939" s="54"/>
      <c r="DO939" s="54"/>
      <c r="DP939" s="54"/>
      <c r="DQ939" s="54"/>
      <c r="DR939" s="54"/>
      <c r="DS939" s="54"/>
      <c r="DT939" s="54"/>
      <c r="DU939" s="54"/>
      <c r="DV939" s="54"/>
      <c r="DW939" s="54"/>
      <c r="DX939" s="54"/>
      <c r="DY939" s="54"/>
      <c r="DZ939" s="54"/>
      <c r="EA939" s="54"/>
      <c r="EB939" s="54"/>
      <c r="EC939" s="54"/>
      <c r="ED939" s="54"/>
      <c r="EE939" s="54"/>
      <c r="EF939" s="54"/>
      <c r="EG939" s="54"/>
      <c r="EH939" s="54"/>
      <c r="EI939" s="54"/>
      <c r="EJ939" s="54"/>
      <c r="EK939" s="54"/>
      <c r="EL939" s="54"/>
      <c r="EM939" s="54"/>
      <c r="EN939" s="54"/>
      <c r="EO939" s="54"/>
      <c r="EP939" s="54"/>
      <c r="EQ939" s="54"/>
      <c r="ER939" s="54"/>
    </row>
    <row r="940" spans="1:148" x14ac:dyDescent="0.25">
      <c r="A940" s="76"/>
      <c r="B940" s="54"/>
      <c r="C940" s="54"/>
      <c r="D940" s="54"/>
      <c r="E940" s="54"/>
      <c r="F940" s="5"/>
      <c r="G940" s="8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4"/>
      <c r="BQ940" s="54"/>
      <c r="BR940" s="54"/>
      <c r="BS940" s="54"/>
      <c r="BT940" s="54"/>
      <c r="BU940" s="54"/>
      <c r="BV940" s="54"/>
      <c r="BW940" s="54"/>
      <c r="BX940" s="54"/>
      <c r="BY940" s="54"/>
      <c r="BZ940" s="54"/>
      <c r="CA940" s="54"/>
      <c r="CB940" s="54"/>
      <c r="CC940" s="54"/>
      <c r="CD940" s="54"/>
      <c r="CE940" s="54"/>
      <c r="CF940" s="54"/>
      <c r="CG940" s="54"/>
      <c r="CH940" s="54"/>
      <c r="CI940" s="54"/>
      <c r="CJ940" s="54"/>
      <c r="CK940" s="54"/>
      <c r="CL940" s="54"/>
      <c r="CM940" s="54"/>
      <c r="CN940" s="54"/>
      <c r="CO940" s="54"/>
      <c r="CP940" s="54"/>
      <c r="CQ940" s="54"/>
      <c r="CR940" s="54"/>
      <c r="CS940" s="54"/>
      <c r="CT940" s="54"/>
      <c r="CU940" s="54"/>
      <c r="CV940" s="54"/>
      <c r="CW940" s="54"/>
      <c r="CX940" s="54"/>
      <c r="CY940" s="54"/>
      <c r="CZ940" s="54"/>
      <c r="DA940" s="54"/>
      <c r="DB940" s="54"/>
      <c r="DC940" s="54"/>
      <c r="DD940" s="54"/>
      <c r="DE940" s="54"/>
      <c r="DF940" s="54"/>
      <c r="DG940" s="54"/>
      <c r="DH940" s="54"/>
      <c r="DI940" s="54"/>
      <c r="DJ940" s="54"/>
      <c r="DK940" s="54"/>
      <c r="DL940" s="54"/>
      <c r="DM940" s="54"/>
      <c r="DN940" s="54"/>
      <c r="DO940" s="54"/>
      <c r="DP940" s="54"/>
      <c r="DQ940" s="54"/>
      <c r="DR940" s="54"/>
      <c r="DS940" s="54"/>
      <c r="DT940" s="54"/>
      <c r="DU940" s="54"/>
      <c r="DV940" s="54"/>
      <c r="DW940" s="54"/>
      <c r="DX940" s="54"/>
      <c r="DY940" s="54"/>
      <c r="DZ940" s="54"/>
      <c r="EA940" s="54"/>
      <c r="EB940" s="54"/>
      <c r="EC940" s="54"/>
      <c r="ED940" s="54"/>
      <c r="EE940" s="54"/>
      <c r="EF940" s="54"/>
      <c r="EG940" s="54"/>
      <c r="EH940" s="54"/>
      <c r="EI940" s="54"/>
      <c r="EJ940" s="54"/>
      <c r="EK940" s="54"/>
      <c r="EL940" s="54"/>
      <c r="EM940" s="54"/>
      <c r="EN940" s="54"/>
      <c r="EO940" s="54"/>
      <c r="EP940" s="54"/>
      <c r="EQ940" s="54"/>
      <c r="ER940" s="54"/>
    </row>
    <row r="941" spans="1:148" x14ac:dyDescent="0.25">
      <c r="A941" s="76"/>
      <c r="B941" s="54"/>
      <c r="C941" s="54"/>
      <c r="D941" s="54"/>
      <c r="E941" s="54"/>
      <c r="F941" s="5"/>
      <c r="G941" s="8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4"/>
      <c r="BQ941" s="54"/>
      <c r="BR941" s="54"/>
      <c r="BS941" s="54"/>
      <c r="BT941" s="54"/>
      <c r="BU941" s="54"/>
      <c r="BV941" s="54"/>
      <c r="BW941" s="54"/>
      <c r="BX941" s="54"/>
      <c r="BY941" s="54"/>
      <c r="BZ941" s="54"/>
      <c r="CA941" s="54"/>
      <c r="CB941" s="54"/>
      <c r="CC941" s="54"/>
      <c r="CD941" s="54"/>
      <c r="CE941" s="54"/>
      <c r="CF941" s="54"/>
      <c r="CG941" s="54"/>
      <c r="CH941" s="54"/>
      <c r="CI941" s="54"/>
      <c r="CJ941" s="54"/>
      <c r="CK941" s="54"/>
      <c r="CL941" s="54"/>
      <c r="CM941" s="54"/>
      <c r="CN941" s="54"/>
      <c r="CO941" s="54"/>
      <c r="CP941" s="54"/>
      <c r="CQ941" s="54"/>
      <c r="CR941" s="54"/>
      <c r="CS941" s="54"/>
      <c r="CT941" s="54"/>
      <c r="CU941" s="54"/>
      <c r="CV941" s="54"/>
      <c r="CW941" s="54"/>
      <c r="CX941" s="54"/>
      <c r="CY941" s="54"/>
      <c r="CZ941" s="54"/>
      <c r="DA941" s="54"/>
      <c r="DB941" s="54"/>
      <c r="DC941" s="54"/>
      <c r="DD941" s="54"/>
      <c r="DE941" s="54"/>
      <c r="DF941" s="54"/>
      <c r="DG941" s="54"/>
      <c r="DH941" s="54"/>
      <c r="DI941" s="54"/>
      <c r="DJ941" s="54"/>
      <c r="DK941" s="54"/>
      <c r="DL941" s="54"/>
      <c r="DM941" s="54"/>
      <c r="DN941" s="54"/>
      <c r="DO941" s="54"/>
      <c r="DP941" s="54"/>
      <c r="DQ941" s="54"/>
      <c r="DR941" s="54"/>
      <c r="DS941" s="54"/>
      <c r="DT941" s="54"/>
      <c r="DU941" s="54"/>
      <c r="DV941" s="54"/>
      <c r="DW941" s="54"/>
      <c r="DX941" s="54"/>
      <c r="DY941" s="54"/>
      <c r="DZ941" s="54"/>
      <c r="EA941" s="54"/>
      <c r="EB941" s="54"/>
      <c r="EC941" s="54"/>
      <c r="ED941" s="54"/>
      <c r="EE941" s="54"/>
      <c r="EF941" s="54"/>
      <c r="EG941" s="54"/>
      <c r="EH941" s="54"/>
      <c r="EI941" s="54"/>
      <c r="EJ941" s="54"/>
      <c r="EK941" s="54"/>
      <c r="EL941" s="54"/>
      <c r="EM941" s="54"/>
      <c r="EN941" s="54"/>
      <c r="EO941" s="54"/>
      <c r="EP941" s="54"/>
      <c r="EQ941" s="54"/>
      <c r="ER941" s="54"/>
    </row>
    <row r="942" spans="1:148" x14ac:dyDescent="0.25">
      <c r="A942" s="76"/>
      <c r="B942" s="54"/>
      <c r="C942" s="54"/>
      <c r="D942" s="54"/>
      <c r="E942" s="54"/>
      <c r="F942" s="5"/>
      <c r="G942" s="8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4"/>
      <c r="BQ942" s="54"/>
      <c r="BR942" s="54"/>
      <c r="BS942" s="54"/>
      <c r="BT942" s="54"/>
      <c r="BU942" s="54"/>
      <c r="BV942" s="54"/>
      <c r="BW942" s="54"/>
      <c r="BX942" s="54"/>
      <c r="BY942" s="54"/>
      <c r="BZ942" s="54"/>
      <c r="CA942" s="54"/>
      <c r="CB942" s="54"/>
      <c r="CC942" s="54"/>
      <c r="CD942" s="54"/>
      <c r="CE942" s="54"/>
      <c r="CF942" s="54"/>
      <c r="CG942" s="54"/>
      <c r="CH942" s="54"/>
      <c r="CI942" s="54"/>
      <c r="CJ942" s="54"/>
      <c r="CK942" s="54"/>
      <c r="CL942" s="54"/>
      <c r="CM942" s="54"/>
      <c r="CN942" s="54"/>
      <c r="CO942" s="54"/>
      <c r="CP942" s="54"/>
      <c r="CQ942" s="54"/>
      <c r="CR942" s="54"/>
      <c r="CS942" s="54"/>
      <c r="CT942" s="54"/>
      <c r="CU942" s="54"/>
      <c r="CV942" s="54"/>
      <c r="CW942" s="54"/>
      <c r="CX942" s="54"/>
      <c r="CY942" s="54"/>
      <c r="CZ942" s="54"/>
      <c r="DA942" s="54"/>
      <c r="DB942" s="54"/>
      <c r="DC942" s="54"/>
      <c r="DD942" s="54"/>
      <c r="DE942" s="54"/>
      <c r="DF942" s="54"/>
      <c r="DG942" s="54"/>
      <c r="DH942" s="54"/>
      <c r="DI942" s="54"/>
      <c r="DJ942" s="54"/>
      <c r="DK942" s="54"/>
      <c r="DL942" s="54"/>
      <c r="DM942" s="54"/>
      <c r="DN942" s="54"/>
      <c r="DO942" s="54"/>
      <c r="DP942" s="54"/>
      <c r="DQ942" s="54"/>
      <c r="DR942" s="54"/>
      <c r="DS942" s="54"/>
      <c r="DT942" s="54"/>
      <c r="DU942" s="54"/>
      <c r="DV942" s="54"/>
      <c r="DW942" s="54"/>
      <c r="DX942" s="54"/>
      <c r="DY942" s="54"/>
      <c r="DZ942" s="54"/>
      <c r="EA942" s="54"/>
      <c r="EB942" s="54"/>
      <c r="EC942" s="54"/>
      <c r="ED942" s="54"/>
      <c r="EE942" s="54"/>
      <c r="EF942" s="54"/>
      <c r="EG942" s="54"/>
      <c r="EH942" s="54"/>
      <c r="EI942" s="54"/>
      <c r="EJ942" s="54"/>
      <c r="EK942" s="54"/>
      <c r="EL942" s="54"/>
      <c r="EM942" s="54"/>
      <c r="EN942" s="54"/>
      <c r="EO942" s="54"/>
      <c r="EP942" s="54"/>
      <c r="EQ942" s="54"/>
      <c r="ER942" s="54"/>
    </row>
    <row r="943" spans="1:148" x14ac:dyDescent="0.25">
      <c r="A943" s="76"/>
      <c r="B943" s="54"/>
      <c r="C943" s="54"/>
      <c r="D943" s="54"/>
      <c r="E943" s="54"/>
      <c r="F943" s="5"/>
      <c r="G943" s="8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4"/>
      <c r="BL943" s="54"/>
      <c r="BM943" s="54"/>
      <c r="BN943" s="54"/>
      <c r="BO943" s="54"/>
      <c r="BP943" s="54"/>
      <c r="BQ943" s="54"/>
      <c r="BR943" s="54"/>
      <c r="BS943" s="54"/>
      <c r="BT943" s="54"/>
      <c r="BU943" s="54"/>
      <c r="BV943" s="54"/>
      <c r="BW943" s="54"/>
      <c r="BX943" s="54"/>
      <c r="BY943" s="54"/>
      <c r="BZ943" s="54"/>
      <c r="CA943" s="54"/>
      <c r="CB943" s="54"/>
      <c r="CC943" s="54"/>
      <c r="CD943" s="54"/>
      <c r="CE943" s="54"/>
      <c r="CF943" s="54"/>
      <c r="CG943" s="54"/>
      <c r="CH943" s="54"/>
      <c r="CI943" s="54"/>
      <c r="CJ943" s="54"/>
      <c r="CK943" s="54"/>
      <c r="CL943" s="54"/>
      <c r="CM943" s="54"/>
      <c r="CN943" s="54"/>
      <c r="CO943" s="54"/>
      <c r="CP943" s="54"/>
      <c r="CQ943" s="54"/>
      <c r="CR943" s="54"/>
      <c r="CS943" s="54"/>
      <c r="CT943" s="54"/>
      <c r="CU943" s="54"/>
      <c r="CV943" s="54"/>
      <c r="CW943" s="54"/>
      <c r="CX943" s="54"/>
      <c r="CY943" s="54"/>
      <c r="CZ943" s="54"/>
      <c r="DA943" s="54"/>
      <c r="DB943" s="54"/>
      <c r="DC943" s="54"/>
      <c r="DD943" s="54"/>
      <c r="DE943" s="54"/>
      <c r="DF943" s="54"/>
      <c r="DG943" s="54"/>
      <c r="DH943" s="54"/>
      <c r="DI943" s="54"/>
      <c r="DJ943" s="54"/>
      <c r="DK943" s="54"/>
      <c r="DL943" s="54"/>
      <c r="DM943" s="54"/>
      <c r="DN943" s="54"/>
      <c r="DO943" s="54"/>
      <c r="DP943" s="54"/>
      <c r="DQ943" s="54"/>
      <c r="DR943" s="54"/>
      <c r="DS943" s="54"/>
      <c r="DT943" s="54"/>
      <c r="DU943" s="54"/>
      <c r="DV943" s="54"/>
      <c r="DW943" s="54"/>
      <c r="DX943" s="54"/>
      <c r="DY943" s="54"/>
      <c r="DZ943" s="54"/>
      <c r="EA943" s="54"/>
      <c r="EB943" s="54"/>
      <c r="EC943" s="54"/>
      <c r="ED943" s="54"/>
      <c r="EE943" s="54"/>
      <c r="EF943" s="54"/>
      <c r="EG943" s="54"/>
      <c r="EH943" s="54"/>
      <c r="EI943" s="54"/>
      <c r="EJ943" s="54"/>
      <c r="EK943" s="54"/>
      <c r="EL943" s="54"/>
      <c r="EM943" s="54"/>
      <c r="EN943" s="54"/>
      <c r="EO943" s="54"/>
      <c r="EP943" s="54"/>
      <c r="EQ943" s="54"/>
      <c r="ER943" s="54"/>
    </row>
    <row r="944" spans="1:148" x14ac:dyDescent="0.25">
      <c r="A944" s="76"/>
      <c r="B944" s="54"/>
      <c r="C944" s="54"/>
      <c r="D944" s="54"/>
      <c r="E944" s="54"/>
      <c r="F944" s="5"/>
      <c r="G944" s="8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4"/>
      <c r="BQ944" s="54"/>
      <c r="BR944" s="54"/>
      <c r="BS944" s="54"/>
      <c r="BT944" s="54"/>
      <c r="BU944" s="54"/>
      <c r="BV944" s="54"/>
      <c r="BW944" s="54"/>
      <c r="BX944" s="54"/>
      <c r="BY944" s="54"/>
      <c r="BZ944" s="54"/>
      <c r="CA944" s="54"/>
      <c r="CB944" s="54"/>
      <c r="CC944" s="54"/>
      <c r="CD944" s="54"/>
      <c r="CE944" s="54"/>
      <c r="CF944" s="54"/>
      <c r="CG944" s="54"/>
      <c r="CH944" s="54"/>
      <c r="CI944" s="54"/>
      <c r="CJ944" s="54"/>
      <c r="CK944" s="54"/>
      <c r="CL944" s="54"/>
      <c r="CM944" s="54"/>
      <c r="CN944" s="54"/>
      <c r="CO944" s="54"/>
      <c r="CP944" s="54"/>
      <c r="CQ944" s="54"/>
      <c r="CR944" s="54"/>
      <c r="CS944" s="54"/>
      <c r="CT944" s="54"/>
      <c r="CU944" s="54"/>
      <c r="CV944" s="54"/>
      <c r="CW944" s="54"/>
      <c r="CX944" s="54"/>
      <c r="CY944" s="54"/>
      <c r="CZ944" s="54"/>
      <c r="DA944" s="54"/>
      <c r="DB944" s="54"/>
      <c r="DC944" s="54"/>
      <c r="DD944" s="54"/>
      <c r="DE944" s="54"/>
      <c r="DF944" s="54"/>
      <c r="DG944" s="54"/>
      <c r="DH944" s="54"/>
      <c r="DI944" s="54"/>
      <c r="DJ944" s="54"/>
      <c r="DK944" s="54"/>
      <c r="DL944" s="54"/>
      <c r="DM944" s="54"/>
      <c r="DN944" s="54"/>
      <c r="DO944" s="54"/>
      <c r="DP944" s="54"/>
      <c r="DQ944" s="54"/>
      <c r="DR944" s="54"/>
      <c r="DS944" s="54"/>
      <c r="DT944" s="54"/>
      <c r="DU944" s="54"/>
      <c r="DV944" s="54"/>
      <c r="DW944" s="54"/>
      <c r="DX944" s="54"/>
      <c r="DY944" s="54"/>
      <c r="DZ944" s="54"/>
      <c r="EA944" s="54"/>
      <c r="EB944" s="54"/>
      <c r="EC944" s="54"/>
      <c r="ED944" s="54"/>
      <c r="EE944" s="54"/>
      <c r="EF944" s="54"/>
      <c r="EG944" s="54"/>
      <c r="EH944" s="54"/>
      <c r="EI944" s="54"/>
      <c r="EJ944" s="54"/>
      <c r="EK944" s="54"/>
      <c r="EL944" s="54"/>
      <c r="EM944" s="54"/>
      <c r="EN944" s="54"/>
      <c r="EO944" s="54"/>
      <c r="EP944" s="54"/>
      <c r="EQ944" s="54"/>
      <c r="ER944" s="54"/>
    </row>
    <row r="945" spans="1:148" x14ac:dyDescent="0.25">
      <c r="A945" s="76"/>
      <c r="B945" s="54"/>
      <c r="C945" s="54"/>
      <c r="D945" s="54"/>
      <c r="E945" s="54"/>
      <c r="F945" s="5"/>
      <c r="G945" s="8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4"/>
      <c r="BQ945" s="54"/>
      <c r="BR945" s="54"/>
      <c r="BS945" s="54"/>
      <c r="BT945" s="54"/>
      <c r="BU945" s="54"/>
      <c r="BV945" s="54"/>
      <c r="BW945" s="54"/>
      <c r="BX945" s="54"/>
      <c r="BY945" s="54"/>
      <c r="BZ945" s="54"/>
      <c r="CA945" s="54"/>
      <c r="CB945" s="54"/>
      <c r="CC945" s="54"/>
      <c r="CD945" s="54"/>
      <c r="CE945" s="54"/>
      <c r="CF945" s="54"/>
      <c r="CG945" s="54"/>
      <c r="CH945" s="54"/>
      <c r="CI945" s="54"/>
      <c r="CJ945" s="54"/>
      <c r="CK945" s="54"/>
      <c r="CL945" s="54"/>
      <c r="CM945" s="54"/>
      <c r="CN945" s="54"/>
      <c r="CO945" s="54"/>
      <c r="CP945" s="54"/>
      <c r="CQ945" s="54"/>
      <c r="CR945" s="54"/>
      <c r="CS945" s="54"/>
      <c r="CT945" s="54"/>
      <c r="CU945" s="54"/>
      <c r="CV945" s="54"/>
      <c r="CW945" s="54"/>
      <c r="CX945" s="54"/>
      <c r="CY945" s="54"/>
      <c r="CZ945" s="54"/>
      <c r="DA945" s="54"/>
      <c r="DB945" s="54"/>
      <c r="DC945" s="54"/>
      <c r="DD945" s="54"/>
      <c r="DE945" s="54"/>
      <c r="DF945" s="54"/>
      <c r="DG945" s="54"/>
      <c r="DH945" s="54"/>
      <c r="DI945" s="54"/>
      <c r="DJ945" s="54"/>
      <c r="DK945" s="54"/>
      <c r="DL945" s="54"/>
      <c r="DM945" s="54"/>
      <c r="DN945" s="54"/>
      <c r="DO945" s="54"/>
      <c r="DP945" s="54"/>
      <c r="DQ945" s="54"/>
      <c r="DR945" s="54"/>
      <c r="DS945" s="54"/>
      <c r="DT945" s="54"/>
      <c r="DU945" s="54"/>
      <c r="DV945" s="54"/>
      <c r="DW945" s="54"/>
      <c r="DX945" s="54"/>
      <c r="DY945" s="54"/>
      <c r="DZ945" s="54"/>
      <c r="EA945" s="54"/>
      <c r="EB945" s="54"/>
      <c r="EC945" s="54"/>
      <c r="ED945" s="54"/>
      <c r="EE945" s="54"/>
      <c r="EF945" s="54"/>
      <c r="EG945" s="54"/>
      <c r="EH945" s="54"/>
      <c r="EI945" s="54"/>
      <c r="EJ945" s="54"/>
      <c r="EK945" s="54"/>
      <c r="EL945" s="54"/>
      <c r="EM945" s="54"/>
      <c r="EN945" s="54"/>
      <c r="EO945" s="54"/>
      <c r="EP945" s="54"/>
      <c r="EQ945" s="54"/>
      <c r="ER945" s="54"/>
    </row>
    <row r="946" spans="1:148" x14ac:dyDescent="0.25">
      <c r="A946" s="76"/>
      <c r="B946" s="54"/>
      <c r="C946" s="54"/>
      <c r="D946" s="54"/>
      <c r="E946" s="54"/>
      <c r="F946" s="5"/>
      <c r="G946" s="8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4"/>
      <c r="BQ946" s="54"/>
      <c r="BR946" s="54"/>
      <c r="BS946" s="54"/>
      <c r="BT946" s="54"/>
      <c r="BU946" s="54"/>
      <c r="BV946" s="54"/>
      <c r="BW946" s="54"/>
      <c r="BX946" s="54"/>
      <c r="BY946" s="54"/>
      <c r="BZ946" s="54"/>
      <c r="CA946" s="54"/>
      <c r="CB946" s="54"/>
      <c r="CC946" s="54"/>
      <c r="CD946" s="54"/>
      <c r="CE946" s="54"/>
      <c r="CF946" s="54"/>
      <c r="CG946" s="54"/>
      <c r="CH946" s="54"/>
      <c r="CI946" s="54"/>
      <c r="CJ946" s="54"/>
      <c r="CK946" s="54"/>
      <c r="CL946" s="54"/>
      <c r="CM946" s="54"/>
      <c r="CN946" s="54"/>
      <c r="CO946" s="54"/>
      <c r="CP946" s="54"/>
      <c r="CQ946" s="54"/>
      <c r="CR946" s="54"/>
      <c r="CS946" s="54"/>
      <c r="CT946" s="54"/>
      <c r="CU946" s="54"/>
      <c r="CV946" s="54"/>
      <c r="CW946" s="54"/>
      <c r="CX946" s="54"/>
      <c r="CY946" s="54"/>
      <c r="CZ946" s="54"/>
      <c r="DA946" s="54"/>
      <c r="DB946" s="54"/>
      <c r="DC946" s="54"/>
      <c r="DD946" s="54"/>
      <c r="DE946" s="54"/>
      <c r="DF946" s="54"/>
      <c r="DG946" s="54"/>
      <c r="DH946" s="54"/>
      <c r="DI946" s="54"/>
      <c r="DJ946" s="54"/>
      <c r="DK946" s="54"/>
      <c r="DL946" s="54"/>
      <c r="DM946" s="54"/>
      <c r="DN946" s="54"/>
      <c r="DO946" s="54"/>
      <c r="DP946" s="54"/>
      <c r="DQ946" s="54"/>
      <c r="DR946" s="54"/>
      <c r="DS946" s="54"/>
      <c r="DT946" s="54"/>
      <c r="DU946" s="54"/>
      <c r="DV946" s="54"/>
      <c r="DW946" s="54"/>
      <c r="DX946" s="54"/>
      <c r="DY946" s="54"/>
      <c r="DZ946" s="54"/>
      <c r="EA946" s="54"/>
      <c r="EB946" s="54"/>
      <c r="EC946" s="54"/>
      <c r="ED946" s="54"/>
      <c r="EE946" s="54"/>
      <c r="EF946" s="54"/>
      <c r="EG946" s="54"/>
      <c r="EH946" s="54"/>
      <c r="EI946" s="54"/>
      <c r="EJ946" s="54"/>
      <c r="EK946" s="54"/>
      <c r="EL946" s="54"/>
      <c r="EM946" s="54"/>
      <c r="EN946" s="54"/>
      <c r="EO946" s="54"/>
      <c r="EP946" s="54"/>
      <c r="EQ946" s="54"/>
      <c r="ER946" s="54"/>
    </row>
    <row r="947" spans="1:148" x14ac:dyDescent="0.25">
      <c r="A947" s="76"/>
      <c r="B947" s="54"/>
      <c r="C947" s="54"/>
      <c r="D947" s="54"/>
      <c r="E947" s="54"/>
      <c r="F947" s="5"/>
      <c r="G947" s="8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4"/>
      <c r="BQ947" s="54"/>
      <c r="BR947" s="54"/>
      <c r="BS947" s="54"/>
      <c r="BT947" s="54"/>
      <c r="BU947" s="54"/>
      <c r="BV947" s="54"/>
      <c r="BW947" s="54"/>
      <c r="BX947" s="54"/>
      <c r="BY947" s="54"/>
      <c r="BZ947" s="54"/>
      <c r="CA947" s="54"/>
      <c r="CB947" s="54"/>
      <c r="CC947" s="54"/>
      <c r="CD947" s="54"/>
      <c r="CE947" s="54"/>
      <c r="CF947" s="54"/>
      <c r="CG947" s="54"/>
      <c r="CH947" s="54"/>
      <c r="CI947" s="54"/>
      <c r="CJ947" s="54"/>
      <c r="CK947" s="54"/>
      <c r="CL947" s="54"/>
      <c r="CM947" s="54"/>
      <c r="CN947" s="54"/>
      <c r="CO947" s="54"/>
      <c r="CP947" s="54"/>
      <c r="CQ947" s="54"/>
      <c r="CR947" s="54"/>
      <c r="CS947" s="54"/>
      <c r="CT947" s="54"/>
      <c r="CU947" s="54"/>
      <c r="CV947" s="54"/>
      <c r="CW947" s="54"/>
      <c r="CX947" s="54"/>
      <c r="CY947" s="54"/>
      <c r="CZ947" s="54"/>
      <c r="DA947" s="54"/>
      <c r="DB947" s="54"/>
      <c r="DC947" s="54"/>
      <c r="DD947" s="54"/>
      <c r="DE947" s="54"/>
      <c r="DF947" s="54"/>
      <c r="DG947" s="54"/>
      <c r="DH947" s="54"/>
      <c r="DI947" s="54"/>
      <c r="DJ947" s="54"/>
      <c r="DK947" s="54"/>
      <c r="DL947" s="54"/>
      <c r="DM947" s="54"/>
      <c r="DN947" s="54"/>
      <c r="DO947" s="54"/>
      <c r="DP947" s="54"/>
      <c r="DQ947" s="54"/>
      <c r="DR947" s="54"/>
      <c r="DS947" s="54"/>
      <c r="DT947" s="54"/>
      <c r="DU947" s="54"/>
      <c r="DV947" s="54"/>
      <c r="DW947" s="54"/>
      <c r="DX947" s="54"/>
      <c r="DY947" s="54"/>
      <c r="DZ947" s="54"/>
      <c r="EA947" s="54"/>
      <c r="EB947" s="54"/>
      <c r="EC947" s="54"/>
      <c r="ED947" s="54"/>
      <c r="EE947" s="54"/>
      <c r="EF947" s="54"/>
      <c r="EG947" s="54"/>
      <c r="EH947" s="54"/>
      <c r="EI947" s="54"/>
      <c r="EJ947" s="54"/>
      <c r="EK947" s="54"/>
      <c r="EL947" s="54"/>
      <c r="EM947" s="54"/>
      <c r="EN947" s="54"/>
      <c r="EO947" s="54"/>
      <c r="EP947" s="54"/>
      <c r="EQ947" s="54"/>
      <c r="ER947" s="54"/>
    </row>
    <row r="948" spans="1:148" x14ac:dyDescent="0.25">
      <c r="A948" s="76"/>
      <c r="B948" s="54"/>
      <c r="C948" s="54"/>
      <c r="D948" s="54"/>
      <c r="E948" s="54"/>
      <c r="F948" s="5"/>
      <c r="G948" s="8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4"/>
      <c r="BQ948" s="54"/>
      <c r="BR948" s="54"/>
      <c r="BS948" s="54"/>
      <c r="BT948" s="54"/>
      <c r="BU948" s="54"/>
      <c r="BV948" s="54"/>
      <c r="BW948" s="54"/>
      <c r="BX948" s="54"/>
      <c r="BY948" s="54"/>
      <c r="BZ948" s="54"/>
      <c r="CA948" s="54"/>
      <c r="CB948" s="54"/>
      <c r="CC948" s="54"/>
      <c r="CD948" s="54"/>
      <c r="CE948" s="54"/>
      <c r="CF948" s="54"/>
      <c r="CG948" s="54"/>
      <c r="CH948" s="54"/>
      <c r="CI948" s="54"/>
      <c r="CJ948" s="54"/>
      <c r="CK948" s="54"/>
      <c r="CL948" s="54"/>
      <c r="CM948" s="54"/>
      <c r="CN948" s="54"/>
      <c r="CO948" s="54"/>
      <c r="CP948" s="54"/>
      <c r="CQ948" s="54"/>
      <c r="CR948" s="54"/>
      <c r="CS948" s="54"/>
      <c r="CT948" s="54"/>
      <c r="CU948" s="54"/>
      <c r="CV948" s="54"/>
      <c r="CW948" s="54"/>
      <c r="CX948" s="54"/>
      <c r="CY948" s="54"/>
      <c r="CZ948" s="54"/>
      <c r="DA948" s="54"/>
      <c r="DB948" s="54"/>
      <c r="DC948" s="54"/>
      <c r="DD948" s="54"/>
      <c r="DE948" s="54"/>
      <c r="DF948" s="54"/>
      <c r="DG948" s="54"/>
      <c r="DH948" s="54"/>
      <c r="DI948" s="54"/>
      <c r="DJ948" s="54"/>
      <c r="DK948" s="54"/>
      <c r="DL948" s="54"/>
      <c r="DM948" s="54"/>
      <c r="DN948" s="54"/>
      <c r="DO948" s="54"/>
      <c r="DP948" s="54"/>
      <c r="DQ948" s="54"/>
      <c r="DR948" s="54"/>
      <c r="DS948" s="54"/>
      <c r="DT948" s="54"/>
      <c r="DU948" s="54"/>
      <c r="DV948" s="54"/>
      <c r="DW948" s="54"/>
      <c r="DX948" s="54"/>
      <c r="DY948" s="54"/>
      <c r="DZ948" s="54"/>
      <c r="EA948" s="54"/>
      <c r="EB948" s="54"/>
      <c r="EC948" s="54"/>
      <c r="ED948" s="54"/>
      <c r="EE948" s="54"/>
      <c r="EF948" s="54"/>
      <c r="EG948" s="54"/>
      <c r="EH948" s="54"/>
      <c r="EI948" s="54"/>
      <c r="EJ948" s="54"/>
      <c r="EK948" s="54"/>
      <c r="EL948" s="54"/>
      <c r="EM948" s="54"/>
      <c r="EN948" s="54"/>
      <c r="EO948" s="54"/>
      <c r="EP948" s="54"/>
      <c r="EQ948" s="54"/>
      <c r="ER948" s="54"/>
    </row>
    <row r="949" spans="1:148" x14ac:dyDescent="0.25">
      <c r="A949" s="76"/>
      <c r="B949" s="54"/>
      <c r="C949" s="54"/>
      <c r="D949" s="54"/>
      <c r="E949" s="54"/>
      <c r="F949" s="5"/>
      <c r="G949" s="8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4"/>
      <c r="BQ949" s="54"/>
      <c r="BR949" s="54"/>
      <c r="BS949" s="54"/>
      <c r="BT949" s="54"/>
      <c r="BU949" s="54"/>
      <c r="BV949" s="54"/>
      <c r="BW949" s="54"/>
      <c r="BX949" s="54"/>
      <c r="BY949" s="54"/>
      <c r="BZ949" s="54"/>
      <c r="CA949" s="54"/>
      <c r="CB949" s="54"/>
      <c r="CC949" s="54"/>
      <c r="CD949" s="54"/>
      <c r="CE949" s="54"/>
      <c r="CF949" s="54"/>
      <c r="CG949" s="54"/>
      <c r="CH949" s="54"/>
      <c r="CI949" s="54"/>
      <c r="CJ949" s="54"/>
      <c r="CK949" s="54"/>
      <c r="CL949" s="54"/>
      <c r="CM949" s="54"/>
      <c r="CN949" s="54"/>
      <c r="CO949" s="54"/>
      <c r="CP949" s="54"/>
      <c r="CQ949" s="54"/>
      <c r="CR949" s="54"/>
      <c r="CS949" s="54"/>
      <c r="CT949" s="54"/>
      <c r="CU949" s="54"/>
      <c r="CV949" s="54"/>
      <c r="CW949" s="54"/>
      <c r="CX949" s="54"/>
      <c r="CY949" s="54"/>
      <c r="CZ949" s="54"/>
      <c r="DA949" s="54"/>
      <c r="DB949" s="54"/>
      <c r="DC949" s="54"/>
      <c r="DD949" s="54"/>
      <c r="DE949" s="54"/>
      <c r="DF949" s="54"/>
      <c r="DG949" s="54"/>
      <c r="DH949" s="54"/>
      <c r="DI949" s="54"/>
      <c r="DJ949" s="54"/>
      <c r="DK949" s="54"/>
      <c r="DL949" s="54"/>
      <c r="DM949" s="54"/>
      <c r="DN949" s="54"/>
      <c r="DO949" s="54"/>
      <c r="DP949" s="54"/>
      <c r="DQ949" s="54"/>
      <c r="DR949" s="54"/>
      <c r="DS949" s="54"/>
      <c r="DT949" s="54"/>
      <c r="DU949" s="54"/>
      <c r="DV949" s="54"/>
      <c r="DW949" s="54"/>
      <c r="DX949" s="54"/>
      <c r="DY949" s="54"/>
      <c r="DZ949" s="54"/>
      <c r="EA949" s="54"/>
      <c r="EB949" s="54"/>
      <c r="EC949" s="54"/>
      <c r="ED949" s="54"/>
      <c r="EE949" s="54"/>
      <c r="EF949" s="54"/>
      <c r="EG949" s="54"/>
      <c r="EH949" s="54"/>
      <c r="EI949" s="54"/>
      <c r="EJ949" s="54"/>
      <c r="EK949" s="54"/>
      <c r="EL949" s="54"/>
      <c r="EM949" s="54"/>
      <c r="EN949" s="54"/>
      <c r="EO949" s="54"/>
      <c r="EP949" s="54"/>
      <c r="EQ949" s="54"/>
      <c r="ER949" s="54"/>
    </row>
    <row r="950" spans="1:148" x14ac:dyDescent="0.25">
      <c r="A950" s="76"/>
      <c r="B950" s="54"/>
      <c r="C950" s="54"/>
      <c r="D950" s="54"/>
      <c r="E950" s="54"/>
      <c r="F950" s="5"/>
      <c r="G950" s="8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4"/>
      <c r="BQ950" s="54"/>
      <c r="BR950" s="54"/>
      <c r="BS950" s="54"/>
      <c r="BT950" s="54"/>
      <c r="BU950" s="54"/>
      <c r="BV950" s="54"/>
      <c r="BW950" s="54"/>
      <c r="BX950" s="54"/>
      <c r="BY950" s="54"/>
      <c r="BZ950" s="54"/>
      <c r="CA950" s="54"/>
      <c r="CB950" s="54"/>
      <c r="CC950" s="54"/>
      <c r="CD950" s="54"/>
      <c r="CE950" s="54"/>
      <c r="CF950" s="54"/>
      <c r="CG950" s="54"/>
      <c r="CH950" s="54"/>
      <c r="CI950" s="54"/>
      <c r="CJ950" s="54"/>
      <c r="CK950" s="54"/>
      <c r="CL950" s="54"/>
      <c r="CM950" s="54"/>
      <c r="CN950" s="54"/>
      <c r="CO950" s="54"/>
      <c r="CP950" s="54"/>
      <c r="CQ950" s="54"/>
      <c r="CR950" s="54"/>
      <c r="CS950" s="54"/>
      <c r="CT950" s="54"/>
      <c r="CU950" s="54"/>
      <c r="CV950" s="54"/>
      <c r="CW950" s="54"/>
      <c r="CX950" s="54"/>
      <c r="CY950" s="54"/>
      <c r="CZ950" s="54"/>
      <c r="DA950" s="54"/>
      <c r="DB950" s="54"/>
      <c r="DC950" s="54"/>
      <c r="DD950" s="54"/>
      <c r="DE950" s="54"/>
      <c r="DF950" s="54"/>
      <c r="DG950" s="54"/>
      <c r="DH950" s="54"/>
      <c r="DI950" s="54"/>
      <c r="DJ950" s="54"/>
      <c r="DK950" s="54"/>
      <c r="DL950" s="54"/>
      <c r="DM950" s="54"/>
      <c r="DN950" s="54"/>
      <c r="DO950" s="54"/>
      <c r="DP950" s="54"/>
      <c r="DQ950" s="54"/>
      <c r="DR950" s="54"/>
      <c r="DS950" s="54"/>
      <c r="DT950" s="54"/>
      <c r="DU950" s="54"/>
      <c r="DV950" s="54"/>
      <c r="DW950" s="54"/>
      <c r="DX950" s="54"/>
      <c r="DY950" s="54"/>
      <c r="DZ950" s="54"/>
      <c r="EA950" s="54"/>
      <c r="EB950" s="54"/>
      <c r="EC950" s="54"/>
      <c r="ED950" s="54"/>
      <c r="EE950" s="54"/>
      <c r="EF950" s="54"/>
      <c r="EG950" s="54"/>
      <c r="EH950" s="54"/>
      <c r="EI950" s="54"/>
      <c r="EJ950" s="54"/>
      <c r="EK950" s="54"/>
      <c r="EL950" s="54"/>
      <c r="EM950" s="54"/>
      <c r="EN950" s="54"/>
      <c r="EO950" s="54"/>
      <c r="EP950" s="54"/>
      <c r="EQ950" s="54"/>
      <c r="ER950" s="54"/>
    </row>
    <row r="951" spans="1:148" x14ac:dyDescent="0.25">
      <c r="A951" s="76"/>
      <c r="B951" s="54"/>
      <c r="C951" s="54"/>
      <c r="D951" s="54"/>
      <c r="E951" s="54"/>
      <c r="F951" s="5"/>
      <c r="G951" s="8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4"/>
      <c r="BQ951" s="54"/>
      <c r="BR951" s="54"/>
      <c r="BS951" s="54"/>
      <c r="BT951" s="54"/>
      <c r="BU951" s="54"/>
      <c r="BV951" s="54"/>
      <c r="BW951" s="54"/>
      <c r="BX951" s="54"/>
      <c r="BY951" s="54"/>
      <c r="BZ951" s="54"/>
      <c r="CA951" s="54"/>
      <c r="CB951" s="54"/>
      <c r="CC951" s="54"/>
      <c r="CD951" s="54"/>
      <c r="CE951" s="54"/>
      <c r="CF951" s="54"/>
      <c r="CG951" s="54"/>
      <c r="CH951" s="54"/>
      <c r="CI951" s="54"/>
      <c r="CJ951" s="54"/>
      <c r="CK951" s="54"/>
      <c r="CL951" s="54"/>
      <c r="CM951" s="54"/>
      <c r="CN951" s="54"/>
      <c r="CO951" s="54"/>
      <c r="CP951" s="54"/>
      <c r="CQ951" s="54"/>
      <c r="CR951" s="54"/>
      <c r="CS951" s="54"/>
      <c r="CT951" s="54"/>
      <c r="CU951" s="54"/>
      <c r="CV951" s="54"/>
      <c r="CW951" s="54"/>
      <c r="CX951" s="54"/>
      <c r="CY951" s="54"/>
      <c r="CZ951" s="54"/>
      <c r="DA951" s="54"/>
      <c r="DB951" s="54"/>
      <c r="DC951" s="54"/>
      <c r="DD951" s="54"/>
      <c r="DE951" s="54"/>
      <c r="DF951" s="54"/>
      <c r="DG951" s="54"/>
      <c r="DH951" s="54"/>
      <c r="DI951" s="54"/>
      <c r="DJ951" s="54"/>
      <c r="DK951" s="54"/>
      <c r="DL951" s="54"/>
      <c r="DM951" s="54"/>
      <c r="DN951" s="54"/>
      <c r="DO951" s="54"/>
      <c r="DP951" s="54"/>
      <c r="DQ951" s="54"/>
      <c r="DR951" s="54"/>
      <c r="DS951" s="54"/>
      <c r="DT951" s="54"/>
      <c r="DU951" s="54"/>
      <c r="DV951" s="54"/>
      <c r="DW951" s="54"/>
      <c r="DX951" s="54"/>
      <c r="DY951" s="54"/>
      <c r="DZ951" s="54"/>
      <c r="EA951" s="54"/>
      <c r="EB951" s="54"/>
      <c r="EC951" s="54"/>
      <c r="ED951" s="54"/>
      <c r="EE951" s="54"/>
      <c r="EF951" s="54"/>
      <c r="EG951" s="54"/>
      <c r="EH951" s="54"/>
      <c r="EI951" s="54"/>
      <c r="EJ951" s="54"/>
      <c r="EK951" s="54"/>
      <c r="EL951" s="54"/>
      <c r="EM951" s="54"/>
      <c r="EN951" s="54"/>
      <c r="EO951" s="54"/>
      <c r="EP951" s="54"/>
      <c r="EQ951" s="54"/>
      <c r="ER951" s="54"/>
    </row>
    <row r="952" spans="1:148" x14ac:dyDescent="0.25">
      <c r="A952" s="76"/>
      <c r="B952" s="54"/>
      <c r="C952" s="54"/>
      <c r="D952" s="54"/>
      <c r="E952" s="54"/>
      <c r="F952" s="5"/>
      <c r="G952" s="8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4"/>
      <c r="BQ952" s="54"/>
      <c r="BR952" s="54"/>
      <c r="BS952" s="54"/>
      <c r="BT952" s="54"/>
      <c r="BU952" s="54"/>
      <c r="BV952" s="54"/>
      <c r="BW952" s="54"/>
      <c r="BX952" s="54"/>
      <c r="BY952" s="54"/>
      <c r="BZ952" s="54"/>
      <c r="CA952" s="54"/>
      <c r="CB952" s="54"/>
      <c r="CC952" s="54"/>
      <c r="CD952" s="54"/>
      <c r="CE952" s="54"/>
      <c r="CF952" s="54"/>
      <c r="CG952" s="54"/>
      <c r="CH952" s="54"/>
      <c r="CI952" s="54"/>
      <c r="CJ952" s="54"/>
      <c r="CK952" s="54"/>
      <c r="CL952" s="54"/>
      <c r="CM952" s="54"/>
      <c r="CN952" s="54"/>
      <c r="CO952" s="54"/>
      <c r="CP952" s="54"/>
      <c r="CQ952" s="54"/>
      <c r="CR952" s="54"/>
      <c r="CS952" s="54"/>
      <c r="CT952" s="54"/>
      <c r="CU952" s="54"/>
      <c r="CV952" s="54"/>
      <c r="CW952" s="54"/>
      <c r="CX952" s="54"/>
      <c r="CY952" s="54"/>
      <c r="CZ952" s="54"/>
      <c r="DA952" s="54"/>
      <c r="DB952" s="54"/>
      <c r="DC952" s="54"/>
      <c r="DD952" s="54"/>
      <c r="DE952" s="54"/>
      <c r="DF952" s="54"/>
      <c r="DG952" s="54"/>
      <c r="DH952" s="54"/>
      <c r="DI952" s="54"/>
      <c r="DJ952" s="54"/>
      <c r="DK952" s="54"/>
      <c r="DL952" s="54"/>
      <c r="DM952" s="54"/>
      <c r="DN952" s="54"/>
      <c r="DO952" s="54"/>
      <c r="DP952" s="54"/>
      <c r="DQ952" s="54"/>
      <c r="DR952" s="54"/>
      <c r="DS952" s="54"/>
      <c r="DT952" s="54"/>
      <c r="DU952" s="54"/>
      <c r="DV952" s="54"/>
      <c r="DW952" s="54"/>
      <c r="DX952" s="54"/>
      <c r="DY952" s="54"/>
      <c r="DZ952" s="54"/>
      <c r="EA952" s="54"/>
      <c r="EB952" s="54"/>
      <c r="EC952" s="54"/>
      <c r="ED952" s="54"/>
      <c r="EE952" s="54"/>
      <c r="EF952" s="54"/>
      <c r="EG952" s="54"/>
      <c r="EH952" s="54"/>
      <c r="EI952" s="54"/>
      <c r="EJ952" s="54"/>
      <c r="EK952" s="54"/>
      <c r="EL952" s="54"/>
      <c r="EM952" s="54"/>
      <c r="EN952" s="54"/>
      <c r="EO952" s="54"/>
      <c r="EP952" s="54"/>
      <c r="EQ952" s="54"/>
      <c r="ER952" s="54"/>
    </row>
    <row r="953" spans="1:148" x14ac:dyDescent="0.25">
      <c r="A953" s="76"/>
      <c r="B953" s="54"/>
      <c r="C953" s="54"/>
      <c r="D953" s="54"/>
      <c r="E953" s="54"/>
      <c r="F953" s="5"/>
      <c r="G953" s="8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4"/>
      <c r="BQ953" s="54"/>
      <c r="BR953" s="54"/>
      <c r="BS953" s="54"/>
      <c r="BT953" s="54"/>
      <c r="BU953" s="54"/>
      <c r="BV953" s="54"/>
      <c r="BW953" s="54"/>
      <c r="BX953" s="54"/>
      <c r="BY953" s="54"/>
      <c r="BZ953" s="54"/>
      <c r="CA953" s="54"/>
      <c r="CB953" s="54"/>
      <c r="CC953" s="54"/>
      <c r="CD953" s="54"/>
      <c r="CE953" s="54"/>
      <c r="CF953" s="54"/>
      <c r="CG953" s="54"/>
      <c r="CH953" s="54"/>
      <c r="CI953" s="54"/>
      <c r="CJ953" s="54"/>
      <c r="CK953" s="54"/>
      <c r="CL953" s="54"/>
      <c r="CM953" s="54"/>
      <c r="CN953" s="54"/>
      <c r="CO953" s="54"/>
      <c r="CP953" s="54"/>
      <c r="CQ953" s="54"/>
      <c r="CR953" s="54"/>
      <c r="CS953" s="54"/>
      <c r="CT953" s="54"/>
      <c r="CU953" s="54"/>
      <c r="CV953" s="54"/>
      <c r="CW953" s="54"/>
      <c r="CX953" s="54"/>
      <c r="CY953" s="54"/>
      <c r="CZ953" s="54"/>
      <c r="DA953" s="54"/>
      <c r="DB953" s="54"/>
      <c r="DC953" s="54"/>
      <c r="DD953" s="54"/>
      <c r="DE953" s="54"/>
      <c r="DF953" s="54"/>
      <c r="DG953" s="54"/>
      <c r="DH953" s="54"/>
      <c r="DI953" s="54"/>
      <c r="DJ953" s="54"/>
      <c r="DK953" s="54"/>
      <c r="DL953" s="54"/>
      <c r="DM953" s="54"/>
      <c r="DN953" s="54"/>
      <c r="DO953" s="54"/>
      <c r="DP953" s="54"/>
      <c r="DQ953" s="54"/>
      <c r="DR953" s="54"/>
      <c r="DS953" s="54"/>
      <c r="DT953" s="54"/>
      <c r="DU953" s="54"/>
      <c r="DV953" s="54"/>
      <c r="DW953" s="54"/>
      <c r="DX953" s="54"/>
      <c r="DY953" s="54"/>
      <c r="DZ953" s="54"/>
      <c r="EA953" s="54"/>
      <c r="EB953" s="54"/>
      <c r="EC953" s="54"/>
      <c r="ED953" s="54"/>
      <c r="EE953" s="54"/>
      <c r="EF953" s="54"/>
      <c r="EG953" s="54"/>
      <c r="EH953" s="54"/>
      <c r="EI953" s="54"/>
      <c r="EJ953" s="54"/>
      <c r="EK953" s="54"/>
      <c r="EL953" s="54"/>
      <c r="EM953" s="54"/>
      <c r="EN953" s="54"/>
      <c r="EO953" s="54"/>
      <c r="EP953" s="54"/>
      <c r="EQ953" s="54"/>
      <c r="ER953" s="54"/>
    </row>
    <row r="954" spans="1:148" x14ac:dyDescent="0.25">
      <c r="A954" s="76"/>
      <c r="B954" s="54"/>
      <c r="C954" s="54"/>
      <c r="D954" s="54"/>
      <c r="E954" s="54"/>
      <c r="F954" s="5"/>
      <c r="G954" s="8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4"/>
      <c r="BQ954" s="54"/>
      <c r="BR954" s="54"/>
      <c r="BS954" s="54"/>
      <c r="BT954" s="54"/>
      <c r="BU954" s="54"/>
      <c r="BV954" s="54"/>
      <c r="BW954" s="54"/>
      <c r="BX954" s="54"/>
      <c r="BY954" s="54"/>
      <c r="BZ954" s="54"/>
      <c r="CA954" s="54"/>
      <c r="CB954" s="54"/>
      <c r="CC954" s="54"/>
      <c r="CD954" s="54"/>
      <c r="CE954" s="54"/>
      <c r="CF954" s="54"/>
      <c r="CG954" s="54"/>
      <c r="CH954" s="54"/>
      <c r="CI954" s="54"/>
      <c r="CJ954" s="54"/>
      <c r="CK954" s="54"/>
      <c r="CL954" s="54"/>
      <c r="CM954" s="54"/>
      <c r="CN954" s="54"/>
      <c r="CO954" s="54"/>
      <c r="CP954" s="54"/>
      <c r="CQ954" s="54"/>
      <c r="CR954" s="54"/>
      <c r="CS954" s="54"/>
      <c r="CT954" s="54"/>
      <c r="CU954" s="54"/>
      <c r="CV954" s="54"/>
      <c r="CW954" s="54"/>
      <c r="CX954" s="54"/>
      <c r="CY954" s="54"/>
      <c r="CZ954" s="54"/>
      <c r="DA954" s="54"/>
      <c r="DB954" s="54"/>
      <c r="DC954" s="54"/>
      <c r="DD954" s="54"/>
      <c r="DE954" s="54"/>
      <c r="DF954" s="54"/>
      <c r="DG954" s="54"/>
      <c r="DH954" s="54"/>
      <c r="DI954" s="54"/>
      <c r="DJ954" s="54"/>
      <c r="DK954" s="54"/>
      <c r="DL954" s="54"/>
      <c r="DM954" s="54"/>
      <c r="DN954" s="54"/>
      <c r="DO954" s="54"/>
      <c r="DP954" s="54"/>
      <c r="DQ954" s="54"/>
      <c r="DR954" s="54"/>
      <c r="DS954" s="54"/>
      <c r="DT954" s="54"/>
      <c r="DU954" s="54"/>
      <c r="DV954" s="54"/>
      <c r="DW954" s="54"/>
      <c r="DX954" s="54"/>
      <c r="DY954" s="54"/>
      <c r="DZ954" s="54"/>
      <c r="EA954" s="54"/>
      <c r="EB954" s="54"/>
      <c r="EC954" s="54"/>
      <c r="ED954" s="54"/>
      <c r="EE954" s="54"/>
      <c r="EF954" s="54"/>
      <c r="EG954" s="54"/>
      <c r="EH954" s="54"/>
      <c r="EI954" s="54"/>
      <c r="EJ954" s="54"/>
      <c r="EK954" s="54"/>
      <c r="EL954" s="54"/>
      <c r="EM954" s="54"/>
      <c r="EN954" s="54"/>
      <c r="EO954" s="54"/>
      <c r="EP954" s="54"/>
      <c r="EQ954" s="54"/>
      <c r="ER954" s="54"/>
    </row>
    <row r="955" spans="1:148" x14ac:dyDescent="0.25">
      <c r="A955" s="76"/>
      <c r="B955" s="54"/>
      <c r="C955" s="54"/>
      <c r="D955" s="54"/>
      <c r="E955" s="54"/>
      <c r="F955" s="5"/>
      <c r="G955" s="8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4"/>
      <c r="BQ955" s="54"/>
      <c r="BR955" s="54"/>
      <c r="BS955" s="54"/>
      <c r="BT955" s="54"/>
      <c r="BU955" s="54"/>
      <c r="BV955" s="54"/>
      <c r="BW955" s="54"/>
      <c r="BX955" s="54"/>
      <c r="BY955" s="54"/>
      <c r="BZ955" s="54"/>
      <c r="CA955" s="54"/>
      <c r="CB955" s="54"/>
      <c r="CC955" s="54"/>
      <c r="CD955" s="54"/>
      <c r="CE955" s="54"/>
      <c r="CF955" s="54"/>
      <c r="CG955" s="54"/>
      <c r="CH955" s="54"/>
      <c r="CI955" s="54"/>
      <c r="CJ955" s="54"/>
      <c r="CK955" s="54"/>
      <c r="CL955" s="54"/>
      <c r="CM955" s="54"/>
      <c r="CN955" s="54"/>
      <c r="CO955" s="54"/>
      <c r="CP955" s="54"/>
      <c r="CQ955" s="54"/>
      <c r="CR955" s="54"/>
      <c r="CS955" s="54"/>
      <c r="CT955" s="54"/>
      <c r="CU955" s="54"/>
      <c r="CV955" s="54"/>
      <c r="CW955" s="54"/>
      <c r="CX955" s="54"/>
      <c r="CY955" s="54"/>
      <c r="CZ955" s="54"/>
      <c r="DA955" s="54"/>
      <c r="DB955" s="54"/>
      <c r="DC955" s="54"/>
      <c r="DD955" s="54"/>
      <c r="DE955" s="54"/>
      <c r="DF955" s="54"/>
      <c r="DG955" s="54"/>
      <c r="DH955" s="54"/>
      <c r="DI955" s="54"/>
      <c r="DJ955" s="54"/>
      <c r="DK955" s="54"/>
      <c r="DL955" s="54"/>
      <c r="DM955" s="54"/>
      <c r="DN955" s="54"/>
      <c r="DO955" s="54"/>
      <c r="DP955" s="54"/>
      <c r="DQ955" s="54"/>
      <c r="DR955" s="54"/>
      <c r="DS955" s="54"/>
      <c r="DT955" s="54"/>
      <c r="DU955" s="54"/>
      <c r="DV955" s="54"/>
      <c r="DW955" s="54"/>
      <c r="DX955" s="54"/>
      <c r="DY955" s="54"/>
      <c r="DZ955" s="54"/>
      <c r="EA955" s="54"/>
      <c r="EB955" s="54"/>
      <c r="EC955" s="54"/>
      <c r="ED955" s="54"/>
      <c r="EE955" s="54"/>
      <c r="EF955" s="54"/>
      <c r="EG955" s="54"/>
      <c r="EH955" s="54"/>
      <c r="EI955" s="54"/>
      <c r="EJ955" s="54"/>
      <c r="EK955" s="54"/>
      <c r="EL955" s="54"/>
      <c r="EM955" s="54"/>
      <c r="EN955" s="54"/>
      <c r="EO955" s="54"/>
      <c r="EP955" s="54"/>
      <c r="EQ955" s="54"/>
      <c r="ER955" s="54"/>
    </row>
    <row r="956" spans="1:148" x14ac:dyDescent="0.25">
      <c r="A956" s="76"/>
      <c r="B956" s="54"/>
      <c r="C956" s="54"/>
      <c r="D956" s="54"/>
      <c r="E956" s="54"/>
      <c r="F956" s="5"/>
      <c r="G956" s="8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4"/>
      <c r="BQ956" s="54"/>
      <c r="BR956" s="54"/>
      <c r="BS956" s="54"/>
      <c r="BT956" s="54"/>
      <c r="BU956" s="54"/>
      <c r="BV956" s="54"/>
      <c r="BW956" s="54"/>
      <c r="BX956" s="54"/>
      <c r="BY956" s="54"/>
      <c r="BZ956" s="54"/>
      <c r="CA956" s="54"/>
      <c r="CB956" s="54"/>
      <c r="CC956" s="54"/>
      <c r="CD956" s="54"/>
      <c r="CE956" s="54"/>
      <c r="CF956" s="54"/>
      <c r="CG956" s="54"/>
      <c r="CH956" s="54"/>
      <c r="CI956" s="54"/>
      <c r="CJ956" s="54"/>
      <c r="CK956" s="54"/>
      <c r="CL956" s="54"/>
      <c r="CM956" s="54"/>
      <c r="CN956" s="54"/>
      <c r="CO956" s="54"/>
      <c r="CP956" s="54"/>
      <c r="CQ956" s="54"/>
      <c r="CR956" s="54"/>
      <c r="CS956" s="54"/>
      <c r="CT956" s="54"/>
      <c r="CU956" s="54"/>
      <c r="CV956" s="54"/>
      <c r="CW956" s="54"/>
      <c r="CX956" s="54"/>
      <c r="CY956" s="54"/>
      <c r="CZ956" s="54"/>
      <c r="DA956" s="54"/>
      <c r="DB956" s="54"/>
      <c r="DC956" s="54"/>
      <c r="DD956" s="54"/>
      <c r="DE956" s="54"/>
      <c r="DF956" s="54"/>
      <c r="DG956" s="54"/>
      <c r="DH956" s="54"/>
      <c r="DI956" s="54"/>
      <c r="DJ956" s="54"/>
      <c r="DK956" s="54"/>
      <c r="DL956" s="54"/>
      <c r="DM956" s="54"/>
      <c r="DN956" s="54"/>
      <c r="DO956" s="54"/>
      <c r="DP956" s="54"/>
      <c r="DQ956" s="54"/>
      <c r="DR956" s="54"/>
      <c r="DS956" s="54"/>
      <c r="DT956" s="54"/>
      <c r="DU956" s="54"/>
      <c r="DV956" s="54"/>
      <c r="DW956" s="54"/>
      <c r="DX956" s="54"/>
      <c r="DY956" s="54"/>
      <c r="DZ956" s="54"/>
      <c r="EA956" s="54"/>
      <c r="EB956" s="54"/>
      <c r="EC956" s="54"/>
      <c r="ED956" s="54"/>
      <c r="EE956" s="54"/>
      <c r="EF956" s="54"/>
      <c r="EG956" s="54"/>
      <c r="EH956" s="54"/>
      <c r="EI956" s="54"/>
      <c r="EJ956" s="54"/>
      <c r="EK956" s="54"/>
      <c r="EL956" s="54"/>
      <c r="EM956" s="54"/>
      <c r="EN956" s="54"/>
      <c r="EO956" s="54"/>
      <c r="EP956" s="54"/>
      <c r="EQ956" s="54"/>
      <c r="ER956" s="54"/>
    </row>
    <row r="957" spans="1:148" x14ac:dyDescent="0.25">
      <c r="A957" s="76"/>
      <c r="B957" s="54"/>
      <c r="C957" s="54"/>
      <c r="D957" s="54"/>
      <c r="E957" s="54"/>
      <c r="F957" s="5"/>
      <c r="G957" s="8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4"/>
      <c r="BQ957" s="54"/>
      <c r="BR957" s="54"/>
      <c r="BS957" s="54"/>
      <c r="BT957" s="54"/>
      <c r="BU957" s="54"/>
      <c r="BV957" s="54"/>
      <c r="BW957" s="54"/>
      <c r="BX957" s="54"/>
      <c r="BY957" s="54"/>
      <c r="BZ957" s="54"/>
      <c r="CA957" s="54"/>
      <c r="CB957" s="54"/>
      <c r="CC957" s="54"/>
      <c r="CD957" s="54"/>
      <c r="CE957" s="54"/>
      <c r="CF957" s="54"/>
      <c r="CG957" s="54"/>
      <c r="CH957" s="54"/>
      <c r="CI957" s="54"/>
      <c r="CJ957" s="54"/>
      <c r="CK957" s="54"/>
      <c r="CL957" s="54"/>
      <c r="CM957" s="54"/>
      <c r="CN957" s="54"/>
      <c r="CO957" s="54"/>
      <c r="CP957" s="54"/>
      <c r="CQ957" s="54"/>
      <c r="CR957" s="54"/>
      <c r="CS957" s="54"/>
      <c r="CT957" s="54"/>
      <c r="CU957" s="54"/>
      <c r="CV957" s="54"/>
      <c r="CW957" s="54"/>
      <c r="CX957" s="54"/>
      <c r="CY957" s="54"/>
      <c r="CZ957" s="54"/>
      <c r="DA957" s="54"/>
      <c r="DB957" s="54"/>
      <c r="DC957" s="54"/>
      <c r="DD957" s="54"/>
      <c r="DE957" s="54"/>
      <c r="DF957" s="54"/>
      <c r="DG957" s="54"/>
      <c r="DH957" s="54"/>
      <c r="DI957" s="54"/>
      <c r="DJ957" s="54"/>
      <c r="DK957" s="54"/>
      <c r="DL957" s="54"/>
      <c r="DM957" s="54"/>
      <c r="DN957" s="54"/>
      <c r="DO957" s="54"/>
      <c r="DP957" s="54"/>
      <c r="DQ957" s="54"/>
      <c r="DR957" s="54"/>
      <c r="DS957" s="54"/>
      <c r="DT957" s="54"/>
      <c r="DU957" s="54"/>
      <c r="DV957" s="54"/>
      <c r="DW957" s="54"/>
      <c r="DX957" s="54"/>
      <c r="DY957" s="54"/>
      <c r="DZ957" s="54"/>
      <c r="EA957" s="54"/>
      <c r="EB957" s="54"/>
      <c r="EC957" s="54"/>
      <c r="ED957" s="54"/>
      <c r="EE957" s="54"/>
      <c r="EF957" s="54"/>
      <c r="EG957" s="54"/>
      <c r="EH957" s="54"/>
      <c r="EI957" s="54"/>
      <c r="EJ957" s="54"/>
      <c r="EK957" s="54"/>
      <c r="EL957" s="54"/>
      <c r="EM957" s="54"/>
      <c r="EN957" s="54"/>
      <c r="EO957" s="54"/>
      <c r="EP957" s="54"/>
      <c r="EQ957" s="54"/>
      <c r="ER957" s="54"/>
    </row>
    <row r="958" spans="1:148" x14ac:dyDescent="0.25">
      <c r="A958" s="76"/>
      <c r="B958" s="54"/>
      <c r="C958" s="54"/>
      <c r="D958" s="54"/>
      <c r="E958" s="54"/>
      <c r="F958" s="5"/>
      <c r="G958" s="8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4"/>
      <c r="BQ958" s="54"/>
      <c r="BR958" s="54"/>
      <c r="BS958" s="54"/>
      <c r="BT958" s="54"/>
      <c r="BU958" s="54"/>
      <c r="BV958" s="54"/>
      <c r="BW958" s="54"/>
      <c r="BX958" s="54"/>
      <c r="BY958" s="54"/>
      <c r="BZ958" s="54"/>
      <c r="CA958" s="54"/>
      <c r="CB958" s="54"/>
      <c r="CC958" s="54"/>
      <c r="CD958" s="54"/>
      <c r="CE958" s="54"/>
      <c r="CF958" s="54"/>
      <c r="CG958" s="54"/>
      <c r="CH958" s="54"/>
      <c r="CI958" s="54"/>
      <c r="CJ958" s="54"/>
      <c r="CK958" s="54"/>
      <c r="CL958" s="54"/>
      <c r="CM958" s="54"/>
      <c r="CN958" s="54"/>
      <c r="CO958" s="54"/>
      <c r="CP958" s="54"/>
      <c r="CQ958" s="54"/>
      <c r="CR958" s="54"/>
      <c r="CS958" s="54"/>
      <c r="CT958" s="54"/>
      <c r="CU958" s="54"/>
      <c r="CV958" s="54"/>
      <c r="CW958" s="54"/>
      <c r="CX958" s="54"/>
      <c r="CY958" s="54"/>
      <c r="CZ958" s="54"/>
      <c r="DA958" s="54"/>
      <c r="DB958" s="54"/>
      <c r="DC958" s="54"/>
      <c r="DD958" s="54"/>
      <c r="DE958" s="54"/>
      <c r="DF958" s="54"/>
      <c r="DG958" s="54"/>
      <c r="DH958" s="54"/>
      <c r="DI958" s="54"/>
      <c r="DJ958" s="54"/>
      <c r="DK958" s="54"/>
      <c r="DL958" s="54"/>
      <c r="DM958" s="54"/>
      <c r="DN958" s="54"/>
      <c r="DO958" s="54"/>
      <c r="DP958" s="54"/>
      <c r="DQ958" s="54"/>
      <c r="DR958" s="54"/>
      <c r="DS958" s="54"/>
      <c r="DT958" s="54"/>
      <c r="DU958" s="54"/>
      <c r="DV958" s="54"/>
      <c r="DW958" s="54"/>
      <c r="DX958" s="54"/>
      <c r="DY958" s="54"/>
      <c r="DZ958" s="54"/>
      <c r="EA958" s="54"/>
      <c r="EB958" s="54"/>
      <c r="EC958" s="54"/>
      <c r="ED958" s="54"/>
      <c r="EE958" s="54"/>
      <c r="EF958" s="54"/>
      <c r="EG958" s="54"/>
      <c r="EH958" s="54"/>
      <c r="EI958" s="54"/>
      <c r="EJ958" s="54"/>
      <c r="EK958" s="54"/>
      <c r="EL958" s="54"/>
      <c r="EM958" s="54"/>
      <c r="EN958" s="54"/>
      <c r="EO958" s="54"/>
      <c r="EP958" s="54"/>
      <c r="EQ958" s="54"/>
      <c r="ER958" s="54"/>
    </row>
    <row r="959" spans="1:148" x14ac:dyDescent="0.25">
      <c r="A959" s="76"/>
      <c r="B959" s="54"/>
      <c r="C959" s="54"/>
      <c r="D959" s="54"/>
      <c r="E959" s="54"/>
      <c r="F959" s="5"/>
      <c r="G959" s="8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4"/>
      <c r="BQ959" s="54"/>
      <c r="BR959" s="54"/>
      <c r="BS959" s="54"/>
      <c r="BT959" s="54"/>
      <c r="BU959" s="54"/>
      <c r="BV959" s="54"/>
      <c r="BW959" s="54"/>
      <c r="BX959" s="54"/>
      <c r="BY959" s="54"/>
      <c r="BZ959" s="54"/>
      <c r="CA959" s="54"/>
      <c r="CB959" s="54"/>
      <c r="CC959" s="54"/>
      <c r="CD959" s="54"/>
      <c r="CE959" s="54"/>
      <c r="CF959" s="54"/>
      <c r="CG959" s="54"/>
      <c r="CH959" s="54"/>
      <c r="CI959" s="54"/>
      <c r="CJ959" s="54"/>
      <c r="CK959" s="54"/>
      <c r="CL959" s="54"/>
      <c r="CM959" s="54"/>
      <c r="CN959" s="54"/>
      <c r="CO959" s="54"/>
      <c r="CP959" s="54"/>
      <c r="CQ959" s="54"/>
      <c r="CR959" s="54"/>
      <c r="CS959" s="54"/>
      <c r="CT959" s="54"/>
      <c r="CU959" s="54"/>
      <c r="CV959" s="54"/>
      <c r="CW959" s="54"/>
      <c r="CX959" s="54"/>
      <c r="CY959" s="54"/>
      <c r="CZ959" s="54"/>
      <c r="DA959" s="54"/>
      <c r="DB959" s="54"/>
      <c r="DC959" s="54"/>
      <c r="DD959" s="54"/>
      <c r="DE959" s="54"/>
      <c r="DF959" s="54"/>
      <c r="DG959" s="54"/>
      <c r="DH959" s="54"/>
      <c r="DI959" s="54"/>
      <c r="DJ959" s="54"/>
      <c r="DK959" s="54"/>
      <c r="DL959" s="54"/>
      <c r="DM959" s="54"/>
      <c r="DN959" s="54"/>
      <c r="DO959" s="54"/>
      <c r="DP959" s="54"/>
      <c r="DQ959" s="54"/>
      <c r="DR959" s="54"/>
      <c r="DS959" s="54"/>
      <c r="DT959" s="54"/>
      <c r="DU959" s="54"/>
      <c r="DV959" s="54"/>
      <c r="DW959" s="54"/>
      <c r="DX959" s="54"/>
      <c r="DY959" s="54"/>
      <c r="DZ959" s="54"/>
      <c r="EA959" s="54"/>
      <c r="EB959" s="54"/>
      <c r="EC959" s="54"/>
      <c r="ED959" s="54"/>
      <c r="EE959" s="54"/>
      <c r="EF959" s="54"/>
      <c r="EG959" s="54"/>
      <c r="EH959" s="54"/>
      <c r="EI959" s="54"/>
      <c r="EJ959" s="54"/>
      <c r="EK959" s="54"/>
      <c r="EL959" s="54"/>
      <c r="EM959" s="54"/>
      <c r="EN959" s="54"/>
      <c r="EO959" s="54"/>
      <c r="EP959" s="54"/>
      <c r="EQ959" s="54"/>
      <c r="ER959" s="54"/>
    </row>
    <row r="960" spans="1:148" x14ac:dyDescent="0.25">
      <c r="A960" s="76"/>
      <c r="B960" s="54"/>
      <c r="C960" s="54"/>
      <c r="D960" s="54"/>
      <c r="E960" s="54"/>
      <c r="F960" s="5"/>
      <c r="G960" s="8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4"/>
      <c r="BQ960" s="54"/>
      <c r="BR960" s="54"/>
      <c r="BS960" s="54"/>
      <c r="BT960" s="54"/>
      <c r="BU960" s="54"/>
      <c r="BV960" s="54"/>
      <c r="BW960" s="54"/>
      <c r="BX960" s="54"/>
      <c r="BY960" s="54"/>
      <c r="BZ960" s="54"/>
      <c r="CA960" s="54"/>
      <c r="CB960" s="54"/>
      <c r="CC960" s="54"/>
      <c r="CD960" s="54"/>
      <c r="CE960" s="54"/>
      <c r="CF960" s="54"/>
      <c r="CG960" s="54"/>
      <c r="CH960" s="54"/>
      <c r="CI960" s="54"/>
      <c r="CJ960" s="54"/>
      <c r="CK960" s="54"/>
      <c r="CL960" s="54"/>
      <c r="CM960" s="54"/>
      <c r="CN960" s="54"/>
      <c r="CO960" s="54"/>
      <c r="CP960" s="54"/>
      <c r="CQ960" s="54"/>
      <c r="CR960" s="54"/>
      <c r="CS960" s="54"/>
      <c r="CT960" s="54"/>
      <c r="CU960" s="54"/>
      <c r="CV960" s="54"/>
      <c r="CW960" s="54"/>
      <c r="CX960" s="54"/>
      <c r="CY960" s="54"/>
      <c r="CZ960" s="54"/>
      <c r="DA960" s="54"/>
      <c r="DB960" s="54"/>
      <c r="DC960" s="54"/>
      <c r="DD960" s="54"/>
      <c r="DE960" s="54"/>
      <c r="DF960" s="54"/>
      <c r="DG960" s="54"/>
      <c r="DH960" s="54"/>
      <c r="DI960" s="54"/>
      <c r="DJ960" s="54"/>
      <c r="DK960" s="54"/>
      <c r="DL960" s="54"/>
      <c r="DM960" s="54"/>
      <c r="DN960" s="54"/>
      <c r="DO960" s="54"/>
      <c r="DP960" s="54"/>
      <c r="DQ960" s="54"/>
      <c r="DR960" s="54"/>
      <c r="DS960" s="54"/>
      <c r="DT960" s="54"/>
      <c r="DU960" s="54"/>
      <c r="DV960" s="54"/>
      <c r="DW960" s="54"/>
      <c r="DX960" s="54"/>
      <c r="DY960" s="54"/>
      <c r="DZ960" s="54"/>
      <c r="EA960" s="54"/>
      <c r="EB960" s="54"/>
      <c r="EC960" s="54"/>
      <c r="ED960" s="54"/>
      <c r="EE960" s="54"/>
      <c r="EF960" s="54"/>
      <c r="EG960" s="54"/>
      <c r="EH960" s="54"/>
      <c r="EI960" s="54"/>
      <c r="EJ960" s="54"/>
      <c r="EK960" s="54"/>
      <c r="EL960" s="54"/>
      <c r="EM960" s="54"/>
      <c r="EN960" s="54"/>
      <c r="EO960" s="54"/>
      <c r="EP960" s="54"/>
      <c r="EQ960" s="54"/>
      <c r="ER960" s="54"/>
    </row>
    <row r="961" spans="1:148" x14ac:dyDescent="0.25">
      <c r="A961" s="76"/>
      <c r="B961" s="54"/>
      <c r="C961" s="54"/>
      <c r="D961" s="54"/>
      <c r="E961" s="54"/>
      <c r="F961" s="5"/>
      <c r="G961" s="8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4"/>
      <c r="BQ961" s="54"/>
      <c r="BR961" s="54"/>
      <c r="BS961" s="54"/>
      <c r="BT961" s="54"/>
      <c r="BU961" s="54"/>
      <c r="BV961" s="54"/>
      <c r="BW961" s="54"/>
      <c r="BX961" s="54"/>
      <c r="BY961" s="54"/>
      <c r="BZ961" s="54"/>
      <c r="CA961" s="54"/>
      <c r="CB961" s="54"/>
      <c r="CC961" s="54"/>
      <c r="CD961" s="54"/>
      <c r="CE961" s="54"/>
      <c r="CF961" s="54"/>
      <c r="CG961" s="54"/>
      <c r="CH961" s="54"/>
      <c r="CI961" s="54"/>
      <c r="CJ961" s="54"/>
      <c r="CK961" s="54"/>
      <c r="CL961" s="54"/>
      <c r="CM961" s="54"/>
      <c r="CN961" s="54"/>
      <c r="CO961" s="54"/>
      <c r="CP961" s="54"/>
      <c r="CQ961" s="54"/>
      <c r="CR961" s="54"/>
      <c r="CS961" s="54"/>
      <c r="CT961" s="54"/>
      <c r="CU961" s="54"/>
      <c r="CV961" s="54"/>
      <c r="CW961" s="54"/>
      <c r="CX961" s="54"/>
      <c r="CY961" s="54"/>
      <c r="CZ961" s="54"/>
      <c r="DA961" s="54"/>
      <c r="DB961" s="54"/>
      <c r="DC961" s="54"/>
      <c r="DD961" s="54"/>
      <c r="DE961" s="54"/>
      <c r="DF961" s="54"/>
      <c r="DG961" s="54"/>
      <c r="DH961" s="54"/>
      <c r="DI961" s="54"/>
      <c r="DJ961" s="54"/>
      <c r="DK961" s="54"/>
      <c r="DL961" s="54"/>
      <c r="DM961" s="54"/>
      <c r="DN961" s="54"/>
      <c r="DO961" s="54"/>
      <c r="DP961" s="54"/>
      <c r="DQ961" s="54"/>
      <c r="DR961" s="54"/>
      <c r="DS961" s="54"/>
      <c r="DT961" s="54"/>
      <c r="DU961" s="54"/>
      <c r="DV961" s="54"/>
      <c r="DW961" s="54"/>
      <c r="DX961" s="54"/>
      <c r="DY961" s="54"/>
      <c r="DZ961" s="54"/>
      <c r="EA961" s="54"/>
      <c r="EB961" s="54"/>
      <c r="EC961" s="54"/>
      <c r="ED961" s="54"/>
      <c r="EE961" s="54"/>
      <c r="EF961" s="54"/>
      <c r="EG961" s="54"/>
      <c r="EH961" s="54"/>
      <c r="EI961" s="54"/>
      <c r="EJ961" s="54"/>
      <c r="EK961" s="54"/>
      <c r="EL961" s="54"/>
      <c r="EM961" s="54"/>
      <c r="EN961" s="54"/>
      <c r="EO961" s="54"/>
      <c r="EP961" s="54"/>
      <c r="EQ961" s="54"/>
      <c r="ER961" s="54"/>
    </row>
    <row r="962" spans="1:148" x14ac:dyDescent="0.25">
      <c r="A962" s="76"/>
      <c r="B962" s="54"/>
      <c r="C962" s="54"/>
      <c r="D962" s="54"/>
      <c r="E962" s="54"/>
      <c r="F962" s="5"/>
      <c r="G962" s="8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4"/>
      <c r="BQ962" s="54"/>
      <c r="BR962" s="54"/>
      <c r="BS962" s="54"/>
      <c r="BT962" s="54"/>
      <c r="BU962" s="54"/>
      <c r="BV962" s="54"/>
      <c r="BW962" s="54"/>
      <c r="BX962" s="54"/>
      <c r="BY962" s="54"/>
      <c r="BZ962" s="54"/>
      <c r="CA962" s="54"/>
      <c r="CB962" s="54"/>
      <c r="CC962" s="54"/>
      <c r="CD962" s="54"/>
      <c r="CE962" s="54"/>
      <c r="CF962" s="54"/>
      <c r="CG962" s="54"/>
      <c r="CH962" s="54"/>
      <c r="CI962" s="54"/>
      <c r="CJ962" s="54"/>
      <c r="CK962" s="54"/>
      <c r="CL962" s="54"/>
      <c r="CM962" s="54"/>
      <c r="CN962" s="54"/>
      <c r="CO962" s="54"/>
      <c r="CP962" s="54"/>
      <c r="CQ962" s="54"/>
      <c r="CR962" s="54"/>
      <c r="CS962" s="54"/>
      <c r="CT962" s="54"/>
      <c r="CU962" s="54"/>
      <c r="CV962" s="54"/>
      <c r="CW962" s="54"/>
      <c r="CX962" s="54"/>
      <c r="CY962" s="54"/>
      <c r="CZ962" s="54"/>
      <c r="DA962" s="54"/>
      <c r="DB962" s="54"/>
      <c r="DC962" s="54"/>
      <c r="DD962" s="54"/>
      <c r="DE962" s="54"/>
      <c r="DF962" s="54"/>
      <c r="DG962" s="54"/>
      <c r="DH962" s="54"/>
      <c r="DI962" s="54"/>
      <c r="DJ962" s="54"/>
      <c r="DK962" s="54"/>
      <c r="DL962" s="54"/>
      <c r="DM962" s="54"/>
      <c r="DN962" s="54"/>
      <c r="DO962" s="54"/>
      <c r="DP962" s="54"/>
      <c r="DQ962" s="54"/>
      <c r="DR962" s="54"/>
      <c r="DS962" s="54"/>
      <c r="DT962" s="54"/>
      <c r="DU962" s="54"/>
      <c r="DV962" s="54"/>
      <c r="DW962" s="54"/>
      <c r="DX962" s="54"/>
      <c r="DY962" s="54"/>
      <c r="DZ962" s="54"/>
      <c r="EA962" s="54"/>
      <c r="EB962" s="54"/>
      <c r="EC962" s="54"/>
      <c r="ED962" s="54"/>
      <c r="EE962" s="54"/>
      <c r="EF962" s="54"/>
      <c r="EG962" s="54"/>
      <c r="EH962" s="54"/>
      <c r="EI962" s="54"/>
      <c r="EJ962" s="54"/>
      <c r="EK962" s="54"/>
      <c r="EL962" s="54"/>
      <c r="EM962" s="54"/>
      <c r="EN962" s="54"/>
      <c r="EO962" s="54"/>
      <c r="EP962" s="54"/>
      <c r="EQ962" s="54"/>
      <c r="ER962" s="54"/>
    </row>
    <row r="963" spans="1:148" x14ac:dyDescent="0.25">
      <c r="A963" s="76"/>
      <c r="B963" s="54"/>
      <c r="C963" s="54"/>
      <c r="D963" s="54"/>
      <c r="E963" s="54"/>
      <c r="F963" s="5"/>
      <c r="G963" s="8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4"/>
      <c r="BQ963" s="54"/>
      <c r="BR963" s="54"/>
      <c r="BS963" s="54"/>
      <c r="BT963" s="54"/>
      <c r="BU963" s="54"/>
      <c r="BV963" s="54"/>
      <c r="BW963" s="54"/>
      <c r="BX963" s="54"/>
      <c r="BY963" s="54"/>
      <c r="BZ963" s="54"/>
      <c r="CA963" s="54"/>
      <c r="CB963" s="54"/>
      <c r="CC963" s="54"/>
      <c r="CD963" s="54"/>
      <c r="CE963" s="54"/>
      <c r="CF963" s="54"/>
      <c r="CG963" s="54"/>
      <c r="CH963" s="54"/>
      <c r="CI963" s="54"/>
      <c r="CJ963" s="54"/>
      <c r="CK963" s="54"/>
      <c r="CL963" s="54"/>
      <c r="CM963" s="54"/>
      <c r="CN963" s="54"/>
      <c r="CO963" s="54"/>
      <c r="CP963" s="54"/>
      <c r="CQ963" s="54"/>
      <c r="CR963" s="54"/>
      <c r="CS963" s="54"/>
      <c r="CT963" s="54"/>
      <c r="CU963" s="54"/>
      <c r="CV963" s="54"/>
      <c r="CW963" s="54"/>
      <c r="CX963" s="54"/>
      <c r="CY963" s="54"/>
      <c r="CZ963" s="54"/>
      <c r="DA963" s="54"/>
      <c r="DB963" s="54"/>
      <c r="DC963" s="54"/>
      <c r="DD963" s="54"/>
      <c r="DE963" s="54"/>
      <c r="DF963" s="54"/>
      <c r="DG963" s="54"/>
      <c r="DH963" s="54"/>
      <c r="DI963" s="54"/>
      <c r="DJ963" s="54"/>
      <c r="DK963" s="54"/>
      <c r="DL963" s="54"/>
      <c r="DM963" s="54"/>
      <c r="DN963" s="54"/>
      <c r="DO963" s="54"/>
      <c r="DP963" s="54"/>
      <c r="DQ963" s="54"/>
      <c r="DR963" s="54"/>
      <c r="DS963" s="54"/>
      <c r="DT963" s="54"/>
      <c r="DU963" s="54"/>
      <c r="DV963" s="54"/>
      <c r="DW963" s="54"/>
      <c r="DX963" s="54"/>
      <c r="DY963" s="54"/>
      <c r="DZ963" s="54"/>
      <c r="EA963" s="54"/>
      <c r="EB963" s="54"/>
      <c r="EC963" s="54"/>
      <c r="ED963" s="54"/>
      <c r="EE963" s="54"/>
      <c r="EF963" s="54"/>
      <c r="EG963" s="54"/>
      <c r="EH963" s="54"/>
      <c r="EI963" s="54"/>
      <c r="EJ963" s="54"/>
      <c r="EK963" s="54"/>
      <c r="EL963" s="54"/>
      <c r="EM963" s="54"/>
      <c r="EN963" s="54"/>
      <c r="EO963" s="54"/>
      <c r="EP963" s="54"/>
      <c r="EQ963" s="54"/>
      <c r="ER963" s="54"/>
    </row>
    <row r="964" spans="1:148" x14ac:dyDescent="0.25">
      <c r="A964" s="76"/>
      <c r="B964" s="54"/>
      <c r="C964" s="54"/>
      <c r="D964" s="54"/>
      <c r="E964" s="54"/>
      <c r="F964" s="5"/>
      <c r="G964" s="8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4"/>
      <c r="BQ964" s="54"/>
      <c r="BR964" s="54"/>
      <c r="BS964" s="54"/>
      <c r="BT964" s="54"/>
      <c r="BU964" s="54"/>
      <c r="BV964" s="54"/>
      <c r="BW964" s="54"/>
      <c r="BX964" s="54"/>
      <c r="BY964" s="54"/>
      <c r="BZ964" s="54"/>
      <c r="CA964" s="54"/>
      <c r="CB964" s="54"/>
      <c r="CC964" s="54"/>
      <c r="CD964" s="54"/>
      <c r="CE964" s="54"/>
      <c r="CF964" s="54"/>
      <c r="CG964" s="54"/>
      <c r="CH964" s="54"/>
      <c r="CI964" s="54"/>
      <c r="CJ964" s="54"/>
      <c r="CK964" s="54"/>
      <c r="CL964" s="54"/>
      <c r="CM964" s="54"/>
      <c r="CN964" s="54"/>
      <c r="CO964" s="54"/>
      <c r="CP964" s="54"/>
      <c r="CQ964" s="54"/>
      <c r="CR964" s="54"/>
      <c r="CS964" s="54"/>
      <c r="CT964" s="54"/>
      <c r="CU964" s="54"/>
      <c r="CV964" s="54"/>
      <c r="CW964" s="54"/>
      <c r="CX964" s="54"/>
      <c r="CY964" s="54"/>
      <c r="CZ964" s="54"/>
      <c r="DA964" s="54"/>
      <c r="DB964" s="54"/>
      <c r="DC964" s="54"/>
      <c r="DD964" s="54"/>
      <c r="DE964" s="54"/>
      <c r="DF964" s="54"/>
      <c r="DG964" s="54"/>
      <c r="DH964" s="54"/>
      <c r="DI964" s="54"/>
      <c r="DJ964" s="54"/>
      <c r="DK964" s="54"/>
      <c r="DL964" s="54"/>
      <c r="DM964" s="54"/>
      <c r="DN964" s="54"/>
      <c r="DO964" s="54"/>
      <c r="DP964" s="54"/>
      <c r="DQ964" s="54"/>
      <c r="DR964" s="54"/>
      <c r="DS964" s="54"/>
      <c r="DT964" s="54"/>
      <c r="DU964" s="54"/>
      <c r="DV964" s="54"/>
      <c r="DW964" s="54"/>
      <c r="DX964" s="54"/>
      <c r="DY964" s="54"/>
      <c r="DZ964" s="54"/>
      <c r="EA964" s="54"/>
      <c r="EB964" s="54"/>
      <c r="EC964" s="54"/>
      <c r="ED964" s="54"/>
      <c r="EE964" s="54"/>
      <c r="EF964" s="54"/>
      <c r="EG964" s="54"/>
      <c r="EH964" s="54"/>
      <c r="EI964" s="54"/>
      <c r="EJ964" s="54"/>
      <c r="EK964" s="54"/>
      <c r="EL964" s="54"/>
      <c r="EM964" s="54"/>
      <c r="EN964" s="54"/>
      <c r="EO964" s="54"/>
      <c r="EP964" s="54"/>
      <c r="EQ964" s="54"/>
      <c r="ER964" s="54"/>
    </row>
    <row r="965" spans="1:148" x14ac:dyDescent="0.25">
      <c r="A965" s="76"/>
      <c r="B965" s="54"/>
      <c r="C965" s="54"/>
      <c r="D965" s="54"/>
      <c r="E965" s="54"/>
      <c r="F965" s="5"/>
      <c r="G965" s="8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4"/>
      <c r="BQ965" s="54"/>
      <c r="BR965" s="54"/>
      <c r="BS965" s="54"/>
      <c r="BT965" s="54"/>
      <c r="BU965" s="54"/>
      <c r="BV965" s="54"/>
      <c r="BW965" s="54"/>
      <c r="BX965" s="54"/>
      <c r="BY965" s="54"/>
      <c r="BZ965" s="54"/>
      <c r="CA965" s="54"/>
      <c r="CB965" s="54"/>
      <c r="CC965" s="54"/>
      <c r="CD965" s="54"/>
      <c r="CE965" s="54"/>
      <c r="CF965" s="54"/>
      <c r="CG965" s="54"/>
      <c r="CH965" s="54"/>
      <c r="CI965" s="54"/>
      <c r="CJ965" s="54"/>
      <c r="CK965" s="54"/>
      <c r="CL965" s="54"/>
      <c r="CM965" s="54"/>
      <c r="CN965" s="54"/>
      <c r="CO965" s="54"/>
      <c r="CP965" s="54"/>
      <c r="CQ965" s="54"/>
      <c r="CR965" s="54"/>
      <c r="CS965" s="54"/>
      <c r="CT965" s="54"/>
      <c r="CU965" s="54"/>
      <c r="CV965" s="54"/>
      <c r="CW965" s="54"/>
      <c r="CX965" s="54"/>
      <c r="CY965" s="54"/>
      <c r="CZ965" s="54"/>
      <c r="DA965" s="54"/>
      <c r="DB965" s="54"/>
      <c r="DC965" s="54"/>
      <c r="DD965" s="54"/>
      <c r="DE965" s="54"/>
      <c r="DF965" s="54"/>
      <c r="DG965" s="54"/>
      <c r="DH965" s="54"/>
      <c r="DI965" s="54"/>
      <c r="DJ965" s="54"/>
      <c r="DK965" s="54"/>
      <c r="DL965" s="54"/>
      <c r="DM965" s="54"/>
      <c r="DN965" s="54"/>
      <c r="DO965" s="54"/>
      <c r="DP965" s="54"/>
      <c r="DQ965" s="54"/>
      <c r="DR965" s="54"/>
      <c r="DS965" s="54"/>
      <c r="DT965" s="54"/>
      <c r="DU965" s="54"/>
      <c r="DV965" s="54"/>
      <c r="DW965" s="54"/>
      <c r="DX965" s="54"/>
      <c r="DY965" s="54"/>
      <c r="DZ965" s="54"/>
      <c r="EA965" s="54"/>
      <c r="EB965" s="54"/>
      <c r="EC965" s="54"/>
      <c r="ED965" s="54"/>
      <c r="EE965" s="54"/>
      <c r="EF965" s="54"/>
      <c r="EG965" s="54"/>
      <c r="EH965" s="54"/>
      <c r="EI965" s="54"/>
      <c r="EJ965" s="54"/>
      <c r="EK965" s="54"/>
      <c r="EL965" s="54"/>
      <c r="EM965" s="54"/>
      <c r="EN965" s="54"/>
      <c r="EO965" s="54"/>
      <c r="EP965" s="54"/>
      <c r="EQ965" s="54"/>
      <c r="ER965" s="54"/>
    </row>
    <row r="966" spans="1:148" x14ac:dyDescent="0.25">
      <c r="A966" s="76"/>
      <c r="B966" s="54"/>
      <c r="C966" s="54"/>
      <c r="D966" s="54"/>
      <c r="E966" s="54"/>
      <c r="F966" s="5"/>
      <c r="G966" s="8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4"/>
      <c r="BQ966" s="54"/>
      <c r="BR966" s="54"/>
      <c r="BS966" s="54"/>
      <c r="BT966" s="54"/>
      <c r="BU966" s="54"/>
      <c r="BV966" s="54"/>
      <c r="BW966" s="54"/>
      <c r="BX966" s="54"/>
      <c r="BY966" s="54"/>
      <c r="BZ966" s="54"/>
      <c r="CA966" s="54"/>
      <c r="CB966" s="54"/>
      <c r="CC966" s="54"/>
      <c r="CD966" s="54"/>
      <c r="CE966" s="54"/>
      <c r="CF966" s="54"/>
      <c r="CG966" s="54"/>
      <c r="CH966" s="54"/>
      <c r="CI966" s="54"/>
      <c r="CJ966" s="54"/>
      <c r="CK966" s="54"/>
      <c r="CL966" s="54"/>
      <c r="CM966" s="54"/>
      <c r="CN966" s="54"/>
      <c r="CO966" s="54"/>
      <c r="CP966" s="54"/>
      <c r="CQ966" s="54"/>
      <c r="CR966" s="54"/>
      <c r="CS966" s="54"/>
      <c r="CT966" s="54"/>
      <c r="CU966" s="54"/>
      <c r="CV966" s="54"/>
      <c r="CW966" s="54"/>
      <c r="CX966" s="54"/>
      <c r="CY966" s="54"/>
      <c r="CZ966" s="54"/>
      <c r="DA966" s="54"/>
      <c r="DB966" s="54"/>
      <c r="DC966" s="54"/>
      <c r="DD966" s="54"/>
      <c r="DE966" s="54"/>
      <c r="DF966" s="54"/>
      <c r="DG966" s="54"/>
      <c r="DH966" s="54"/>
      <c r="DI966" s="54"/>
      <c r="DJ966" s="54"/>
      <c r="DK966" s="54"/>
      <c r="DL966" s="54"/>
      <c r="DM966" s="54"/>
      <c r="DN966" s="54"/>
      <c r="DO966" s="54"/>
      <c r="DP966" s="54"/>
      <c r="DQ966" s="54"/>
      <c r="DR966" s="54"/>
      <c r="DS966" s="54"/>
      <c r="DT966" s="54"/>
      <c r="DU966" s="54"/>
      <c r="DV966" s="54"/>
      <c r="DW966" s="54"/>
      <c r="DX966" s="54"/>
      <c r="DY966" s="54"/>
      <c r="DZ966" s="54"/>
      <c r="EA966" s="54"/>
      <c r="EB966" s="54"/>
      <c r="EC966" s="54"/>
      <c r="ED966" s="54"/>
      <c r="EE966" s="54"/>
      <c r="EF966" s="54"/>
      <c r="EG966" s="54"/>
      <c r="EH966" s="54"/>
      <c r="EI966" s="54"/>
      <c r="EJ966" s="54"/>
      <c r="EK966" s="54"/>
      <c r="EL966" s="54"/>
      <c r="EM966" s="54"/>
      <c r="EN966" s="54"/>
      <c r="EO966" s="54"/>
      <c r="EP966" s="54"/>
      <c r="EQ966" s="54"/>
      <c r="ER966" s="54"/>
    </row>
    <row r="967" spans="1:148" x14ac:dyDescent="0.25">
      <c r="A967" s="76"/>
      <c r="B967" s="54"/>
      <c r="C967" s="54"/>
      <c r="D967" s="54"/>
      <c r="E967" s="54"/>
      <c r="F967" s="5"/>
      <c r="G967" s="8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4"/>
      <c r="BQ967" s="54"/>
      <c r="BR967" s="54"/>
      <c r="BS967" s="54"/>
      <c r="BT967" s="54"/>
      <c r="BU967" s="54"/>
      <c r="BV967" s="54"/>
      <c r="BW967" s="54"/>
      <c r="BX967" s="54"/>
      <c r="BY967" s="54"/>
      <c r="BZ967" s="54"/>
      <c r="CA967" s="54"/>
      <c r="CB967" s="54"/>
      <c r="CC967" s="54"/>
      <c r="CD967" s="54"/>
      <c r="CE967" s="54"/>
      <c r="CF967" s="54"/>
      <c r="CG967" s="54"/>
      <c r="CH967" s="54"/>
      <c r="CI967" s="54"/>
      <c r="CJ967" s="54"/>
      <c r="CK967" s="54"/>
      <c r="CL967" s="54"/>
      <c r="CM967" s="54"/>
      <c r="CN967" s="54"/>
      <c r="CO967" s="54"/>
      <c r="CP967" s="54"/>
      <c r="CQ967" s="54"/>
      <c r="CR967" s="54"/>
      <c r="CS967" s="54"/>
      <c r="CT967" s="54"/>
      <c r="CU967" s="54"/>
      <c r="CV967" s="54"/>
      <c r="CW967" s="54"/>
      <c r="CX967" s="54"/>
      <c r="CY967" s="54"/>
      <c r="CZ967" s="54"/>
      <c r="DA967" s="54"/>
      <c r="DB967" s="54"/>
      <c r="DC967" s="54"/>
      <c r="DD967" s="54"/>
      <c r="DE967" s="54"/>
      <c r="DF967" s="54"/>
      <c r="DG967" s="54"/>
      <c r="DH967" s="54"/>
      <c r="DI967" s="54"/>
      <c r="DJ967" s="54"/>
      <c r="DK967" s="54"/>
      <c r="DL967" s="54"/>
      <c r="DM967" s="54"/>
      <c r="DN967" s="54"/>
      <c r="DO967" s="54"/>
      <c r="DP967" s="54"/>
      <c r="DQ967" s="54"/>
      <c r="DR967" s="54"/>
      <c r="DS967" s="54"/>
      <c r="DT967" s="54"/>
      <c r="DU967" s="54"/>
      <c r="DV967" s="54"/>
      <c r="DW967" s="54"/>
      <c r="DX967" s="54"/>
      <c r="DY967" s="54"/>
      <c r="DZ967" s="54"/>
      <c r="EA967" s="54"/>
      <c r="EB967" s="54"/>
      <c r="EC967" s="54"/>
      <c r="ED967" s="54"/>
      <c r="EE967" s="54"/>
      <c r="EF967" s="54"/>
      <c r="EG967" s="54"/>
      <c r="EH967" s="54"/>
      <c r="EI967" s="54"/>
      <c r="EJ967" s="54"/>
      <c r="EK967" s="54"/>
      <c r="EL967" s="54"/>
      <c r="EM967" s="54"/>
      <c r="EN967" s="54"/>
      <c r="EO967" s="54"/>
      <c r="EP967" s="54"/>
      <c r="EQ967" s="54"/>
      <c r="ER967" s="54"/>
    </row>
    <row r="968" spans="1:148" x14ac:dyDescent="0.25">
      <c r="A968" s="76"/>
      <c r="B968" s="54"/>
      <c r="C968" s="54"/>
      <c r="D968" s="54"/>
      <c r="E968" s="54"/>
      <c r="F968" s="5"/>
      <c r="G968" s="8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4"/>
      <c r="BQ968" s="54"/>
      <c r="BR968" s="54"/>
      <c r="BS968" s="54"/>
      <c r="BT968" s="54"/>
      <c r="BU968" s="54"/>
      <c r="BV968" s="54"/>
      <c r="BW968" s="54"/>
      <c r="BX968" s="54"/>
      <c r="BY968" s="54"/>
      <c r="BZ968" s="54"/>
      <c r="CA968" s="54"/>
      <c r="CB968" s="54"/>
      <c r="CC968" s="54"/>
      <c r="CD968" s="54"/>
      <c r="CE968" s="54"/>
      <c r="CF968" s="54"/>
      <c r="CG968" s="54"/>
      <c r="CH968" s="54"/>
      <c r="CI968" s="54"/>
      <c r="CJ968" s="54"/>
      <c r="CK968" s="54"/>
      <c r="CL968" s="54"/>
      <c r="CM968" s="54"/>
      <c r="CN968" s="54"/>
      <c r="CO968" s="54"/>
      <c r="CP968" s="54"/>
      <c r="CQ968" s="54"/>
      <c r="CR968" s="54"/>
      <c r="CS968" s="54"/>
      <c r="CT968" s="54"/>
      <c r="CU968" s="54"/>
      <c r="CV968" s="54"/>
      <c r="CW968" s="54"/>
      <c r="CX968" s="54"/>
      <c r="CY968" s="54"/>
      <c r="CZ968" s="54"/>
      <c r="DA968" s="54"/>
      <c r="DB968" s="54"/>
      <c r="DC968" s="54"/>
      <c r="DD968" s="54"/>
      <c r="DE968" s="54"/>
      <c r="DF968" s="54"/>
      <c r="DG968" s="54"/>
      <c r="DH968" s="54"/>
      <c r="DI968" s="54"/>
      <c r="DJ968" s="54"/>
      <c r="DK968" s="54"/>
      <c r="DL968" s="54"/>
      <c r="DM968" s="54"/>
      <c r="DN968" s="54"/>
      <c r="DO968" s="54"/>
      <c r="DP968" s="54"/>
      <c r="DQ968" s="54"/>
      <c r="DR968" s="54"/>
      <c r="DS968" s="54"/>
      <c r="DT968" s="54"/>
      <c r="DU968" s="54"/>
      <c r="DV968" s="54"/>
      <c r="DW968" s="54"/>
      <c r="DX968" s="54"/>
      <c r="DY968" s="54"/>
      <c r="DZ968" s="54"/>
      <c r="EA968" s="54"/>
      <c r="EB968" s="54"/>
      <c r="EC968" s="54"/>
      <c r="ED968" s="54"/>
      <c r="EE968" s="54"/>
      <c r="EF968" s="54"/>
      <c r="EG968" s="54"/>
      <c r="EH968" s="54"/>
      <c r="EI968" s="54"/>
      <c r="EJ968" s="54"/>
      <c r="EK968" s="54"/>
      <c r="EL968" s="54"/>
      <c r="EM968" s="54"/>
      <c r="EN968" s="54"/>
      <c r="EO968" s="54"/>
      <c r="EP968" s="54"/>
      <c r="EQ968" s="54"/>
      <c r="ER968" s="54"/>
    </row>
    <row r="969" spans="1:148" x14ac:dyDescent="0.25">
      <c r="A969" s="76"/>
      <c r="B969" s="54"/>
      <c r="C969" s="54"/>
      <c r="D969" s="54"/>
      <c r="E969" s="54"/>
      <c r="F969" s="5"/>
      <c r="G969" s="8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4"/>
      <c r="BQ969" s="54"/>
      <c r="BR969" s="54"/>
      <c r="BS969" s="54"/>
      <c r="BT969" s="54"/>
      <c r="BU969" s="54"/>
      <c r="BV969" s="54"/>
      <c r="BW969" s="54"/>
      <c r="BX969" s="54"/>
      <c r="BY969" s="54"/>
      <c r="BZ969" s="54"/>
      <c r="CA969" s="54"/>
      <c r="CB969" s="54"/>
      <c r="CC969" s="54"/>
      <c r="CD969" s="54"/>
      <c r="CE969" s="54"/>
      <c r="CF969" s="54"/>
      <c r="CG969" s="54"/>
      <c r="CH969" s="54"/>
      <c r="CI969" s="54"/>
      <c r="CJ969" s="54"/>
      <c r="CK969" s="54"/>
      <c r="CL969" s="54"/>
      <c r="CM969" s="54"/>
      <c r="CN969" s="54"/>
      <c r="CO969" s="54"/>
      <c r="CP969" s="54"/>
      <c r="CQ969" s="54"/>
      <c r="CR969" s="54"/>
      <c r="CS969" s="54"/>
      <c r="CT969" s="54"/>
      <c r="CU969" s="54"/>
      <c r="CV969" s="54"/>
      <c r="CW969" s="54"/>
      <c r="CX969" s="54"/>
      <c r="CY969" s="54"/>
      <c r="CZ969" s="54"/>
      <c r="DA969" s="54"/>
      <c r="DB969" s="54"/>
      <c r="DC969" s="54"/>
      <c r="DD969" s="54"/>
      <c r="DE969" s="54"/>
      <c r="DF969" s="54"/>
      <c r="DG969" s="54"/>
      <c r="DH969" s="54"/>
      <c r="DI969" s="54"/>
      <c r="DJ969" s="54"/>
      <c r="DK969" s="54"/>
      <c r="DL969" s="54"/>
      <c r="DM969" s="54"/>
      <c r="DN969" s="54"/>
      <c r="DO969" s="54"/>
      <c r="DP969" s="54"/>
      <c r="DQ969" s="54"/>
      <c r="DR969" s="54"/>
      <c r="DS969" s="54"/>
      <c r="DT969" s="54"/>
      <c r="DU969" s="54"/>
      <c r="DV969" s="54"/>
      <c r="DW969" s="54"/>
      <c r="DX969" s="54"/>
      <c r="DY969" s="54"/>
      <c r="DZ969" s="54"/>
      <c r="EA969" s="54"/>
      <c r="EB969" s="54"/>
      <c r="EC969" s="54"/>
      <c r="ED969" s="54"/>
      <c r="EE969" s="54"/>
      <c r="EF969" s="54"/>
      <c r="EG969" s="54"/>
      <c r="EH969" s="54"/>
      <c r="EI969" s="54"/>
      <c r="EJ969" s="54"/>
      <c r="EK969" s="54"/>
      <c r="EL969" s="54"/>
      <c r="EM969" s="54"/>
      <c r="EN969" s="54"/>
      <c r="EO969" s="54"/>
      <c r="EP969" s="54"/>
      <c r="EQ969" s="54"/>
      <c r="ER969" s="54"/>
    </row>
    <row r="970" spans="1:148" x14ac:dyDescent="0.25">
      <c r="A970" s="76"/>
      <c r="B970" s="54"/>
      <c r="C970" s="54"/>
      <c r="D970" s="54"/>
      <c r="E970" s="54"/>
      <c r="F970" s="5"/>
      <c r="G970" s="8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4"/>
      <c r="BQ970" s="54"/>
      <c r="BR970" s="54"/>
      <c r="BS970" s="54"/>
      <c r="BT970" s="54"/>
      <c r="BU970" s="54"/>
      <c r="BV970" s="54"/>
      <c r="BW970" s="54"/>
      <c r="BX970" s="54"/>
      <c r="BY970" s="54"/>
      <c r="BZ970" s="54"/>
      <c r="CA970" s="54"/>
      <c r="CB970" s="54"/>
      <c r="CC970" s="54"/>
      <c r="CD970" s="54"/>
      <c r="CE970" s="54"/>
      <c r="CF970" s="54"/>
      <c r="CG970" s="54"/>
      <c r="CH970" s="54"/>
      <c r="CI970" s="54"/>
      <c r="CJ970" s="54"/>
      <c r="CK970" s="54"/>
      <c r="CL970" s="54"/>
      <c r="CM970" s="54"/>
      <c r="CN970" s="54"/>
      <c r="CO970" s="54"/>
      <c r="CP970" s="54"/>
      <c r="CQ970" s="54"/>
      <c r="CR970" s="54"/>
      <c r="CS970" s="54"/>
      <c r="CT970" s="54"/>
      <c r="CU970" s="54"/>
      <c r="CV970" s="54"/>
      <c r="CW970" s="54"/>
      <c r="CX970" s="54"/>
      <c r="CY970" s="54"/>
      <c r="CZ970" s="54"/>
      <c r="DA970" s="54"/>
      <c r="DB970" s="54"/>
      <c r="DC970" s="54"/>
      <c r="DD970" s="54"/>
      <c r="DE970" s="54"/>
      <c r="DF970" s="54"/>
      <c r="DG970" s="54"/>
      <c r="DH970" s="54"/>
      <c r="DI970" s="54"/>
      <c r="DJ970" s="54"/>
      <c r="DK970" s="54"/>
      <c r="DL970" s="54"/>
      <c r="DM970" s="54"/>
      <c r="DN970" s="54"/>
      <c r="DO970" s="54"/>
      <c r="DP970" s="54"/>
      <c r="DQ970" s="54"/>
      <c r="DR970" s="54"/>
      <c r="DS970" s="54"/>
      <c r="DT970" s="54"/>
      <c r="DU970" s="54"/>
      <c r="DV970" s="54"/>
      <c r="DW970" s="54"/>
      <c r="DX970" s="54"/>
      <c r="DY970" s="54"/>
      <c r="DZ970" s="54"/>
      <c r="EA970" s="54"/>
      <c r="EB970" s="54"/>
      <c r="EC970" s="54"/>
      <c r="ED970" s="54"/>
      <c r="EE970" s="54"/>
      <c r="EF970" s="54"/>
      <c r="EG970" s="54"/>
      <c r="EH970" s="54"/>
      <c r="EI970" s="54"/>
      <c r="EJ970" s="54"/>
      <c r="EK970" s="54"/>
      <c r="EL970" s="54"/>
      <c r="EM970" s="54"/>
      <c r="EN970" s="54"/>
      <c r="EO970" s="54"/>
      <c r="EP970" s="54"/>
      <c r="EQ970" s="54"/>
      <c r="ER970" s="54"/>
    </row>
    <row r="971" spans="1:148" x14ac:dyDescent="0.25">
      <c r="A971" s="76"/>
      <c r="B971" s="54"/>
      <c r="C971" s="54"/>
      <c r="D971" s="54"/>
      <c r="E971" s="54"/>
      <c r="F971" s="5"/>
      <c r="G971" s="8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4"/>
      <c r="BQ971" s="54"/>
      <c r="BR971" s="54"/>
      <c r="BS971" s="54"/>
      <c r="BT971" s="54"/>
      <c r="BU971" s="54"/>
      <c r="BV971" s="54"/>
      <c r="BW971" s="54"/>
      <c r="BX971" s="54"/>
      <c r="BY971" s="54"/>
      <c r="BZ971" s="54"/>
      <c r="CA971" s="54"/>
      <c r="CB971" s="54"/>
      <c r="CC971" s="54"/>
      <c r="CD971" s="54"/>
      <c r="CE971" s="54"/>
      <c r="CF971" s="54"/>
      <c r="CG971" s="54"/>
      <c r="CH971" s="54"/>
      <c r="CI971" s="54"/>
      <c r="CJ971" s="54"/>
      <c r="CK971" s="54"/>
      <c r="CL971" s="54"/>
      <c r="CM971" s="54"/>
      <c r="CN971" s="54"/>
      <c r="CO971" s="54"/>
      <c r="CP971" s="54"/>
      <c r="CQ971" s="54"/>
      <c r="CR971" s="54"/>
      <c r="CS971" s="54"/>
      <c r="CT971" s="54"/>
      <c r="CU971" s="54"/>
      <c r="CV971" s="54"/>
      <c r="CW971" s="54"/>
      <c r="CX971" s="54"/>
      <c r="CY971" s="54"/>
      <c r="CZ971" s="54"/>
      <c r="DA971" s="54"/>
      <c r="DB971" s="54"/>
      <c r="DC971" s="54"/>
      <c r="DD971" s="54"/>
      <c r="DE971" s="54"/>
      <c r="DF971" s="54"/>
      <c r="DG971" s="54"/>
      <c r="DH971" s="54"/>
      <c r="DI971" s="54"/>
      <c r="DJ971" s="54"/>
      <c r="DK971" s="54"/>
      <c r="DL971" s="54"/>
      <c r="DM971" s="54"/>
      <c r="DN971" s="54"/>
      <c r="DO971" s="54"/>
      <c r="DP971" s="54"/>
      <c r="DQ971" s="54"/>
      <c r="DR971" s="54"/>
      <c r="DS971" s="54"/>
      <c r="DT971" s="54"/>
      <c r="DU971" s="54"/>
      <c r="DV971" s="54"/>
      <c r="DW971" s="54"/>
      <c r="DX971" s="54"/>
      <c r="DY971" s="54"/>
      <c r="DZ971" s="54"/>
      <c r="EA971" s="54"/>
      <c r="EB971" s="54"/>
      <c r="EC971" s="54"/>
      <c r="ED971" s="54"/>
      <c r="EE971" s="54"/>
      <c r="EF971" s="54"/>
      <c r="EG971" s="54"/>
      <c r="EH971" s="54"/>
      <c r="EI971" s="54"/>
      <c r="EJ971" s="54"/>
      <c r="EK971" s="54"/>
      <c r="EL971" s="54"/>
      <c r="EM971" s="54"/>
      <c r="EN971" s="54"/>
      <c r="EO971" s="54"/>
      <c r="EP971" s="54"/>
      <c r="EQ971" s="54"/>
      <c r="ER971" s="54"/>
    </row>
    <row r="972" spans="1:148" x14ac:dyDescent="0.25">
      <c r="A972" s="76"/>
      <c r="B972" s="54"/>
      <c r="C972" s="54"/>
      <c r="D972" s="54"/>
      <c r="E972" s="54"/>
      <c r="F972" s="5"/>
      <c r="G972" s="8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4"/>
      <c r="BQ972" s="54"/>
      <c r="BR972" s="54"/>
      <c r="BS972" s="54"/>
      <c r="BT972" s="54"/>
      <c r="BU972" s="54"/>
      <c r="BV972" s="54"/>
      <c r="BW972" s="54"/>
      <c r="BX972" s="54"/>
      <c r="BY972" s="54"/>
      <c r="BZ972" s="54"/>
      <c r="CA972" s="54"/>
      <c r="CB972" s="54"/>
      <c r="CC972" s="54"/>
      <c r="CD972" s="54"/>
      <c r="CE972" s="54"/>
      <c r="CF972" s="54"/>
      <c r="CG972" s="54"/>
      <c r="CH972" s="54"/>
      <c r="CI972" s="54"/>
      <c r="CJ972" s="54"/>
      <c r="CK972" s="54"/>
      <c r="CL972" s="54"/>
      <c r="CM972" s="54"/>
      <c r="CN972" s="54"/>
      <c r="CO972" s="54"/>
      <c r="CP972" s="54"/>
      <c r="CQ972" s="54"/>
      <c r="CR972" s="54"/>
      <c r="CS972" s="54"/>
      <c r="CT972" s="54"/>
      <c r="CU972" s="54"/>
      <c r="CV972" s="54"/>
      <c r="CW972" s="54"/>
      <c r="CX972" s="54"/>
      <c r="CY972" s="54"/>
      <c r="CZ972" s="54"/>
      <c r="DA972" s="54"/>
      <c r="DB972" s="54"/>
      <c r="DC972" s="54"/>
      <c r="DD972" s="54"/>
      <c r="DE972" s="54"/>
      <c r="DF972" s="54"/>
      <c r="DG972" s="54"/>
      <c r="DH972" s="54"/>
      <c r="DI972" s="54"/>
      <c r="DJ972" s="54"/>
      <c r="DK972" s="54"/>
      <c r="DL972" s="54"/>
      <c r="DM972" s="54"/>
      <c r="DN972" s="54"/>
      <c r="DO972" s="54"/>
      <c r="DP972" s="54"/>
      <c r="DQ972" s="54"/>
      <c r="DR972" s="54"/>
      <c r="DS972" s="54"/>
      <c r="DT972" s="54"/>
      <c r="DU972" s="54"/>
      <c r="DV972" s="54"/>
      <c r="DW972" s="54"/>
      <c r="DX972" s="54"/>
      <c r="DY972" s="54"/>
      <c r="DZ972" s="54"/>
      <c r="EA972" s="54"/>
      <c r="EB972" s="54"/>
      <c r="EC972" s="54"/>
      <c r="ED972" s="54"/>
      <c r="EE972" s="54"/>
      <c r="EF972" s="54"/>
      <c r="EG972" s="54"/>
      <c r="EH972" s="54"/>
      <c r="EI972" s="54"/>
      <c r="EJ972" s="54"/>
      <c r="EK972" s="54"/>
      <c r="EL972" s="54"/>
      <c r="EM972" s="54"/>
      <c r="EN972" s="54"/>
      <c r="EO972" s="54"/>
      <c r="EP972" s="54"/>
      <c r="EQ972" s="54"/>
      <c r="ER972" s="54"/>
    </row>
    <row r="973" spans="1:148" x14ac:dyDescent="0.25">
      <c r="A973" s="76"/>
      <c r="B973" s="54"/>
      <c r="C973" s="54"/>
      <c r="D973" s="54"/>
      <c r="E973" s="54"/>
      <c r="F973" s="5"/>
      <c r="G973" s="8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4"/>
      <c r="BQ973" s="54"/>
      <c r="BR973" s="54"/>
      <c r="BS973" s="54"/>
      <c r="BT973" s="54"/>
      <c r="BU973" s="54"/>
      <c r="BV973" s="54"/>
      <c r="BW973" s="54"/>
      <c r="BX973" s="54"/>
      <c r="BY973" s="54"/>
      <c r="BZ973" s="54"/>
      <c r="CA973" s="54"/>
      <c r="CB973" s="54"/>
      <c r="CC973" s="54"/>
      <c r="CD973" s="54"/>
      <c r="CE973" s="54"/>
      <c r="CF973" s="54"/>
      <c r="CG973" s="54"/>
      <c r="CH973" s="54"/>
      <c r="CI973" s="54"/>
      <c r="CJ973" s="54"/>
      <c r="CK973" s="54"/>
      <c r="CL973" s="54"/>
      <c r="CM973" s="54"/>
      <c r="CN973" s="54"/>
      <c r="CO973" s="54"/>
      <c r="CP973" s="54"/>
      <c r="CQ973" s="54"/>
      <c r="CR973" s="54"/>
      <c r="CS973" s="54"/>
      <c r="CT973" s="54"/>
      <c r="CU973" s="54"/>
      <c r="CV973" s="54"/>
      <c r="CW973" s="54"/>
      <c r="CX973" s="54"/>
      <c r="CY973" s="54"/>
      <c r="CZ973" s="54"/>
      <c r="DA973" s="54"/>
      <c r="DB973" s="54"/>
      <c r="DC973" s="54"/>
      <c r="DD973" s="54"/>
      <c r="DE973" s="54"/>
      <c r="DF973" s="54"/>
      <c r="DG973" s="54"/>
      <c r="DH973" s="54"/>
      <c r="DI973" s="54"/>
      <c r="DJ973" s="54"/>
      <c r="DK973" s="54"/>
      <c r="DL973" s="54"/>
      <c r="DM973" s="54"/>
      <c r="DN973" s="54"/>
      <c r="DO973" s="54"/>
      <c r="DP973" s="54"/>
      <c r="DQ973" s="54"/>
      <c r="DR973" s="54"/>
      <c r="DS973" s="54"/>
      <c r="DT973" s="54"/>
      <c r="DU973" s="54"/>
      <c r="DV973" s="54"/>
      <c r="DW973" s="54"/>
      <c r="DX973" s="54"/>
      <c r="DY973" s="54"/>
      <c r="DZ973" s="54"/>
      <c r="EA973" s="54"/>
      <c r="EB973" s="54"/>
      <c r="EC973" s="54"/>
      <c r="ED973" s="54"/>
      <c r="EE973" s="54"/>
      <c r="EF973" s="54"/>
      <c r="EG973" s="54"/>
      <c r="EH973" s="54"/>
      <c r="EI973" s="54"/>
      <c r="EJ973" s="54"/>
      <c r="EK973" s="54"/>
      <c r="EL973" s="54"/>
      <c r="EM973" s="54"/>
      <c r="EN973" s="54"/>
      <c r="EO973" s="54"/>
      <c r="EP973" s="54"/>
      <c r="EQ973" s="54"/>
      <c r="ER973" s="54"/>
    </row>
    <row r="974" spans="1:148" x14ac:dyDescent="0.25">
      <c r="A974" s="76"/>
      <c r="B974" s="54"/>
      <c r="C974" s="54"/>
      <c r="D974" s="54"/>
      <c r="E974" s="54"/>
      <c r="F974" s="5"/>
      <c r="G974" s="8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4"/>
      <c r="BQ974" s="54"/>
      <c r="BR974" s="54"/>
      <c r="BS974" s="54"/>
      <c r="BT974" s="54"/>
      <c r="BU974" s="54"/>
      <c r="BV974" s="54"/>
      <c r="BW974" s="54"/>
      <c r="BX974" s="54"/>
      <c r="BY974" s="54"/>
      <c r="BZ974" s="54"/>
      <c r="CA974" s="54"/>
      <c r="CB974" s="54"/>
      <c r="CC974" s="54"/>
      <c r="CD974" s="54"/>
      <c r="CE974" s="54"/>
      <c r="CF974" s="54"/>
      <c r="CG974" s="54"/>
      <c r="CH974" s="54"/>
      <c r="CI974" s="54"/>
      <c r="CJ974" s="54"/>
      <c r="CK974" s="54"/>
      <c r="CL974" s="54"/>
      <c r="CM974" s="54"/>
      <c r="CN974" s="54"/>
      <c r="CO974" s="54"/>
      <c r="CP974" s="54"/>
      <c r="CQ974" s="54"/>
      <c r="CR974" s="54"/>
      <c r="CS974" s="54"/>
      <c r="CT974" s="54"/>
      <c r="CU974" s="54"/>
      <c r="CV974" s="54"/>
      <c r="CW974" s="54"/>
      <c r="CX974" s="54"/>
      <c r="CY974" s="54"/>
      <c r="CZ974" s="54"/>
      <c r="DA974" s="54"/>
      <c r="DB974" s="54"/>
      <c r="DC974" s="54"/>
      <c r="DD974" s="54"/>
      <c r="DE974" s="54"/>
      <c r="DF974" s="54"/>
      <c r="DG974" s="54"/>
      <c r="DH974" s="54"/>
      <c r="DI974" s="54"/>
      <c r="DJ974" s="54"/>
      <c r="DK974" s="54"/>
      <c r="DL974" s="54"/>
      <c r="DM974" s="54"/>
      <c r="DN974" s="54"/>
      <c r="DO974" s="54"/>
      <c r="DP974" s="54"/>
      <c r="DQ974" s="54"/>
      <c r="DR974" s="54"/>
      <c r="DS974" s="54"/>
      <c r="DT974" s="54"/>
      <c r="DU974" s="54"/>
      <c r="DV974" s="54"/>
      <c r="DW974" s="54"/>
      <c r="DX974" s="54"/>
      <c r="DY974" s="54"/>
      <c r="DZ974" s="54"/>
      <c r="EA974" s="54"/>
      <c r="EB974" s="54"/>
      <c r="EC974" s="54"/>
      <c r="ED974" s="54"/>
      <c r="EE974" s="54"/>
      <c r="EF974" s="54"/>
      <c r="EG974" s="54"/>
      <c r="EH974" s="54"/>
      <c r="EI974" s="54"/>
      <c r="EJ974" s="54"/>
      <c r="EK974" s="54"/>
      <c r="EL974" s="54"/>
      <c r="EM974" s="54"/>
      <c r="EN974" s="54"/>
      <c r="EO974" s="54"/>
      <c r="EP974" s="54"/>
      <c r="EQ974" s="54"/>
      <c r="ER974" s="54"/>
    </row>
    <row r="975" spans="1:148" x14ac:dyDescent="0.25">
      <c r="A975" s="76"/>
      <c r="B975" s="54"/>
      <c r="C975" s="54"/>
      <c r="D975" s="54"/>
      <c r="E975" s="54"/>
      <c r="F975" s="5"/>
      <c r="G975" s="8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4"/>
      <c r="BQ975" s="54"/>
      <c r="BR975" s="54"/>
      <c r="BS975" s="54"/>
      <c r="BT975" s="54"/>
      <c r="BU975" s="54"/>
      <c r="BV975" s="54"/>
      <c r="BW975" s="54"/>
      <c r="BX975" s="54"/>
      <c r="BY975" s="54"/>
      <c r="BZ975" s="54"/>
      <c r="CA975" s="54"/>
      <c r="CB975" s="54"/>
      <c r="CC975" s="54"/>
      <c r="CD975" s="54"/>
      <c r="CE975" s="54"/>
      <c r="CF975" s="54"/>
      <c r="CG975" s="54"/>
      <c r="CH975" s="54"/>
      <c r="CI975" s="54"/>
      <c r="CJ975" s="54"/>
      <c r="CK975" s="54"/>
      <c r="CL975" s="54"/>
      <c r="CM975" s="54"/>
      <c r="CN975" s="54"/>
      <c r="CO975" s="54"/>
      <c r="CP975" s="54"/>
      <c r="CQ975" s="54"/>
      <c r="CR975" s="54"/>
      <c r="CS975" s="54"/>
      <c r="CT975" s="54"/>
      <c r="CU975" s="54"/>
      <c r="CV975" s="54"/>
      <c r="CW975" s="54"/>
      <c r="CX975" s="54"/>
      <c r="CY975" s="54"/>
      <c r="CZ975" s="54"/>
      <c r="DA975" s="54"/>
      <c r="DB975" s="54"/>
      <c r="DC975" s="54"/>
      <c r="DD975" s="54"/>
      <c r="DE975" s="54"/>
      <c r="DF975" s="54"/>
      <c r="DG975" s="54"/>
      <c r="DH975" s="54"/>
      <c r="DI975" s="54"/>
      <c r="DJ975" s="54"/>
      <c r="DK975" s="54"/>
      <c r="DL975" s="54"/>
      <c r="DM975" s="54"/>
      <c r="DN975" s="54"/>
      <c r="DO975" s="54"/>
      <c r="DP975" s="54"/>
      <c r="DQ975" s="54"/>
      <c r="DR975" s="54"/>
      <c r="DS975" s="54"/>
      <c r="DT975" s="54"/>
      <c r="DU975" s="54"/>
      <c r="DV975" s="54"/>
      <c r="DW975" s="54"/>
      <c r="DX975" s="54"/>
      <c r="DY975" s="54"/>
      <c r="DZ975" s="54"/>
      <c r="EA975" s="54"/>
      <c r="EB975" s="54"/>
      <c r="EC975" s="54"/>
      <c r="ED975" s="54"/>
      <c r="EE975" s="54"/>
      <c r="EF975" s="54"/>
      <c r="EG975" s="54"/>
      <c r="EH975" s="54"/>
      <c r="EI975" s="54"/>
      <c r="EJ975" s="54"/>
      <c r="EK975" s="54"/>
      <c r="EL975" s="54"/>
      <c r="EM975" s="54"/>
      <c r="EN975" s="54"/>
      <c r="EO975" s="54"/>
      <c r="EP975" s="54"/>
      <c r="EQ975" s="54"/>
      <c r="ER975" s="54"/>
    </row>
    <row r="976" spans="1:148" x14ac:dyDescent="0.25">
      <c r="A976" s="76"/>
      <c r="B976" s="54"/>
      <c r="C976" s="54"/>
      <c r="D976" s="54"/>
      <c r="E976" s="54"/>
      <c r="F976" s="5"/>
      <c r="G976" s="8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4"/>
      <c r="BQ976" s="54"/>
      <c r="BR976" s="54"/>
      <c r="BS976" s="54"/>
      <c r="BT976" s="54"/>
      <c r="BU976" s="54"/>
      <c r="BV976" s="54"/>
      <c r="BW976" s="54"/>
      <c r="BX976" s="54"/>
      <c r="BY976" s="54"/>
      <c r="BZ976" s="54"/>
      <c r="CA976" s="54"/>
      <c r="CB976" s="54"/>
      <c r="CC976" s="54"/>
      <c r="CD976" s="54"/>
      <c r="CE976" s="54"/>
      <c r="CF976" s="54"/>
      <c r="CG976" s="54"/>
      <c r="CH976" s="54"/>
      <c r="CI976" s="54"/>
      <c r="CJ976" s="54"/>
      <c r="CK976" s="54"/>
      <c r="CL976" s="54"/>
      <c r="CM976" s="54"/>
      <c r="CN976" s="54"/>
      <c r="CO976" s="54"/>
      <c r="CP976" s="54"/>
      <c r="CQ976" s="54"/>
      <c r="CR976" s="54"/>
      <c r="CS976" s="54"/>
      <c r="CT976" s="54"/>
      <c r="CU976" s="54"/>
      <c r="CV976" s="54"/>
      <c r="CW976" s="54"/>
      <c r="CX976" s="54"/>
      <c r="CY976" s="54"/>
      <c r="CZ976" s="54"/>
      <c r="DA976" s="54"/>
      <c r="DB976" s="54"/>
      <c r="DC976" s="54"/>
      <c r="DD976" s="54"/>
      <c r="DE976" s="54"/>
      <c r="DF976" s="54"/>
      <c r="DG976" s="54"/>
      <c r="DH976" s="54"/>
      <c r="DI976" s="54"/>
      <c r="DJ976" s="54"/>
      <c r="DK976" s="54"/>
      <c r="DL976" s="54"/>
      <c r="DM976" s="54"/>
      <c r="DN976" s="54"/>
      <c r="DO976" s="54"/>
      <c r="DP976" s="54"/>
      <c r="DQ976" s="54"/>
      <c r="DR976" s="54"/>
      <c r="DS976" s="54"/>
      <c r="DT976" s="54"/>
      <c r="DU976" s="54"/>
      <c r="DV976" s="54"/>
      <c r="DW976" s="54"/>
      <c r="DX976" s="54"/>
      <c r="DY976" s="54"/>
      <c r="DZ976" s="54"/>
      <c r="EA976" s="54"/>
      <c r="EB976" s="54"/>
      <c r="EC976" s="54"/>
      <c r="ED976" s="54"/>
      <c r="EE976" s="54"/>
      <c r="EF976" s="54"/>
      <c r="EG976" s="54"/>
      <c r="EH976" s="54"/>
      <c r="EI976" s="54"/>
      <c r="EJ976" s="54"/>
      <c r="EK976" s="54"/>
      <c r="EL976" s="54"/>
      <c r="EM976" s="54"/>
      <c r="EN976" s="54"/>
      <c r="EO976" s="54"/>
      <c r="EP976" s="54"/>
      <c r="EQ976" s="54"/>
      <c r="ER976" s="54"/>
    </row>
    <row r="977" spans="1:148" x14ac:dyDescent="0.25">
      <c r="A977" s="76"/>
      <c r="B977" s="54"/>
      <c r="C977" s="54"/>
      <c r="D977" s="54"/>
      <c r="E977" s="54"/>
      <c r="F977" s="5"/>
      <c r="G977" s="8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4"/>
      <c r="BQ977" s="54"/>
      <c r="BR977" s="54"/>
      <c r="BS977" s="54"/>
      <c r="BT977" s="54"/>
      <c r="BU977" s="54"/>
      <c r="BV977" s="54"/>
      <c r="BW977" s="54"/>
      <c r="BX977" s="54"/>
      <c r="BY977" s="54"/>
      <c r="BZ977" s="54"/>
      <c r="CA977" s="54"/>
      <c r="CB977" s="54"/>
      <c r="CC977" s="54"/>
      <c r="CD977" s="54"/>
      <c r="CE977" s="54"/>
      <c r="CF977" s="54"/>
      <c r="CG977" s="54"/>
      <c r="CH977" s="54"/>
      <c r="CI977" s="54"/>
      <c r="CJ977" s="54"/>
      <c r="CK977" s="54"/>
      <c r="CL977" s="54"/>
      <c r="CM977" s="54"/>
      <c r="CN977" s="54"/>
      <c r="CO977" s="54"/>
      <c r="CP977" s="54"/>
      <c r="CQ977" s="54"/>
      <c r="CR977" s="54"/>
      <c r="CS977" s="54"/>
      <c r="CT977" s="54"/>
      <c r="CU977" s="54"/>
      <c r="CV977" s="54"/>
      <c r="CW977" s="54"/>
      <c r="CX977" s="54"/>
      <c r="CY977" s="54"/>
      <c r="CZ977" s="54"/>
      <c r="DA977" s="54"/>
      <c r="DB977" s="54"/>
      <c r="DC977" s="54"/>
      <c r="DD977" s="54"/>
      <c r="DE977" s="54"/>
      <c r="DF977" s="54"/>
      <c r="DG977" s="54"/>
      <c r="DH977" s="54"/>
      <c r="DI977" s="54"/>
      <c r="DJ977" s="54"/>
      <c r="DK977" s="54"/>
      <c r="DL977" s="54"/>
      <c r="DM977" s="54"/>
      <c r="DN977" s="54"/>
      <c r="DO977" s="54"/>
      <c r="DP977" s="54"/>
      <c r="DQ977" s="54"/>
      <c r="DR977" s="54"/>
      <c r="DS977" s="54"/>
      <c r="DT977" s="54"/>
      <c r="DU977" s="54"/>
      <c r="DV977" s="54"/>
      <c r="DW977" s="54"/>
      <c r="DX977" s="54"/>
      <c r="DY977" s="54"/>
      <c r="DZ977" s="54"/>
      <c r="EA977" s="54"/>
      <c r="EB977" s="54"/>
      <c r="EC977" s="54"/>
      <c r="ED977" s="54"/>
      <c r="EE977" s="54"/>
      <c r="EF977" s="54"/>
      <c r="EG977" s="54"/>
      <c r="EH977" s="54"/>
      <c r="EI977" s="54"/>
      <c r="EJ977" s="54"/>
      <c r="EK977" s="54"/>
      <c r="EL977" s="54"/>
      <c r="EM977" s="54"/>
      <c r="EN977" s="54"/>
      <c r="EO977" s="54"/>
      <c r="EP977" s="54"/>
      <c r="EQ977" s="54"/>
      <c r="ER977" s="54"/>
    </row>
    <row r="978" spans="1:148" x14ac:dyDescent="0.25">
      <c r="A978" s="76"/>
      <c r="B978" s="54"/>
      <c r="C978" s="54"/>
      <c r="D978" s="54"/>
      <c r="E978" s="54"/>
      <c r="F978" s="5"/>
      <c r="G978" s="8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4"/>
      <c r="BQ978" s="54"/>
      <c r="BR978" s="54"/>
      <c r="BS978" s="54"/>
      <c r="BT978" s="54"/>
      <c r="BU978" s="54"/>
      <c r="BV978" s="54"/>
      <c r="BW978" s="54"/>
      <c r="BX978" s="54"/>
      <c r="BY978" s="54"/>
      <c r="BZ978" s="54"/>
      <c r="CA978" s="54"/>
      <c r="CB978" s="54"/>
      <c r="CC978" s="54"/>
      <c r="CD978" s="54"/>
      <c r="CE978" s="54"/>
      <c r="CF978" s="54"/>
      <c r="CG978" s="54"/>
      <c r="CH978" s="54"/>
      <c r="CI978" s="54"/>
      <c r="CJ978" s="54"/>
      <c r="CK978" s="54"/>
      <c r="CL978" s="54"/>
      <c r="CM978" s="54"/>
      <c r="CN978" s="54"/>
      <c r="CO978" s="54"/>
      <c r="CP978" s="54"/>
      <c r="CQ978" s="54"/>
      <c r="CR978" s="54"/>
      <c r="CS978" s="54"/>
      <c r="CT978" s="54"/>
      <c r="CU978" s="54"/>
      <c r="CV978" s="54"/>
      <c r="CW978" s="54"/>
      <c r="CX978" s="54"/>
      <c r="CY978" s="54"/>
      <c r="CZ978" s="54"/>
      <c r="DA978" s="54"/>
      <c r="DB978" s="54"/>
      <c r="DC978" s="54"/>
      <c r="DD978" s="54"/>
      <c r="DE978" s="54"/>
      <c r="DF978" s="54"/>
      <c r="DG978" s="54"/>
      <c r="DH978" s="54"/>
      <c r="DI978" s="54"/>
      <c r="DJ978" s="54"/>
      <c r="DK978" s="54"/>
      <c r="DL978" s="54"/>
      <c r="DM978" s="54"/>
      <c r="DN978" s="54"/>
      <c r="DO978" s="54"/>
      <c r="DP978" s="54"/>
      <c r="DQ978" s="54"/>
      <c r="DR978" s="54"/>
      <c r="DS978" s="54"/>
      <c r="DT978" s="54"/>
      <c r="DU978" s="54"/>
      <c r="DV978" s="54"/>
      <c r="DW978" s="54"/>
      <c r="DX978" s="54"/>
      <c r="DY978" s="54"/>
      <c r="DZ978" s="54"/>
      <c r="EA978" s="54"/>
      <c r="EB978" s="54"/>
      <c r="EC978" s="54"/>
      <c r="ED978" s="54"/>
      <c r="EE978" s="54"/>
      <c r="EF978" s="54"/>
      <c r="EG978" s="54"/>
      <c r="EH978" s="54"/>
      <c r="EI978" s="54"/>
      <c r="EJ978" s="54"/>
      <c r="EK978" s="54"/>
      <c r="EL978" s="54"/>
      <c r="EM978" s="54"/>
      <c r="EN978" s="54"/>
      <c r="EO978" s="54"/>
      <c r="EP978" s="54"/>
      <c r="EQ978" s="54"/>
      <c r="ER978" s="54"/>
    </row>
    <row r="979" spans="1:148" x14ac:dyDescent="0.25">
      <c r="A979" s="76"/>
      <c r="B979" s="54"/>
      <c r="C979" s="54"/>
      <c r="D979" s="54"/>
      <c r="E979" s="54"/>
      <c r="F979" s="5"/>
      <c r="G979" s="8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4"/>
      <c r="BQ979" s="54"/>
      <c r="BR979" s="54"/>
      <c r="BS979" s="54"/>
      <c r="BT979" s="54"/>
      <c r="BU979" s="54"/>
      <c r="BV979" s="54"/>
      <c r="BW979" s="54"/>
      <c r="BX979" s="54"/>
      <c r="BY979" s="54"/>
      <c r="BZ979" s="54"/>
      <c r="CA979" s="54"/>
      <c r="CB979" s="54"/>
      <c r="CC979" s="54"/>
      <c r="CD979" s="54"/>
      <c r="CE979" s="54"/>
      <c r="CF979" s="54"/>
      <c r="CG979" s="54"/>
      <c r="CH979" s="54"/>
      <c r="CI979" s="54"/>
      <c r="CJ979" s="54"/>
      <c r="CK979" s="54"/>
      <c r="CL979" s="54"/>
      <c r="CM979" s="54"/>
      <c r="CN979" s="54"/>
      <c r="CO979" s="54"/>
      <c r="CP979" s="54"/>
      <c r="CQ979" s="54"/>
      <c r="CR979" s="54"/>
      <c r="CS979" s="54"/>
      <c r="CT979" s="54"/>
      <c r="CU979" s="54"/>
      <c r="CV979" s="54"/>
      <c r="CW979" s="54"/>
      <c r="CX979" s="54"/>
      <c r="CY979" s="54"/>
      <c r="CZ979" s="54"/>
      <c r="DA979" s="54"/>
      <c r="DB979" s="54"/>
      <c r="DC979" s="54"/>
      <c r="DD979" s="54"/>
      <c r="DE979" s="54"/>
      <c r="DF979" s="54"/>
      <c r="DG979" s="54"/>
      <c r="DH979" s="54"/>
      <c r="DI979" s="54"/>
      <c r="DJ979" s="54"/>
      <c r="DK979" s="54"/>
      <c r="DL979" s="54"/>
      <c r="DM979" s="54"/>
      <c r="DN979" s="54"/>
      <c r="DO979" s="54"/>
      <c r="DP979" s="54"/>
      <c r="DQ979" s="54"/>
      <c r="DR979" s="54"/>
      <c r="DS979" s="54"/>
      <c r="DT979" s="54"/>
      <c r="DU979" s="54"/>
      <c r="DV979" s="54"/>
      <c r="DW979" s="54"/>
      <c r="DX979" s="54"/>
      <c r="DY979" s="54"/>
      <c r="DZ979" s="54"/>
      <c r="EA979" s="54"/>
      <c r="EB979" s="54"/>
      <c r="EC979" s="54"/>
      <c r="ED979" s="54"/>
      <c r="EE979" s="54"/>
      <c r="EF979" s="54"/>
      <c r="EG979" s="54"/>
      <c r="EH979" s="54"/>
      <c r="EI979" s="54"/>
      <c r="EJ979" s="54"/>
      <c r="EK979" s="54"/>
      <c r="EL979" s="54"/>
      <c r="EM979" s="54"/>
      <c r="EN979" s="54"/>
      <c r="EO979" s="54"/>
      <c r="EP979" s="54"/>
      <c r="EQ979" s="54"/>
      <c r="ER979" s="54"/>
    </row>
    <row r="980" spans="1:148" x14ac:dyDescent="0.25">
      <c r="A980" s="76"/>
      <c r="B980" s="54"/>
      <c r="C980" s="54"/>
      <c r="D980" s="54"/>
      <c r="E980" s="54"/>
      <c r="F980" s="5"/>
      <c r="G980" s="8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4"/>
      <c r="BQ980" s="54"/>
      <c r="BR980" s="54"/>
      <c r="BS980" s="54"/>
      <c r="BT980" s="54"/>
      <c r="BU980" s="54"/>
      <c r="BV980" s="54"/>
      <c r="BW980" s="54"/>
      <c r="BX980" s="54"/>
      <c r="BY980" s="54"/>
      <c r="BZ980" s="54"/>
      <c r="CA980" s="54"/>
      <c r="CB980" s="54"/>
      <c r="CC980" s="54"/>
      <c r="CD980" s="54"/>
      <c r="CE980" s="54"/>
      <c r="CF980" s="54"/>
      <c r="CG980" s="54"/>
      <c r="CH980" s="54"/>
      <c r="CI980" s="54"/>
      <c r="CJ980" s="54"/>
      <c r="CK980" s="54"/>
      <c r="CL980" s="54"/>
      <c r="CM980" s="54"/>
      <c r="CN980" s="54"/>
      <c r="CO980" s="54"/>
      <c r="CP980" s="54"/>
      <c r="CQ980" s="54"/>
      <c r="CR980" s="54"/>
      <c r="CS980" s="54"/>
      <c r="CT980" s="54"/>
      <c r="CU980" s="54"/>
      <c r="CV980" s="54"/>
      <c r="CW980" s="54"/>
      <c r="CX980" s="54"/>
      <c r="CY980" s="54"/>
      <c r="CZ980" s="54"/>
      <c r="DA980" s="54"/>
      <c r="DB980" s="54"/>
      <c r="DC980" s="54"/>
      <c r="DD980" s="54"/>
      <c r="DE980" s="54"/>
      <c r="DF980" s="54"/>
      <c r="DG980" s="54"/>
      <c r="DH980" s="54"/>
      <c r="DI980" s="54"/>
      <c r="DJ980" s="54"/>
      <c r="DK980" s="54"/>
      <c r="DL980" s="54"/>
      <c r="DM980" s="54"/>
      <c r="DN980" s="54"/>
      <c r="DO980" s="54"/>
      <c r="DP980" s="54"/>
      <c r="DQ980" s="54"/>
      <c r="DR980" s="54"/>
      <c r="DS980" s="54"/>
      <c r="DT980" s="54"/>
      <c r="DU980" s="54"/>
      <c r="DV980" s="54"/>
      <c r="DW980" s="54"/>
      <c r="DX980" s="54"/>
      <c r="DY980" s="54"/>
      <c r="DZ980" s="54"/>
      <c r="EA980" s="54"/>
      <c r="EB980" s="54"/>
      <c r="EC980" s="54"/>
      <c r="ED980" s="54"/>
      <c r="EE980" s="54"/>
      <c r="EF980" s="54"/>
      <c r="EG980" s="54"/>
      <c r="EH980" s="54"/>
      <c r="EI980" s="54"/>
      <c r="EJ980" s="54"/>
      <c r="EK980" s="54"/>
      <c r="EL980" s="54"/>
      <c r="EM980" s="54"/>
      <c r="EN980" s="54"/>
      <c r="EO980" s="54"/>
      <c r="EP980" s="54"/>
      <c r="EQ980" s="54"/>
      <c r="ER980" s="54"/>
    </row>
    <row r="981" spans="1:148" x14ac:dyDescent="0.25">
      <c r="A981" s="76"/>
      <c r="B981" s="54"/>
      <c r="C981" s="54"/>
      <c r="D981" s="54"/>
      <c r="E981" s="54"/>
      <c r="F981" s="5"/>
      <c r="G981" s="8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4"/>
      <c r="BQ981" s="54"/>
      <c r="BR981" s="54"/>
      <c r="BS981" s="54"/>
      <c r="BT981" s="54"/>
      <c r="BU981" s="54"/>
      <c r="BV981" s="54"/>
      <c r="BW981" s="54"/>
      <c r="BX981" s="54"/>
      <c r="BY981" s="54"/>
      <c r="BZ981" s="54"/>
      <c r="CA981" s="54"/>
      <c r="CB981" s="54"/>
      <c r="CC981" s="54"/>
      <c r="CD981" s="54"/>
      <c r="CE981" s="54"/>
      <c r="CF981" s="54"/>
      <c r="CG981" s="54"/>
      <c r="CH981" s="54"/>
      <c r="CI981" s="54"/>
      <c r="CJ981" s="54"/>
      <c r="CK981" s="54"/>
      <c r="CL981" s="54"/>
      <c r="CM981" s="54"/>
      <c r="CN981" s="54"/>
      <c r="CO981" s="54"/>
      <c r="CP981" s="54"/>
      <c r="CQ981" s="54"/>
      <c r="CR981" s="54"/>
      <c r="CS981" s="54"/>
      <c r="CT981" s="54"/>
      <c r="CU981" s="54"/>
      <c r="CV981" s="54"/>
      <c r="CW981" s="54"/>
      <c r="CX981" s="54"/>
      <c r="CY981" s="54"/>
      <c r="CZ981" s="54"/>
      <c r="DA981" s="54"/>
      <c r="DB981" s="54"/>
      <c r="DC981" s="54"/>
      <c r="DD981" s="54"/>
      <c r="DE981" s="54"/>
      <c r="DF981" s="54"/>
      <c r="DG981" s="54"/>
      <c r="DH981" s="54"/>
      <c r="DI981" s="54"/>
      <c r="DJ981" s="54"/>
      <c r="DK981" s="54"/>
      <c r="DL981" s="54"/>
      <c r="DM981" s="54"/>
      <c r="DN981" s="54"/>
      <c r="DO981" s="54"/>
      <c r="DP981" s="54"/>
      <c r="DQ981" s="54"/>
      <c r="DR981" s="54"/>
      <c r="DS981" s="54"/>
      <c r="DT981" s="54"/>
      <c r="DU981" s="54"/>
      <c r="DV981" s="54"/>
      <c r="DW981" s="54"/>
      <c r="DX981" s="54"/>
      <c r="DY981" s="54"/>
      <c r="DZ981" s="54"/>
      <c r="EA981" s="54"/>
      <c r="EB981" s="54"/>
      <c r="EC981" s="54"/>
      <c r="ED981" s="54"/>
      <c r="EE981" s="54"/>
      <c r="EF981" s="54"/>
      <c r="EG981" s="54"/>
      <c r="EH981" s="54"/>
      <c r="EI981" s="54"/>
      <c r="EJ981" s="54"/>
      <c r="EK981" s="54"/>
      <c r="EL981" s="54"/>
      <c r="EM981" s="54"/>
      <c r="EN981" s="54"/>
      <c r="EO981" s="54"/>
      <c r="EP981" s="54"/>
      <c r="EQ981" s="54"/>
      <c r="ER981" s="54"/>
    </row>
    <row r="982" spans="1:148" x14ac:dyDescent="0.25">
      <c r="A982" s="76"/>
      <c r="B982" s="54"/>
      <c r="C982" s="54"/>
      <c r="D982" s="54"/>
      <c r="E982" s="54"/>
      <c r="F982" s="5"/>
      <c r="G982" s="8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4"/>
      <c r="BQ982" s="54"/>
      <c r="BR982" s="54"/>
      <c r="BS982" s="54"/>
      <c r="BT982" s="54"/>
      <c r="BU982" s="54"/>
      <c r="BV982" s="54"/>
      <c r="BW982" s="54"/>
      <c r="BX982" s="54"/>
      <c r="BY982" s="54"/>
      <c r="BZ982" s="54"/>
      <c r="CA982" s="54"/>
      <c r="CB982" s="54"/>
      <c r="CC982" s="54"/>
      <c r="CD982" s="54"/>
      <c r="CE982" s="54"/>
      <c r="CF982" s="54"/>
      <c r="CG982" s="54"/>
      <c r="CH982" s="54"/>
      <c r="CI982" s="54"/>
      <c r="CJ982" s="54"/>
      <c r="CK982" s="54"/>
      <c r="CL982" s="54"/>
      <c r="CM982" s="54"/>
      <c r="CN982" s="54"/>
      <c r="CO982" s="54"/>
      <c r="CP982" s="54"/>
      <c r="CQ982" s="54"/>
      <c r="CR982" s="54"/>
      <c r="CS982" s="54"/>
      <c r="CT982" s="54"/>
      <c r="CU982" s="54"/>
      <c r="CV982" s="54"/>
      <c r="CW982" s="54"/>
      <c r="CX982" s="54"/>
      <c r="CY982" s="54"/>
      <c r="CZ982" s="54"/>
      <c r="DA982" s="54"/>
      <c r="DB982" s="54"/>
      <c r="DC982" s="54"/>
      <c r="DD982" s="54"/>
      <c r="DE982" s="54"/>
      <c r="DF982" s="54"/>
      <c r="DG982" s="54"/>
      <c r="DH982" s="54"/>
      <c r="DI982" s="54"/>
      <c r="DJ982" s="54"/>
      <c r="DK982" s="54"/>
      <c r="DL982" s="54"/>
      <c r="DM982" s="54"/>
      <c r="DN982" s="54"/>
      <c r="DO982" s="54"/>
      <c r="DP982" s="54"/>
      <c r="DQ982" s="54"/>
      <c r="DR982" s="54"/>
      <c r="DS982" s="54"/>
      <c r="DT982" s="54"/>
      <c r="DU982" s="54"/>
      <c r="DV982" s="54"/>
      <c r="DW982" s="54"/>
      <c r="DX982" s="54"/>
      <c r="DY982" s="54"/>
      <c r="DZ982" s="54"/>
      <c r="EA982" s="54"/>
      <c r="EB982" s="54"/>
      <c r="EC982" s="54"/>
      <c r="ED982" s="54"/>
      <c r="EE982" s="54"/>
      <c r="EF982" s="54"/>
      <c r="EG982" s="54"/>
      <c r="EH982" s="54"/>
      <c r="EI982" s="54"/>
      <c r="EJ982" s="54"/>
      <c r="EK982" s="54"/>
      <c r="EL982" s="54"/>
      <c r="EM982" s="54"/>
      <c r="EN982" s="54"/>
      <c r="EO982" s="54"/>
      <c r="EP982" s="54"/>
      <c r="EQ982" s="54"/>
      <c r="ER982" s="54"/>
    </row>
    <row r="983" spans="1:148" x14ac:dyDescent="0.25">
      <c r="A983" s="76"/>
      <c r="B983" s="54"/>
      <c r="C983" s="54"/>
      <c r="D983" s="54"/>
      <c r="E983" s="54"/>
      <c r="F983" s="5"/>
      <c r="G983" s="8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4"/>
      <c r="BQ983" s="54"/>
      <c r="BR983" s="54"/>
      <c r="BS983" s="54"/>
      <c r="BT983" s="54"/>
      <c r="BU983" s="54"/>
      <c r="BV983" s="54"/>
      <c r="BW983" s="54"/>
      <c r="BX983" s="54"/>
      <c r="BY983" s="54"/>
      <c r="BZ983" s="54"/>
      <c r="CA983" s="54"/>
      <c r="CB983" s="54"/>
      <c r="CC983" s="54"/>
      <c r="CD983" s="54"/>
      <c r="CE983" s="54"/>
      <c r="CF983" s="54"/>
      <c r="CG983" s="54"/>
      <c r="CH983" s="54"/>
      <c r="CI983" s="54"/>
      <c r="CJ983" s="54"/>
      <c r="CK983" s="54"/>
      <c r="CL983" s="54"/>
      <c r="CM983" s="54"/>
      <c r="CN983" s="54"/>
      <c r="CO983" s="54"/>
      <c r="CP983" s="54"/>
      <c r="CQ983" s="54"/>
      <c r="CR983" s="54"/>
      <c r="CS983" s="54"/>
      <c r="CT983" s="54"/>
      <c r="CU983" s="54"/>
      <c r="CV983" s="54"/>
      <c r="CW983" s="54"/>
      <c r="CX983" s="54"/>
      <c r="CY983" s="54"/>
      <c r="CZ983" s="54"/>
      <c r="DA983" s="54"/>
      <c r="DB983" s="54"/>
      <c r="DC983" s="54"/>
      <c r="DD983" s="54"/>
      <c r="DE983" s="54"/>
      <c r="DF983" s="54"/>
      <c r="DG983" s="54"/>
      <c r="DH983" s="54"/>
      <c r="DI983" s="54"/>
      <c r="DJ983" s="54"/>
      <c r="DK983" s="54"/>
      <c r="DL983" s="54"/>
      <c r="DM983" s="54"/>
      <c r="DN983" s="54"/>
      <c r="DO983" s="54"/>
      <c r="DP983" s="54"/>
      <c r="DQ983" s="54"/>
      <c r="DR983" s="54"/>
      <c r="DS983" s="54"/>
      <c r="DT983" s="54"/>
      <c r="DU983" s="54"/>
      <c r="DV983" s="54"/>
      <c r="DW983" s="54"/>
      <c r="DX983" s="54"/>
      <c r="DY983" s="54"/>
      <c r="DZ983" s="54"/>
      <c r="EA983" s="54"/>
      <c r="EB983" s="54"/>
      <c r="EC983" s="54"/>
      <c r="ED983" s="54"/>
      <c r="EE983" s="54"/>
      <c r="EF983" s="54"/>
      <c r="EG983" s="54"/>
      <c r="EH983" s="54"/>
      <c r="EI983" s="54"/>
      <c r="EJ983" s="54"/>
      <c r="EK983" s="54"/>
      <c r="EL983" s="54"/>
      <c r="EM983" s="54"/>
      <c r="EN983" s="54"/>
      <c r="EO983" s="54"/>
      <c r="EP983" s="54"/>
      <c r="EQ983" s="54"/>
      <c r="ER983" s="54"/>
    </row>
    <row r="984" spans="1:148" x14ac:dyDescent="0.25">
      <c r="A984" s="76"/>
      <c r="B984" s="54"/>
      <c r="C984" s="54"/>
      <c r="D984" s="54"/>
      <c r="E984" s="54"/>
      <c r="F984" s="5"/>
      <c r="G984" s="8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4"/>
      <c r="BQ984" s="54"/>
      <c r="BR984" s="54"/>
      <c r="BS984" s="54"/>
      <c r="BT984" s="54"/>
      <c r="BU984" s="54"/>
      <c r="BV984" s="54"/>
      <c r="BW984" s="54"/>
      <c r="BX984" s="54"/>
      <c r="BY984" s="54"/>
      <c r="BZ984" s="54"/>
      <c r="CA984" s="54"/>
      <c r="CB984" s="54"/>
      <c r="CC984" s="54"/>
      <c r="CD984" s="54"/>
      <c r="CE984" s="54"/>
      <c r="CF984" s="54"/>
      <c r="CG984" s="54"/>
      <c r="CH984" s="54"/>
      <c r="CI984" s="54"/>
      <c r="CJ984" s="54"/>
      <c r="CK984" s="54"/>
      <c r="CL984" s="54"/>
      <c r="CM984" s="54"/>
      <c r="CN984" s="54"/>
      <c r="CO984" s="54"/>
      <c r="CP984" s="54"/>
      <c r="CQ984" s="54"/>
      <c r="CR984" s="54"/>
      <c r="CS984" s="54"/>
      <c r="CT984" s="54"/>
      <c r="CU984" s="54"/>
      <c r="CV984" s="54"/>
      <c r="CW984" s="54"/>
      <c r="CX984" s="54"/>
      <c r="CY984" s="54"/>
      <c r="CZ984" s="54"/>
      <c r="DA984" s="54"/>
      <c r="DB984" s="54"/>
      <c r="DC984" s="54"/>
      <c r="DD984" s="54"/>
      <c r="DE984" s="54"/>
      <c r="DF984" s="54"/>
      <c r="DG984" s="54"/>
      <c r="DH984" s="54"/>
      <c r="DI984" s="54"/>
      <c r="DJ984" s="54"/>
      <c r="DK984" s="54"/>
      <c r="DL984" s="54"/>
      <c r="DM984" s="54"/>
      <c r="DN984" s="54"/>
      <c r="DO984" s="54"/>
      <c r="DP984" s="54"/>
      <c r="DQ984" s="54"/>
      <c r="DR984" s="54"/>
      <c r="DS984" s="54"/>
      <c r="DT984" s="54"/>
      <c r="DU984" s="54"/>
      <c r="DV984" s="54"/>
      <c r="DW984" s="54"/>
      <c r="DX984" s="54"/>
      <c r="DY984" s="54"/>
      <c r="DZ984" s="54"/>
      <c r="EA984" s="54"/>
      <c r="EB984" s="54"/>
      <c r="EC984" s="54"/>
      <c r="ED984" s="54"/>
      <c r="EE984" s="54"/>
      <c r="EF984" s="54"/>
      <c r="EG984" s="54"/>
      <c r="EH984" s="54"/>
      <c r="EI984" s="54"/>
      <c r="EJ984" s="54"/>
      <c r="EK984" s="54"/>
      <c r="EL984" s="54"/>
      <c r="EM984" s="54"/>
      <c r="EN984" s="54"/>
      <c r="EO984" s="54"/>
      <c r="EP984" s="54"/>
      <c r="EQ984" s="54"/>
      <c r="ER984" s="54"/>
    </row>
    <row r="985" spans="1:148" x14ac:dyDescent="0.25">
      <c r="A985" s="76"/>
      <c r="B985" s="54"/>
      <c r="C985" s="54"/>
      <c r="D985" s="54"/>
      <c r="E985" s="54"/>
      <c r="F985" s="5"/>
      <c r="G985" s="8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4"/>
      <c r="BQ985" s="54"/>
      <c r="BR985" s="54"/>
      <c r="BS985" s="54"/>
      <c r="BT985" s="54"/>
      <c r="BU985" s="54"/>
      <c r="BV985" s="54"/>
      <c r="BW985" s="54"/>
      <c r="BX985" s="54"/>
      <c r="BY985" s="54"/>
      <c r="BZ985" s="54"/>
      <c r="CA985" s="54"/>
      <c r="CB985" s="54"/>
      <c r="CC985" s="54"/>
      <c r="CD985" s="54"/>
      <c r="CE985" s="54"/>
      <c r="CF985" s="54"/>
      <c r="CG985" s="54"/>
      <c r="CH985" s="54"/>
      <c r="CI985" s="54"/>
      <c r="CJ985" s="54"/>
      <c r="CK985" s="54"/>
      <c r="CL985" s="54"/>
      <c r="CM985" s="54"/>
      <c r="CN985" s="54"/>
      <c r="CO985" s="54"/>
      <c r="CP985" s="54"/>
      <c r="CQ985" s="54"/>
      <c r="CR985" s="54"/>
      <c r="CS985" s="54"/>
      <c r="CT985" s="54"/>
      <c r="CU985" s="54"/>
      <c r="CV985" s="54"/>
      <c r="CW985" s="54"/>
      <c r="CX985" s="54"/>
      <c r="CY985" s="54"/>
      <c r="CZ985" s="54"/>
      <c r="DA985" s="54"/>
      <c r="DB985" s="54"/>
      <c r="DC985" s="54"/>
      <c r="DD985" s="54"/>
      <c r="DE985" s="54"/>
      <c r="DF985" s="54"/>
      <c r="DG985" s="54"/>
      <c r="DH985" s="54"/>
      <c r="DI985" s="54"/>
      <c r="DJ985" s="54"/>
      <c r="DK985" s="54"/>
      <c r="DL985" s="54"/>
      <c r="DM985" s="54"/>
      <c r="DN985" s="54"/>
      <c r="DO985" s="54"/>
      <c r="DP985" s="54"/>
      <c r="DQ985" s="54"/>
      <c r="DR985" s="54"/>
      <c r="DS985" s="54"/>
      <c r="DT985" s="54"/>
      <c r="DU985" s="54"/>
      <c r="DV985" s="54"/>
      <c r="DW985" s="54"/>
      <c r="DX985" s="54"/>
      <c r="DY985" s="54"/>
      <c r="DZ985" s="54"/>
      <c r="EA985" s="54"/>
      <c r="EB985" s="54"/>
      <c r="EC985" s="54"/>
      <c r="ED985" s="54"/>
      <c r="EE985" s="54"/>
      <c r="EF985" s="54"/>
      <c r="EG985" s="54"/>
      <c r="EH985" s="54"/>
      <c r="EI985" s="54"/>
      <c r="EJ985" s="54"/>
      <c r="EK985" s="54"/>
      <c r="EL985" s="54"/>
      <c r="EM985" s="54"/>
      <c r="EN985" s="54"/>
      <c r="EO985" s="54"/>
      <c r="EP985" s="54"/>
      <c r="EQ985" s="54"/>
      <c r="ER985" s="54"/>
    </row>
    <row r="986" spans="1:148" x14ac:dyDescent="0.25">
      <c r="A986" s="76"/>
      <c r="B986" s="54"/>
      <c r="C986" s="54"/>
      <c r="D986" s="54"/>
      <c r="E986" s="54"/>
      <c r="F986" s="5"/>
      <c r="G986" s="8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4"/>
      <c r="BQ986" s="54"/>
      <c r="BR986" s="54"/>
      <c r="BS986" s="54"/>
      <c r="BT986" s="54"/>
      <c r="BU986" s="54"/>
      <c r="BV986" s="54"/>
      <c r="BW986" s="54"/>
      <c r="BX986" s="54"/>
      <c r="BY986" s="54"/>
      <c r="BZ986" s="54"/>
      <c r="CA986" s="54"/>
      <c r="CB986" s="54"/>
      <c r="CC986" s="54"/>
      <c r="CD986" s="54"/>
      <c r="CE986" s="54"/>
      <c r="CF986" s="54"/>
      <c r="CG986" s="54"/>
      <c r="CH986" s="54"/>
      <c r="CI986" s="54"/>
      <c r="CJ986" s="54"/>
      <c r="CK986" s="54"/>
      <c r="CL986" s="54"/>
      <c r="CM986" s="54"/>
      <c r="CN986" s="54"/>
      <c r="CO986" s="54"/>
      <c r="CP986" s="54"/>
      <c r="CQ986" s="54"/>
      <c r="CR986" s="54"/>
      <c r="CS986" s="54"/>
      <c r="CT986" s="54"/>
      <c r="CU986" s="54"/>
      <c r="CV986" s="54"/>
      <c r="CW986" s="54"/>
      <c r="CX986" s="54"/>
      <c r="CY986" s="54"/>
      <c r="CZ986" s="54"/>
      <c r="DA986" s="54"/>
      <c r="DB986" s="54"/>
      <c r="DC986" s="54"/>
      <c r="DD986" s="54"/>
      <c r="DE986" s="54"/>
      <c r="DF986" s="54"/>
      <c r="DG986" s="54"/>
      <c r="DH986" s="54"/>
      <c r="DI986" s="54"/>
      <c r="DJ986" s="54"/>
      <c r="DK986" s="54"/>
      <c r="DL986" s="54"/>
      <c r="DM986" s="54"/>
      <c r="DN986" s="54"/>
      <c r="DO986" s="54"/>
      <c r="DP986" s="54"/>
      <c r="DQ986" s="54"/>
      <c r="DR986" s="54"/>
      <c r="DS986" s="54"/>
      <c r="DT986" s="54"/>
      <c r="DU986" s="54"/>
      <c r="DV986" s="54"/>
      <c r="DW986" s="54"/>
      <c r="DX986" s="54"/>
      <c r="DY986" s="54"/>
      <c r="DZ986" s="54"/>
      <c r="EA986" s="54"/>
      <c r="EB986" s="54"/>
      <c r="EC986" s="54"/>
      <c r="ED986" s="54"/>
      <c r="EE986" s="54"/>
      <c r="EF986" s="54"/>
      <c r="EG986" s="54"/>
      <c r="EH986" s="54"/>
      <c r="EI986" s="54"/>
      <c r="EJ986" s="54"/>
      <c r="EK986" s="54"/>
      <c r="EL986" s="54"/>
      <c r="EM986" s="54"/>
      <c r="EN986" s="54"/>
      <c r="EO986" s="54"/>
      <c r="EP986" s="54"/>
      <c r="EQ986" s="54"/>
      <c r="ER986" s="54"/>
    </row>
    <row r="987" spans="1:148" x14ac:dyDescent="0.25">
      <c r="A987" s="76"/>
      <c r="B987" s="54"/>
      <c r="C987" s="54"/>
      <c r="D987" s="54"/>
      <c r="E987" s="54"/>
      <c r="F987" s="5"/>
      <c r="G987" s="8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4"/>
      <c r="BQ987" s="54"/>
      <c r="BR987" s="54"/>
      <c r="BS987" s="54"/>
      <c r="BT987" s="54"/>
      <c r="BU987" s="54"/>
      <c r="BV987" s="54"/>
      <c r="BW987" s="54"/>
      <c r="BX987" s="54"/>
      <c r="BY987" s="54"/>
      <c r="BZ987" s="54"/>
      <c r="CA987" s="54"/>
      <c r="CB987" s="54"/>
      <c r="CC987" s="54"/>
      <c r="CD987" s="54"/>
      <c r="CE987" s="54"/>
      <c r="CF987" s="54"/>
      <c r="CG987" s="54"/>
      <c r="CH987" s="54"/>
      <c r="CI987" s="54"/>
      <c r="CJ987" s="54"/>
      <c r="CK987" s="54"/>
      <c r="CL987" s="54"/>
      <c r="CM987" s="54"/>
      <c r="CN987" s="54"/>
      <c r="CO987" s="54"/>
      <c r="CP987" s="54"/>
      <c r="CQ987" s="54"/>
      <c r="CR987" s="54"/>
      <c r="CS987" s="54"/>
      <c r="CT987" s="54"/>
      <c r="CU987" s="54"/>
      <c r="CV987" s="54"/>
      <c r="CW987" s="54"/>
      <c r="CX987" s="54"/>
      <c r="CY987" s="54"/>
      <c r="CZ987" s="54"/>
      <c r="DA987" s="54"/>
      <c r="DB987" s="54"/>
      <c r="DC987" s="54"/>
      <c r="DD987" s="54"/>
      <c r="DE987" s="54"/>
      <c r="DF987" s="54"/>
      <c r="DG987" s="54"/>
      <c r="DH987" s="54"/>
      <c r="DI987" s="54"/>
      <c r="DJ987" s="54"/>
      <c r="DK987" s="54"/>
      <c r="DL987" s="54"/>
      <c r="DM987" s="54"/>
      <c r="DN987" s="54"/>
      <c r="DO987" s="54"/>
      <c r="DP987" s="54"/>
      <c r="DQ987" s="54"/>
      <c r="DR987" s="54"/>
      <c r="DS987" s="54"/>
      <c r="DT987" s="54"/>
      <c r="DU987" s="54"/>
      <c r="DV987" s="54"/>
      <c r="DW987" s="54"/>
      <c r="DX987" s="54"/>
      <c r="DY987" s="54"/>
      <c r="DZ987" s="54"/>
      <c r="EA987" s="54"/>
      <c r="EB987" s="54"/>
      <c r="EC987" s="54"/>
      <c r="ED987" s="54"/>
      <c r="EE987" s="54"/>
      <c r="EF987" s="54"/>
      <c r="EG987" s="54"/>
      <c r="EH987" s="54"/>
      <c r="EI987" s="54"/>
      <c r="EJ987" s="54"/>
      <c r="EK987" s="54"/>
      <c r="EL987" s="54"/>
      <c r="EM987" s="54"/>
      <c r="EN987" s="54"/>
      <c r="EO987" s="54"/>
      <c r="EP987" s="54"/>
      <c r="EQ987" s="54"/>
      <c r="ER987" s="54"/>
    </row>
    <row r="988" spans="1:148" x14ac:dyDescent="0.25">
      <c r="A988" s="76"/>
      <c r="B988" s="54"/>
      <c r="C988" s="54"/>
      <c r="D988" s="54"/>
      <c r="E988" s="54"/>
      <c r="F988" s="5"/>
      <c r="G988" s="8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4"/>
      <c r="BQ988" s="54"/>
      <c r="BR988" s="54"/>
      <c r="BS988" s="54"/>
      <c r="BT988" s="54"/>
      <c r="BU988" s="54"/>
      <c r="BV988" s="54"/>
      <c r="BW988" s="54"/>
      <c r="BX988" s="54"/>
      <c r="BY988" s="54"/>
      <c r="BZ988" s="54"/>
      <c r="CA988" s="54"/>
      <c r="CB988" s="54"/>
      <c r="CC988" s="54"/>
      <c r="CD988" s="54"/>
      <c r="CE988" s="54"/>
      <c r="CF988" s="54"/>
      <c r="CG988" s="54"/>
      <c r="CH988" s="54"/>
      <c r="CI988" s="54"/>
      <c r="CJ988" s="54"/>
      <c r="CK988" s="54"/>
      <c r="CL988" s="54"/>
      <c r="CM988" s="54"/>
      <c r="CN988" s="54"/>
      <c r="CO988" s="54"/>
      <c r="CP988" s="54"/>
      <c r="CQ988" s="54"/>
      <c r="CR988" s="54"/>
      <c r="CS988" s="54"/>
      <c r="CT988" s="54"/>
      <c r="CU988" s="54"/>
      <c r="CV988" s="54"/>
      <c r="CW988" s="54"/>
      <c r="CX988" s="54"/>
      <c r="CY988" s="54"/>
      <c r="CZ988" s="54"/>
      <c r="DA988" s="54"/>
      <c r="DB988" s="54"/>
      <c r="DC988" s="54"/>
      <c r="DD988" s="54"/>
      <c r="DE988" s="54"/>
      <c r="DF988" s="54"/>
      <c r="DG988" s="54"/>
      <c r="DH988" s="54"/>
      <c r="DI988" s="54"/>
      <c r="DJ988" s="54"/>
      <c r="DK988" s="54"/>
      <c r="DL988" s="54"/>
      <c r="DM988" s="54"/>
      <c r="DN988" s="54"/>
      <c r="DO988" s="54"/>
      <c r="DP988" s="54"/>
      <c r="DQ988" s="54"/>
      <c r="DR988" s="54"/>
      <c r="DS988" s="54"/>
      <c r="DT988" s="54"/>
      <c r="DU988" s="54"/>
      <c r="DV988" s="54"/>
      <c r="DW988" s="54"/>
      <c r="DX988" s="54"/>
      <c r="DY988" s="54"/>
      <c r="DZ988" s="54"/>
      <c r="EA988" s="54"/>
      <c r="EB988" s="54"/>
      <c r="EC988" s="54"/>
      <c r="ED988" s="54"/>
      <c r="EE988" s="54"/>
      <c r="EF988" s="54"/>
      <c r="EG988" s="54"/>
      <c r="EH988" s="54"/>
      <c r="EI988" s="54"/>
      <c r="EJ988" s="54"/>
      <c r="EK988" s="54"/>
      <c r="EL988" s="54"/>
      <c r="EM988" s="54"/>
      <c r="EN988" s="54"/>
      <c r="EO988" s="54"/>
      <c r="EP988" s="54"/>
      <c r="EQ988" s="54"/>
      <c r="ER988" s="54"/>
    </row>
    <row r="989" spans="1:148" x14ac:dyDescent="0.25">
      <c r="A989" s="76"/>
      <c r="B989" s="54"/>
      <c r="C989" s="54"/>
      <c r="D989" s="54"/>
      <c r="E989" s="54"/>
      <c r="F989" s="5"/>
      <c r="G989" s="8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4"/>
      <c r="BQ989" s="54"/>
      <c r="BR989" s="54"/>
      <c r="BS989" s="54"/>
      <c r="BT989" s="54"/>
      <c r="BU989" s="54"/>
      <c r="BV989" s="54"/>
      <c r="BW989" s="54"/>
      <c r="BX989" s="54"/>
      <c r="BY989" s="54"/>
      <c r="BZ989" s="54"/>
      <c r="CA989" s="54"/>
      <c r="CB989" s="54"/>
      <c r="CC989" s="54"/>
      <c r="CD989" s="54"/>
      <c r="CE989" s="54"/>
      <c r="CF989" s="54"/>
      <c r="CG989" s="54"/>
      <c r="CH989" s="54"/>
      <c r="CI989" s="54"/>
      <c r="CJ989" s="54"/>
      <c r="CK989" s="54"/>
      <c r="CL989" s="54"/>
      <c r="CM989" s="54"/>
      <c r="CN989" s="54"/>
      <c r="CO989" s="54"/>
      <c r="CP989" s="54"/>
      <c r="CQ989" s="54"/>
      <c r="CR989" s="54"/>
      <c r="CS989" s="54"/>
      <c r="CT989" s="54"/>
      <c r="CU989" s="54"/>
      <c r="CV989" s="54"/>
      <c r="CW989" s="54"/>
      <c r="CX989" s="54"/>
      <c r="CY989" s="54"/>
      <c r="CZ989" s="54"/>
      <c r="DA989" s="54"/>
      <c r="DB989" s="54"/>
      <c r="DC989" s="54"/>
      <c r="DD989" s="54"/>
      <c r="DE989" s="54"/>
      <c r="DF989" s="54"/>
      <c r="DG989" s="54"/>
      <c r="DH989" s="54"/>
      <c r="DI989" s="54"/>
      <c r="DJ989" s="54"/>
      <c r="DK989" s="54"/>
      <c r="DL989" s="54"/>
      <c r="DM989" s="54"/>
      <c r="DN989" s="54"/>
      <c r="DO989" s="54"/>
      <c r="DP989" s="54"/>
      <c r="DQ989" s="54"/>
      <c r="DR989" s="54"/>
      <c r="DS989" s="54"/>
      <c r="DT989" s="54"/>
      <c r="DU989" s="54"/>
      <c r="DV989" s="54"/>
      <c r="DW989" s="54"/>
      <c r="DX989" s="54"/>
      <c r="DY989" s="54"/>
      <c r="DZ989" s="54"/>
      <c r="EA989" s="54"/>
      <c r="EB989" s="54"/>
      <c r="EC989" s="54"/>
      <c r="ED989" s="54"/>
      <c r="EE989" s="54"/>
      <c r="EF989" s="54"/>
      <c r="EG989" s="54"/>
      <c r="EH989" s="54"/>
      <c r="EI989" s="54"/>
      <c r="EJ989" s="54"/>
      <c r="EK989" s="54"/>
      <c r="EL989" s="54"/>
      <c r="EM989" s="54"/>
      <c r="EN989" s="54"/>
      <c r="EO989" s="54"/>
      <c r="EP989" s="54"/>
      <c r="EQ989" s="54"/>
      <c r="ER989" s="54"/>
    </row>
    <row r="990" spans="1:148" x14ac:dyDescent="0.25">
      <c r="A990" s="76"/>
      <c r="B990" s="54"/>
      <c r="C990" s="54"/>
      <c r="D990" s="54"/>
      <c r="E990" s="54"/>
      <c r="F990" s="5"/>
      <c r="G990" s="8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4"/>
      <c r="BQ990" s="54"/>
      <c r="BR990" s="54"/>
      <c r="BS990" s="54"/>
      <c r="BT990" s="54"/>
      <c r="BU990" s="54"/>
      <c r="BV990" s="54"/>
      <c r="BW990" s="54"/>
      <c r="BX990" s="54"/>
      <c r="BY990" s="54"/>
      <c r="BZ990" s="54"/>
      <c r="CA990" s="54"/>
      <c r="CB990" s="54"/>
      <c r="CC990" s="54"/>
      <c r="CD990" s="54"/>
      <c r="CE990" s="54"/>
      <c r="CF990" s="54"/>
      <c r="CG990" s="54"/>
      <c r="CH990" s="54"/>
      <c r="CI990" s="54"/>
      <c r="CJ990" s="54"/>
      <c r="CK990" s="54"/>
      <c r="CL990" s="54"/>
      <c r="CM990" s="54"/>
      <c r="CN990" s="54"/>
      <c r="CO990" s="54"/>
      <c r="CP990" s="54"/>
      <c r="CQ990" s="54"/>
      <c r="CR990" s="54"/>
      <c r="CS990" s="54"/>
      <c r="CT990" s="54"/>
      <c r="CU990" s="54"/>
      <c r="CV990" s="54"/>
      <c r="CW990" s="54"/>
      <c r="CX990" s="54"/>
      <c r="CY990" s="54"/>
      <c r="CZ990" s="54"/>
      <c r="DA990" s="54"/>
      <c r="DB990" s="54"/>
      <c r="DC990" s="54"/>
      <c r="DD990" s="54"/>
      <c r="DE990" s="54"/>
      <c r="DF990" s="54"/>
      <c r="DG990" s="54"/>
      <c r="DH990" s="54"/>
      <c r="DI990" s="54"/>
      <c r="DJ990" s="54"/>
      <c r="DK990" s="54"/>
      <c r="DL990" s="54"/>
      <c r="DM990" s="54"/>
      <c r="DN990" s="54"/>
      <c r="DO990" s="54"/>
      <c r="DP990" s="54"/>
      <c r="DQ990" s="54"/>
      <c r="DR990" s="54"/>
      <c r="DS990" s="54"/>
      <c r="DT990" s="54"/>
      <c r="DU990" s="54"/>
      <c r="DV990" s="54"/>
      <c r="DW990" s="54"/>
      <c r="DX990" s="54"/>
      <c r="DY990" s="54"/>
      <c r="DZ990" s="54"/>
      <c r="EA990" s="54"/>
      <c r="EB990" s="54"/>
      <c r="EC990" s="54"/>
      <c r="ED990" s="54"/>
      <c r="EE990" s="54"/>
      <c r="EF990" s="54"/>
      <c r="EG990" s="54"/>
      <c r="EH990" s="54"/>
      <c r="EI990" s="54"/>
      <c r="EJ990" s="54"/>
      <c r="EK990" s="54"/>
      <c r="EL990" s="54"/>
      <c r="EM990" s="54"/>
      <c r="EN990" s="54"/>
      <c r="EO990" s="54"/>
      <c r="EP990" s="54"/>
      <c r="EQ990" s="54"/>
      <c r="ER990" s="54"/>
    </row>
    <row r="991" spans="1:148" x14ac:dyDescent="0.25">
      <c r="A991" s="76"/>
      <c r="B991" s="54"/>
      <c r="C991" s="54"/>
      <c r="D991" s="54"/>
      <c r="E991" s="54"/>
      <c r="F991" s="5"/>
      <c r="G991" s="8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4"/>
      <c r="BQ991" s="54"/>
      <c r="BR991" s="54"/>
      <c r="BS991" s="54"/>
      <c r="BT991" s="54"/>
      <c r="BU991" s="54"/>
      <c r="BV991" s="54"/>
      <c r="BW991" s="54"/>
      <c r="BX991" s="54"/>
      <c r="BY991" s="54"/>
      <c r="BZ991" s="54"/>
      <c r="CA991" s="54"/>
      <c r="CB991" s="54"/>
      <c r="CC991" s="54"/>
      <c r="CD991" s="54"/>
      <c r="CE991" s="54"/>
      <c r="CF991" s="54"/>
      <c r="CG991" s="54"/>
      <c r="CH991" s="54"/>
      <c r="CI991" s="54"/>
      <c r="CJ991" s="54"/>
      <c r="CK991" s="54"/>
      <c r="CL991" s="54"/>
      <c r="CM991" s="54"/>
      <c r="CN991" s="54"/>
      <c r="CO991" s="54"/>
      <c r="CP991" s="54"/>
      <c r="CQ991" s="54"/>
      <c r="CR991" s="54"/>
      <c r="CS991" s="54"/>
      <c r="CT991" s="54"/>
      <c r="CU991" s="54"/>
      <c r="CV991" s="54"/>
      <c r="CW991" s="54"/>
      <c r="CX991" s="54"/>
      <c r="CY991" s="54"/>
      <c r="CZ991" s="54"/>
      <c r="DA991" s="54"/>
      <c r="DB991" s="54"/>
      <c r="DC991" s="54"/>
      <c r="DD991" s="54"/>
      <c r="DE991" s="54"/>
      <c r="DF991" s="54"/>
      <c r="DG991" s="54"/>
      <c r="DH991" s="54"/>
      <c r="DI991" s="54"/>
      <c r="DJ991" s="54"/>
      <c r="DK991" s="54"/>
      <c r="DL991" s="54"/>
      <c r="DM991" s="54"/>
      <c r="DN991" s="54"/>
      <c r="DO991" s="54"/>
      <c r="DP991" s="54"/>
      <c r="DQ991" s="54"/>
      <c r="DR991" s="54"/>
      <c r="DS991" s="54"/>
      <c r="DT991" s="54"/>
      <c r="DU991" s="54"/>
      <c r="DV991" s="54"/>
      <c r="DW991" s="54"/>
      <c r="DX991" s="54"/>
      <c r="DY991" s="54"/>
      <c r="DZ991" s="54"/>
      <c r="EA991" s="54"/>
      <c r="EB991" s="54"/>
      <c r="EC991" s="54"/>
      <c r="ED991" s="54"/>
      <c r="EE991" s="54"/>
      <c r="EF991" s="54"/>
      <c r="EG991" s="54"/>
      <c r="EH991" s="54"/>
      <c r="EI991" s="54"/>
      <c r="EJ991" s="54"/>
      <c r="EK991" s="54"/>
      <c r="EL991" s="54"/>
      <c r="EM991" s="54"/>
      <c r="EN991" s="54"/>
      <c r="EO991" s="54"/>
      <c r="EP991" s="54"/>
      <c r="EQ991" s="54"/>
      <c r="ER991" s="54"/>
    </row>
    <row r="992" spans="1:148" x14ac:dyDescent="0.25">
      <c r="A992" s="76"/>
      <c r="B992" s="54"/>
      <c r="C992" s="54"/>
      <c r="D992" s="54"/>
      <c r="E992" s="54"/>
      <c r="F992" s="5"/>
      <c r="G992" s="8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4"/>
      <c r="BQ992" s="54"/>
      <c r="BR992" s="54"/>
      <c r="BS992" s="54"/>
      <c r="BT992" s="54"/>
      <c r="BU992" s="54"/>
      <c r="BV992" s="54"/>
      <c r="BW992" s="54"/>
      <c r="BX992" s="54"/>
      <c r="BY992" s="54"/>
      <c r="BZ992" s="54"/>
      <c r="CA992" s="54"/>
      <c r="CB992" s="54"/>
      <c r="CC992" s="54"/>
      <c r="CD992" s="54"/>
      <c r="CE992" s="54"/>
      <c r="CF992" s="54"/>
      <c r="CG992" s="54"/>
      <c r="CH992" s="54"/>
      <c r="CI992" s="54"/>
      <c r="CJ992" s="54"/>
      <c r="CK992" s="54"/>
      <c r="CL992" s="54"/>
      <c r="CM992" s="54"/>
      <c r="CN992" s="54"/>
      <c r="CO992" s="54"/>
      <c r="CP992" s="54"/>
      <c r="CQ992" s="54"/>
      <c r="CR992" s="54"/>
      <c r="CS992" s="54"/>
      <c r="CT992" s="54"/>
      <c r="CU992" s="54"/>
      <c r="CV992" s="54"/>
      <c r="CW992" s="54"/>
      <c r="CX992" s="54"/>
      <c r="CY992" s="54"/>
      <c r="CZ992" s="54"/>
      <c r="DA992" s="54"/>
      <c r="DB992" s="54"/>
      <c r="DC992" s="54"/>
      <c r="DD992" s="54"/>
      <c r="DE992" s="54"/>
      <c r="DF992" s="54"/>
      <c r="DG992" s="54"/>
      <c r="DH992" s="54"/>
      <c r="DI992" s="54"/>
      <c r="DJ992" s="54"/>
      <c r="DK992" s="54"/>
      <c r="DL992" s="54"/>
      <c r="DM992" s="54"/>
      <c r="DN992" s="54"/>
      <c r="DO992" s="54"/>
      <c r="DP992" s="54"/>
      <c r="DQ992" s="54"/>
      <c r="DR992" s="54"/>
      <c r="DS992" s="54"/>
      <c r="DT992" s="54"/>
      <c r="DU992" s="54"/>
      <c r="DV992" s="54"/>
      <c r="DW992" s="54"/>
      <c r="DX992" s="54"/>
      <c r="DY992" s="54"/>
      <c r="DZ992" s="54"/>
      <c r="EA992" s="54"/>
      <c r="EB992" s="54"/>
      <c r="EC992" s="54"/>
      <c r="ED992" s="54"/>
      <c r="EE992" s="54"/>
      <c r="EF992" s="54"/>
      <c r="EG992" s="54"/>
      <c r="EH992" s="54"/>
      <c r="EI992" s="54"/>
      <c r="EJ992" s="54"/>
      <c r="EK992" s="54"/>
      <c r="EL992" s="54"/>
      <c r="EM992" s="54"/>
      <c r="EN992" s="54"/>
      <c r="EO992" s="54"/>
      <c r="EP992" s="54"/>
      <c r="EQ992" s="54"/>
      <c r="ER992" s="54"/>
    </row>
    <row r="993" spans="1:148" x14ac:dyDescent="0.25">
      <c r="A993" s="76"/>
      <c r="B993" s="54"/>
      <c r="C993" s="54"/>
      <c r="D993" s="54"/>
      <c r="E993" s="54"/>
      <c r="F993" s="5"/>
      <c r="G993" s="8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4"/>
      <c r="BQ993" s="54"/>
      <c r="BR993" s="54"/>
      <c r="BS993" s="54"/>
      <c r="BT993" s="54"/>
      <c r="BU993" s="54"/>
      <c r="BV993" s="54"/>
      <c r="BW993" s="54"/>
      <c r="BX993" s="54"/>
      <c r="BY993" s="54"/>
      <c r="BZ993" s="54"/>
      <c r="CA993" s="54"/>
      <c r="CB993" s="54"/>
      <c r="CC993" s="54"/>
      <c r="CD993" s="54"/>
      <c r="CE993" s="54"/>
      <c r="CF993" s="54"/>
      <c r="CG993" s="54"/>
      <c r="CH993" s="54"/>
      <c r="CI993" s="54"/>
      <c r="CJ993" s="54"/>
      <c r="CK993" s="54"/>
      <c r="CL993" s="54"/>
      <c r="CM993" s="54"/>
      <c r="CN993" s="54"/>
      <c r="CO993" s="54"/>
      <c r="CP993" s="54"/>
      <c r="CQ993" s="54"/>
      <c r="CR993" s="54"/>
      <c r="CS993" s="54"/>
      <c r="CT993" s="54"/>
      <c r="CU993" s="54"/>
      <c r="CV993" s="54"/>
      <c r="CW993" s="54"/>
      <c r="CX993" s="54"/>
      <c r="CY993" s="54"/>
      <c r="CZ993" s="54"/>
      <c r="DA993" s="54"/>
      <c r="DB993" s="54"/>
      <c r="DC993" s="54"/>
      <c r="DD993" s="54"/>
      <c r="DE993" s="54"/>
      <c r="DF993" s="54"/>
      <c r="DG993" s="54"/>
      <c r="DH993" s="54"/>
      <c r="DI993" s="54"/>
      <c r="DJ993" s="54"/>
      <c r="DK993" s="54"/>
      <c r="DL993" s="54"/>
      <c r="DM993" s="54"/>
      <c r="DN993" s="54"/>
      <c r="DO993" s="54"/>
      <c r="DP993" s="54"/>
      <c r="DQ993" s="54"/>
      <c r="DR993" s="54"/>
      <c r="DS993" s="54"/>
      <c r="DT993" s="54"/>
      <c r="DU993" s="54"/>
      <c r="DV993" s="54"/>
      <c r="DW993" s="54"/>
      <c r="DX993" s="54"/>
      <c r="DY993" s="54"/>
      <c r="DZ993" s="54"/>
      <c r="EA993" s="54"/>
      <c r="EB993" s="54"/>
      <c r="EC993" s="54"/>
      <c r="ED993" s="54"/>
      <c r="EE993" s="54"/>
      <c r="EF993" s="54"/>
      <c r="EG993" s="54"/>
      <c r="EH993" s="54"/>
      <c r="EI993" s="54"/>
      <c r="EJ993" s="54"/>
      <c r="EK993" s="54"/>
      <c r="EL993" s="54"/>
      <c r="EM993" s="54"/>
      <c r="EN993" s="54"/>
      <c r="EO993" s="54"/>
      <c r="EP993" s="54"/>
      <c r="EQ993" s="54"/>
      <c r="ER993" s="54"/>
    </row>
    <row r="994" spans="1:148" x14ac:dyDescent="0.25">
      <c r="A994" s="76"/>
      <c r="B994" s="54"/>
      <c r="C994" s="54"/>
      <c r="D994" s="54"/>
      <c r="E994" s="54"/>
      <c r="F994" s="5"/>
      <c r="G994" s="8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4"/>
      <c r="BQ994" s="54"/>
      <c r="BR994" s="54"/>
      <c r="BS994" s="54"/>
      <c r="BT994" s="54"/>
      <c r="BU994" s="54"/>
      <c r="BV994" s="54"/>
      <c r="BW994" s="54"/>
      <c r="BX994" s="54"/>
      <c r="BY994" s="54"/>
      <c r="BZ994" s="54"/>
      <c r="CA994" s="54"/>
      <c r="CB994" s="54"/>
      <c r="CC994" s="54"/>
      <c r="CD994" s="54"/>
      <c r="CE994" s="54"/>
      <c r="CF994" s="54"/>
      <c r="CG994" s="54"/>
      <c r="CH994" s="54"/>
      <c r="CI994" s="54"/>
      <c r="CJ994" s="54"/>
      <c r="CK994" s="54"/>
      <c r="CL994" s="54"/>
      <c r="CM994" s="54"/>
      <c r="CN994" s="54"/>
      <c r="CO994" s="54"/>
      <c r="CP994" s="54"/>
      <c r="CQ994" s="54"/>
      <c r="CR994" s="54"/>
      <c r="CS994" s="54"/>
      <c r="CT994" s="54"/>
      <c r="CU994" s="54"/>
      <c r="CV994" s="54"/>
      <c r="CW994" s="54"/>
      <c r="CX994" s="54"/>
      <c r="CY994" s="54"/>
      <c r="CZ994" s="54"/>
      <c r="DA994" s="54"/>
      <c r="DB994" s="54"/>
      <c r="DC994" s="54"/>
      <c r="DD994" s="54"/>
      <c r="DE994" s="54"/>
      <c r="DF994" s="54"/>
      <c r="DG994" s="54"/>
      <c r="DH994" s="54"/>
      <c r="DI994" s="54"/>
      <c r="DJ994" s="54"/>
      <c r="DK994" s="54"/>
      <c r="DL994" s="54"/>
      <c r="DM994" s="54"/>
      <c r="DN994" s="54"/>
      <c r="DO994" s="54"/>
      <c r="DP994" s="54"/>
      <c r="DQ994" s="54"/>
      <c r="DR994" s="54"/>
      <c r="DS994" s="54"/>
      <c r="DT994" s="54"/>
      <c r="DU994" s="54"/>
      <c r="DV994" s="54"/>
      <c r="DW994" s="54"/>
      <c r="DX994" s="54"/>
      <c r="DY994" s="54"/>
      <c r="DZ994" s="54"/>
      <c r="EA994" s="54"/>
      <c r="EB994" s="54"/>
      <c r="EC994" s="54"/>
      <c r="ED994" s="54"/>
      <c r="EE994" s="54"/>
      <c r="EF994" s="54"/>
      <c r="EG994" s="54"/>
      <c r="EH994" s="54"/>
      <c r="EI994" s="54"/>
      <c r="EJ994" s="54"/>
      <c r="EK994" s="54"/>
      <c r="EL994" s="54"/>
      <c r="EM994" s="54"/>
      <c r="EN994" s="54"/>
      <c r="EO994" s="54"/>
      <c r="EP994" s="54"/>
      <c r="EQ994" s="54"/>
      <c r="ER994" s="54"/>
    </row>
    <row r="995" spans="1:148" x14ac:dyDescent="0.25">
      <c r="A995" s="76"/>
      <c r="B995" s="54"/>
      <c r="C995" s="54"/>
      <c r="D995" s="54"/>
      <c r="E995" s="54"/>
      <c r="F995" s="5"/>
      <c r="G995" s="8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4"/>
      <c r="BQ995" s="54"/>
      <c r="BR995" s="54"/>
      <c r="BS995" s="54"/>
      <c r="BT995" s="54"/>
      <c r="BU995" s="54"/>
      <c r="BV995" s="54"/>
      <c r="BW995" s="54"/>
      <c r="BX995" s="54"/>
      <c r="BY995" s="54"/>
      <c r="BZ995" s="54"/>
      <c r="CA995" s="54"/>
      <c r="CB995" s="54"/>
      <c r="CC995" s="54"/>
      <c r="CD995" s="54"/>
      <c r="CE995" s="54"/>
      <c r="CF995" s="54"/>
      <c r="CG995" s="54"/>
      <c r="CH995" s="54"/>
      <c r="CI995" s="54"/>
      <c r="CJ995" s="54"/>
      <c r="CK995" s="54"/>
      <c r="CL995" s="54"/>
      <c r="CM995" s="54"/>
      <c r="CN995" s="54"/>
      <c r="CO995" s="54"/>
      <c r="CP995" s="54"/>
      <c r="CQ995" s="54"/>
      <c r="CR995" s="54"/>
      <c r="CS995" s="54"/>
      <c r="CT995" s="54"/>
      <c r="CU995" s="54"/>
      <c r="CV995" s="54"/>
      <c r="CW995" s="54"/>
      <c r="CX995" s="54"/>
      <c r="CY995" s="54"/>
      <c r="CZ995" s="54"/>
      <c r="DA995" s="54"/>
      <c r="DB995" s="54"/>
      <c r="DC995" s="54"/>
      <c r="DD995" s="54"/>
      <c r="DE995" s="54"/>
      <c r="DF995" s="54"/>
      <c r="DG995" s="54"/>
      <c r="DH995" s="54"/>
      <c r="DI995" s="54"/>
      <c r="DJ995" s="54"/>
      <c r="DK995" s="54"/>
      <c r="DL995" s="54"/>
      <c r="DM995" s="54"/>
      <c r="DN995" s="54"/>
      <c r="DO995" s="54"/>
      <c r="DP995" s="54"/>
      <c r="DQ995" s="54"/>
      <c r="DR995" s="54"/>
      <c r="DS995" s="54"/>
      <c r="DT995" s="54"/>
      <c r="DU995" s="54"/>
      <c r="DV995" s="54"/>
      <c r="DW995" s="54"/>
      <c r="DX995" s="54"/>
      <c r="DY995" s="54"/>
      <c r="DZ995" s="54"/>
      <c r="EA995" s="54"/>
      <c r="EB995" s="54"/>
      <c r="EC995" s="54"/>
      <c r="ED995" s="54"/>
      <c r="EE995" s="54"/>
      <c r="EF995" s="54"/>
      <c r="EG995" s="54"/>
      <c r="EH995" s="54"/>
      <c r="EI995" s="54"/>
      <c r="EJ995" s="54"/>
      <c r="EK995" s="54"/>
      <c r="EL995" s="54"/>
      <c r="EM995" s="54"/>
      <c r="EN995" s="54"/>
      <c r="EO995" s="54"/>
      <c r="EP995" s="54"/>
      <c r="EQ995" s="54"/>
      <c r="ER995" s="54"/>
    </row>
    <row r="996" spans="1:148" x14ac:dyDescent="0.25">
      <c r="A996" s="76"/>
      <c r="B996" s="54"/>
      <c r="C996" s="54"/>
      <c r="D996" s="54"/>
      <c r="E996" s="54"/>
      <c r="F996" s="5"/>
      <c r="G996" s="8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4"/>
      <c r="BQ996" s="54"/>
      <c r="BR996" s="54"/>
      <c r="BS996" s="54"/>
      <c r="BT996" s="54"/>
      <c r="BU996" s="54"/>
      <c r="BV996" s="54"/>
      <c r="BW996" s="54"/>
      <c r="BX996" s="54"/>
      <c r="BY996" s="54"/>
      <c r="BZ996" s="54"/>
      <c r="CA996" s="54"/>
      <c r="CB996" s="54"/>
      <c r="CC996" s="54"/>
      <c r="CD996" s="54"/>
      <c r="CE996" s="54"/>
      <c r="CF996" s="54"/>
      <c r="CG996" s="54"/>
      <c r="CH996" s="54"/>
      <c r="CI996" s="54"/>
      <c r="CJ996" s="54"/>
      <c r="CK996" s="54"/>
      <c r="CL996" s="54"/>
      <c r="CM996" s="54"/>
      <c r="CN996" s="54"/>
      <c r="CO996" s="54"/>
      <c r="CP996" s="54"/>
      <c r="CQ996" s="54"/>
      <c r="CR996" s="54"/>
      <c r="CS996" s="54"/>
      <c r="CT996" s="54"/>
      <c r="CU996" s="54"/>
      <c r="CV996" s="54"/>
      <c r="CW996" s="54"/>
      <c r="CX996" s="54"/>
      <c r="CY996" s="54"/>
      <c r="CZ996" s="54"/>
      <c r="DA996" s="54"/>
      <c r="DB996" s="54"/>
      <c r="DC996" s="54"/>
      <c r="DD996" s="54"/>
      <c r="DE996" s="54"/>
      <c r="DF996" s="54"/>
      <c r="DG996" s="54"/>
      <c r="DH996" s="54"/>
      <c r="DI996" s="54"/>
      <c r="DJ996" s="54"/>
      <c r="DK996" s="54"/>
      <c r="DL996" s="54"/>
      <c r="DM996" s="54"/>
      <c r="DN996" s="54"/>
      <c r="DO996" s="54"/>
      <c r="DP996" s="54"/>
      <c r="DQ996" s="54"/>
      <c r="DR996" s="54"/>
      <c r="DS996" s="54"/>
      <c r="DT996" s="54"/>
      <c r="DU996" s="54"/>
      <c r="DV996" s="54"/>
      <c r="DW996" s="54"/>
      <c r="DX996" s="54"/>
      <c r="DY996" s="54"/>
      <c r="DZ996" s="54"/>
      <c r="EA996" s="54"/>
      <c r="EB996" s="54"/>
      <c r="EC996" s="54"/>
      <c r="ED996" s="54"/>
      <c r="EE996" s="54"/>
      <c r="EF996" s="54"/>
      <c r="EG996" s="54"/>
      <c r="EH996" s="54"/>
      <c r="EI996" s="54"/>
      <c r="EJ996" s="54"/>
      <c r="EK996" s="54"/>
      <c r="EL996" s="54"/>
      <c r="EM996" s="54"/>
      <c r="EN996" s="54"/>
      <c r="EO996" s="54"/>
      <c r="EP996" s="54"/>
      <c r="EQ996" s="54"/>
      <c r="ER996" s="54"/>
    </row>
    <row r="997" spans="1:148" x14ac:dyDescent="0.25">
      <c r="A997" s="76"/>
      <c r="B997" s="54"/>
      <c r="C997" s="54"/>
      <c r="D997" s="54"/>
      <c r="E997" s="54"/>
      <c r="F997" s="5"/>
      <c r="G997" s="8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4"/>
      <c r="BQ997" s="54"/>
      <c r="BR997" s="54"/>
      <c r="BS997" s="54"/>
      <c r="BT997" s="54"/>
      <c r="BU997" s="54"/>
      <c r="BV997" s="54"/>
      <c r="BW997" s="54"/>
      <c r="BX997" s="54"/>
      <c r="BY997" s="54"/>
      <c r="BZ997" s="54"/>
      <c r="CA997" s="54"/>
      <c r="CB997" s="54"/>
      <c r="CC997" s="54"/>
      <c r="CD997" s="54"/>
      <c r="CE997" s="54"/>
      <c r="CF997" s="54"/>
      <c r="CG997" s="54"/>
      <c r="CH997" s="54"/>
      <c r="CI997" s="54"/>
      <c r="CJ997" s="54"/>
      <c r="CK997" s="54"/>
      <c r="CL997" s="54"/>
      <c r="CM997" s="54"/>
      <c r="CN997" s="54"/>
      <c r="CO997" s="54"/>
      <c r="CP997" s="54"/>
      <c r="CQ997" s="54"/>
      <c r="CR997" s="54"/>
      <c r="CS997" s="54"/>
      <c r="CT997" s="54"/>
      <c r="CU997" s="54"/>
      <c r="CV997" s="54"/>
      <c r="CW997" s="54"/>
      <c r="CX997" s="54"/>
      <c r="CY997" s="54"/>
      <c r="CZ997" s="54"/>
      <c r="DA997" s="54"/>
      <c r="DB997" s="54"/>
      <c r="DC997" s="54"/>
      <c r="DD997" s="54"/>
      <c r="DE997" s="54"/>
      <c r="DF997" s="54"/>
      <c r="DG997" s="54"/>
      <c r="DH997" s="54"/>
      <c r="DI997" s="54"/>
      <c r="DJ997" s="54"/>
      <c r="DK997" s="54"/>
      <c r="DL997" s="54"/>
      <c r="DM997" s="54"/>
      <c r="DN997" s="54"/>
      <c r="DO997" s="54"/>
      <c r="DP997" s="54"/>
      <c r="DQ997" s="54"/>
      <c r="DR997" s="54"/>
      <c r="DS997" s="54"/>
      <c r="DT997" s="54"/>
      <c r="DU997" s="54"/>
      <c r="DV997" s="54"/>
      <c r="DW997" s="54"/>
      <c r="DX997" s="54"/>
      <c r="DY997" s="54"/>
      <c r="DZ997" s="54"/>
      <c r="EA997" s="54"/>
      <c r="EB997" s="54"/>
      <c r="EC997" s="54"/>
      <c r="ED997" s="54"/>
      <c r="EE997" s="54"/>
      <c r="EF997" s="54"/>
      <c r="EG997" s="54"/>
      <c r="EH997" s="54"/>
      <c r="EI997" s="54"/>
      <c r="EJ997" s="54"/>
      <c r="EK997" s="54"/>
      <c r="EL997" s="54"/>
      <c r="EM997" s="54"/>
      <c r="EN997" s="54"/>
      <c r="EO997" s="54"/>
      <c r="EP997" s="54"/>
      <c r="EQ997" s="54"/>
      <c r="ER997" s="54"/>
    </row>
    <row r="998" spans="1:148" x14ac:dyDescent="0.25">
      <c r="A998" s="76"/>
      <c r="B998" s="54"/>
      <c r="C998" s="54"/>
      <c r="D998" s="54"/>
      <c r="E998" s="54"/>
      <c r="F998" s="5"/>
      <c r="G998" s="8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4"/>
      <c r="BQ998" s="54"/>
      <c r="BR998" s="54"/>
      <c r="BS998" s="54"/>
      <c r="BT998" s="54"/>
      <c r="BU998" s="54"/>
      <c r="BV998" s="54"/>
      <c r="BW998" s="54"/>
      <c r="BX998" s="54"/>
      <c r="BY998" s="54"/>
      <c r="BZ998" s="54"/>
      <c r="CA998" s="54"/>
      <c r="CB998" s="54"/>
      <c r="CC998" s="54"/>
      <c r="CD998" s="54"/>
      <c r="CE998" s="54"/>
      <c r="CF998" s="54"/>
      <c r="CG998" s="54"/>
      <c r="CH998" s="54"/>
      <c r="CI998" s="54"/>
      <c r="CJ998" s="54"/>
      <c r="CK998" s="54"/>
      <c r="CL998" s="54"/>
      <c r="CM998" s="54"/>
      <c r="CN998" s="54"/>
      <c r="CO998" s="54"/>
      <c r="CP998" s="54"/>
      <c r="CQ998" s="54"/>
      <c r="CR998" s="54"/>
      <c r="CS998" s="54"/>
      <c r="CT998" s="54"/>
      <c r="CU998" s="54"/>
      <c r="CV998" s="54"/>
      <c r="CW998" s="54"/>
      <c r="CX998" s="54"/>
      <c r="CY998" s="54"/>
      <c r="CZ998" s="54"/>
      <c r="DA998" s="54"/>
      <c r="DB998" s="54"/>
      <c r="DC998" s="54"/>
      <c r="DD998" s="54"/>
      <c r="DE998" s="54"/>
      <c r="DF998" s="54"/>
      <c r="DG998" s="54"/>
      <c r="DH998" s="54"/>
      <c r="DI998" s="54"/>
      <c r="DJ998" s="54"/>
      <c r="DK998" s="54"/>
      <c r="DL998" s="54"/>
      <c r="DM998" s="54"/>
      <c r="DN998" s="54"/>
      <c r="DO998" s="54"/>
      <c r="DP998" s="54"/>
      <c r="DQ998" s="54"/>
      <c r="DR998" s="54"/>
      <c r="DS998" s="54"/>
      <c r="DT998" s="54"/>
      <c r="DU998" s="54"/>
      <c r="DV998" s="54"/>
      <c r="DW998" s="54"/>
      <c r="DX998" s="54"/>
      <c r="DY998" s="54"/>
      <c r="DZ998" s="54"/>
      <c r="EA998" s="54"/>
      <c r="EB998" s="54"/>
      <c r="EC998" s="54"/>
      <c r="ED998" s="54"/>
      <c r="EE998" s="54"/>
      <c r="EF998" s="54"/>
      <c r="EG998" s="54"/>
      <c r="EH998" s="54"/>
      <c r="EI998" s="54"/>
      <c r="EJ998" s="54"/>
      <c r="EK998" s="54"/>
      <c r="EL998" s="54"/>
      <c r="EM998" s="54"/>
      <c r="EN998" s="54"/>
      <c r="EO998" s="54"/>
      <c r="EP998" s="54"/>
      <c r="EQ998" s="54"/>
      <c r="ER998" s="54"/>
    </row>
    <row r="999" spans="1:148" x14ac:dyDescent="0.25">
      <c r="A999" s="76"/>
      <c r="B999" s="54"/>
      <c r="C999" s="54"/>
      <c r="D999" s="54"/>
      <c r="E999" s="54"/>
      <c r="F999" s="5"/>
      <c r="G999" s="8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4"/>
      <c r="BQ999" s="54"/>
      <c r="BR999" s="54"/>
      <c r="BS999" s="54"/>
      <c r="BT999" s="54"/>
      <c r="BU999" s="54"/>
      <c r="BV999" s="54"/>
      <c r="BW999" s="54"/>
      <c r="BX999" s="54"/>
      <c r="BY999" s="54"/>
      <c r="BZ999" s="54"/>
      <c r="CA999" s="54"/>
      <c r="CB999" s="54"/>
      <c r="CC999" s="54"/>
      <c r="CD999" s="54"/>
      <c r="CE999" s="54"/>
      <c r="CF999" s="54"/>
      <c r="CG999" s="54"/>
      <c r="CH999" s="54"/>
      <c r="CI999" s="54"/>
      <c r="CJ999" s="54"/>
      <c r="CK999" s="54"/>
      <c r="CL999" s="54"/>
      <c r="CM999" s="54"/>
      <c r="CN999" s="54"/>
      <c r="CO999" s="54"/>
      <c r="CP999" s="54"/>
      <c r="CQ999" s="54"/>
      <c r="CR999" s="54"/>
      <c r="CS999" s="54"/>
      <c r="CT999" s="54"/>
      <c r="CU999" s="54"/>
      <c r="CV999" s="54"/>
      <c r="CW999" s="54"/>
      <c r="CX999" s="54"/>
      <c r="CY999" s="54"/>
      <c r="CZ999" s="54"/>
      <c r="DA999" s="54"/>
      <c r="DB999" s="54"/>
      <c r="DC999" s="54"/>
      <c r="DD999" s="54"/>
      <c r="DE999" s="54"/>
      <c r="DF999" s="54"/>
      <c r="DG999" s="54"/>
      <c r="DH999" s="54"/>
      <c r="DI999" s="54"/>
      <c r="DJ999" s="54"/>
      <c r="DK999" s="54"/>
      <c r="DL999" s="54"/>
      <c r="DM999" s="54"/>
      <c r="DN999" s="54"/>
      <c r="DO999" s="54"/>
      <c r="DP999" s="54"/>
      <c r="DQ999" s="54"/>
      <c r="DR999" s="54"/>
      <c r="DS999" s="54"/>
      <c r="DT999" s="54"/>
      <c r="DU999" s="54"/>
      <c r="DV999" s="54"/>
      <c r="DW999" s="54"/>
      <c r="DX999" s="54"/>
      <c r="DY999" s="54"/>
      <c r="DZ999" s="54"/>
      <c r="EA999" s="54"/>
      <c r="EB999" s="54"/>
      <c r="EC999" s="54"/>
      <c r="ED999" s="54"/>
      <c r="EE999" s="54"/>
      <c r="EF999" s="54"/>
      <c r="EG999" s="54"/>
      <c r="EH999" s="54"/>
      <c r="EI999" s="54"/>
      <c r="EJ999" s="54"/>
      <c r="EK999" s="54"/>
      <c r="EL999" s="54"/>
      <c r="EM999" s="54"/>
      <c r="EN999" s="54"/>
      <c r="EO999" s="54"/>
      <c r="EP999" s="54"/>
      <c r="EQ999" s="54"/>
      <c r="ER999" s="54"/>
    </row>
    <row r="1000" spans="1:148" x14ac:dyDescent="0.25">
      <c r="A1000" s="76"/>
      <c r="B1000" s="54"/>
      <c r="C1000" s="54"/>
      <c r="D1000" s="54"/>
      <c r="E1000" s="54"/>
      <c r="F1000" s="5"/>
      <c r="G1000" s="8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4"/>
      <c r="BQ1000" s="54"/>
      <c r="BR1000" s="54"/>
      <c r="BS1000" s="54"/>
      <c r="BT1000" s="54"/>
      <c r="BU1000" s="54"/>
      <c r="BV1000" s="54"/>
      <c r="BW1000" s="54"/>
      <c r="BX1000" s="54"/>
      <c r="BY1000" s="54"/>
      <c r="BZ1000" s="54"/>
      <c r="CA1000" s="54"/>
      <c r="CB1000" s="54"/>
      <c r="CC1000" s="54"/>
      <c r="CD1000" s="54"/>
      <c r="CE1000" s="54"/>
      <c r="CF1000" s="54"/>
      <c r="CG1000" s="54"/>
      <c r="CH1000" s="54"/>
      <c r="CI1000" s="54"/>
      <c r="CJ1000" s="54"/>
      <c r="CK1000" s="54"/>
      <c r="CL1000" s="54"/>
      <c r="CM1000" s="54"/>
      <c r="CN1000" s="54"/>
      <c r="CO1000" s="54"/>
      <c r="CP1000" s="54"/>
      <c r="CQ1000" s="54"/>
      <c r="CR1000" s="54"/>
      <c r="CS1000" s="54"/>
      <c r="CT1000" s="54"/>
      <c r="CU1000" s="54"/>
      <c r="CV1000" s="54"/>
      <c r="CW1000" s="54"/>
      <c r="CX1000" s="54"/>
      <c r="CY1000" s="54"/>
      <c r="CZ1000" s="54"/>
      <c r="DA1000" s="54"/>
      <c r="DB1000" s="54"/>
      <c r="DC1000" s="54"/>
      <c r="DD1000" s="54"/>
      <c r="DE1000" s="54"/>
      <c r="DF1000" s="54"/>
      <c r="DG1000" s="54"/>
      <c r="DH1000" s="54"/>
      <c r="DI1000" s="54"/>
      <c r="DJ1000" s="54"/>
      <c r="DK1000" s="54"/>
      <c r="DL1000" s="54"/>
      <c r="DM1000" s="54"/>
      <c r="DN1000" s="54"/>
      <c r="DO1000" s="54"/>
      <c r="DP1000" s="54"/>
      <c r="DQ1000" s="54"/>
      <c r="DR1000" s="54"/>
      <c r="DS1000" s="54"/>
      <c r="DT1000" s="54"/>
      <c r="DU1000" s="54"/>
      <c r="DV1000" s="54"/>
      <c r="DW1000" s="54"/>
      <c r="DX1000" s="54"/>
      <c r="DY1000" s="54"/>
      <c r="DZ1000" s="54"/>
      <c r="EA1000" s="54"/>
      <c r="EB1000" s="54"/>
      <c r="EC1000" s="54"/>
      <c r="ED1000" s="54"/>
      <c r="EE1000" s="54"/>
      <c r="EF1000" s="54"/>
      <c r="EG1000" s="54"/>
      <c r="EH1000" s="54"/>
      <c r="EI1000" s="54"/>
      <c r="EJ1000" s="54"/>
      <c r="EK1000" s="54"/>
      <c r="EL1000" s="54"/>
      <c r="EM1000" s="54"/>
      <c r="EN1000" s="54"/>
      <c r="EO1000" s="54"/>
      <c r="EP1000" s="54"/>
      <c r="EQ1000" s="54"/>
      <c r="ER1000" s="54"/>
    </row>
    <row r="1001" spans="1:148" x14ac:dyDescent="0.25">
      <c r="A1001" s="76"/>
      <c r="B1001" s="54"/>
      <c r="C1001" s="54"/>
      <c r="D1001" s="54"/>
      <c r="E1001" s="54"/>
      <c r="F1001" s="5"/>
      <c r="G1001" s="8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4"/>
      <c r="BQ1001" s="54"/>
      <c r="BR1001" s="54"/>
      <c r="BS1001" s="54"/>
      <c r="BT1001" s="54"/>
      <c r="BU1001" s="54"/>
      <c r="BV1001" s="54"/>
      <c r="BW1001" s="54"/>
      <c r="BX1001" s="54"/>
      <c r="BY1001" s="54"/>
      <c r="BZ1001" s="54"/>
      <c r="CA1001" s="54"/>
      <c r="CB1001" s="54"/>
      <c r="CC1001" s="54"/>
      <c r="CD1001" s="54"/>
      <c r="CE1001" s="54"/>
      <c r="CF1001" s="54"/>
      <c r="CG1001" s="54"/>
      <c r="CH1001" s="54"/>
      <c r="CI1001" s="54"/>
      <c r="CJ1001" s="54"/>
      <c r="CK1001" s="54"/>
      <c r="CL1001" s="54"/>
      <c r="CM1001" s="54"/>
      <c r="CN1001" s="54"/>
      <c r="CO1001" s="54"/>
      <c r="CP1001" s="54"/>
      <c r="CQ1001" s="54"/>
      <c r="CR1001" s="54"/>
      <c r="CS1001" s="54"/>
      <c r="CT1001" s="54"/>
      <c r="CU1001" s="54"/>
      <c r="CV1001" s="54"/>
      <c r="CW1001" s="54"/>
      <c r="CX1001" s="54"/>
      <c r="CY1001" s="54"/>
      <c r="CZ1001" s="54"/>
      <c r="DA1001" s="54"/>
      <c r="DB1001" s="54"/>
      <c r="DC1001" s="54"/>
      <c r="DD1001" s="54"/>
      <c r="DE1001" s="54"/>
      <c r="DF1001" s="54"/>
      <c r="DG1001" s="54"/>
      <c r="DH1001" s="54"/>
      <c r="DI1001" s="54"/>
      <c r="DJ1001" s="54"/>
      <c r="DK1001" s="54"/>
      <c r="DL1001" s="54"/>
      <c r="DM1001" s="54"/>
      <c r="DN1001" s="54"/>
      <c r="DO1001" s="54"/>
      <c r="DP1001" s="54"/>
      <c r="DQ1001" s="54"/>
      <c r="DR1001" s="54"/>
      <c r="DS1001" s="54"/>
      <c r="DT1001" s="54"/>
      <c r="DU1001" s="54"/>
      <c r="DV1001" s="54"/>
      <c r="DW1001" s="54"/>
      <c r="DX1001" s="54"/>
      <c r="DY1001" s="54"/>
      <c r="DZ1001" s="54"/>
      <c r="EA1001" s="54"/>
      <c r="EB1001" s="54"/>
      <c r="EC1001" s="54"/>
      <c r="ED1001" s="54"/>
      <c r="EE1001" s="54"/>
      <c r="EF1001" s="54"/>
      <c r="EG1001" s="54"/>
      <c r="EH1001" s="54"/>
      <c r="EI1001" s="54"/>
      <c r="EJ1001" s="54"/>
      <c r="EK1001" s="54"/>
      <c r="EL1001" s="54"/>
      <c r="EM1001" s="54"/>
      <c r="EN1001" s="54"/>
      <c r="EO1001" s="54"/>
      <c r="EP1001" s="54"/>
      <c r="EQ1001" s="54"/>
      <c r="ER1001" s="54"/>
    </row>
    <row r="1002" spans="1:148" x14ac:dyDescent="0.25">
      <c r="A1002" s="76"/>
      <c r="B1002" s="54"/>
      <c r="C1002" s="54"/>
      <c r="D1002" s="54"/>
      <c r="E1002" s="54"/>
      <c r="F1002" s="5"/>
      <c r="G1002" s="8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4"/>
      <c r="BQ1002" s="54"/>
      <c r="BR1002" s="54"/>
      <c r="BS1002" s="54"/>
      <c r="BT1002" s="54"/>
      <c r="BU1002" s="54"/>
      <c r="BV1002" s="54"/>
      <c r="BW1002" s="54"/>
      <c r="BX1002" s="54"/>
      <c r="BY1002" s="54"/>
      <c r="BZ1002" s="54"/>
      <c r="CA1002" s="54"/>
      <c r="CB1002" s="54"/>
      <c r="CC1002" s="54"/>
      <c r="CD1002" s="54"/>
      <c r="CE1002" s="54"/>
      <c r="CF1002" s="54"/>
      <c r="CG1002" s="54"/>
      <c r="CH1002" s="54"/>
      <c r="CI1002" s="54"/>
      <c r="CJ1002" s="54"/>
      <c r="CK1002" s="54"/>
      <c r="CL1002" s="54"/>
      <c r="CM1002" s="54"/>
      <c r="CN1002" s="54"/>
      <c r="CO1002" s="54"/>
      <c r="CP1002" s="54"/>
      <c r="CQ1002" s="54"/>
      <c r="CR1002" s="54"/>
      <c r="CS1002" s="54"/>
      <c r="CT1002" s="54"/>
      <c r="CU1002" s="54"/>
      <c r="CV1002" s="54"/>
      <c r="CW1002" s="54"/>
      <c r="CX1002" s="54"/>
      <c r="CY1002" s="54"/>
      <c r="CZ1002" s="54"/>
      <c r="DA1002" s="54"/>
      <c r="DB1002" s="54"/>
      <c r="DC1002" s="54"/>
      <c r="DD1002" s="54"/>
      <c r="DE1002" s="54"/>
      <c r="DF1002" s="54"/>
      <c r="DG1002" s="54"/>
      <c r="DH1002" s="54"/>
      <c r="DI1002" s="54"/>
      <c r="DJ1002" s="54"/>
      <c r="DK1002" s="54"/>
      <c r="DL1002" s="54"/>
      <c r="DM1002" s="54"/>
      <c r="DN1002" s="54"/>
      <c r="DO1002" s="54"/>
      <c r="DP1002" s="54"/>
      <c r="DQ1002" s="54"/>
      <c r="DR1002" s="54"/>
      <c r="DS1002" s="54"/>
      <c r="DT1002" s="54"/>
      <c r="DU1002" s="54"/>
      <c r="DV1002" s="54"/>
      <c r="DW1002" s="54"/>
      <c r="DX1002" s="54"/>
      <c r="DY1002" s="54"/>
      <c r="DZ1002" s="54"/>
      <c r="EA1002" s="54"/>
      <c r="EB1002" s="54"/>
      <c r="EC1002" s="54"/>
      <c r="ED1002" s="54"/>
      <c r="EE1002" s="54"/>
      <c r="EF1002" s="54"/>
      <c r="EG1002" s="54"/>
      <c r="EH1002" s="54"/>
      <c r="EI1002" s="54"/>
      <c r="EJ1002" s="54"/>
      <c r="EK1002" s="54"/>
      <c r="EL1002" s="54"/>
      <c r="EM1002" s="54"/>
      <c r="EN1002" s="54"/>
      <c r="EO1002" s="54"/>
      <c r="EP1002" s="54"/>
      <c r="EQ1002" s="54"/>
      <c r="ER1002" s="54"/>
    </row>
    <row r="1003" spans="1:148" x14ac:dyDescent="0.25">
      <c r="A1003" s="76"/>
      <c r="B1003" s="54"/>
      <c r="C1003" s="54"/>
      <c r="D1003" s="54"/>
      <c r="E1003" s="54"/>
      <c r="F1003" s="5"/>
      <c r="G1003" s="8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4"/>
      <c r="BQ1003" s="54"/>
      <c r="BR1003" s="54"/>
      <c r="BS1003" s="54"/>
      <c r="BT1003" s="54"/>
      <c r="BU1003" s="54"/>
      <c r="BV1003" s="54"/>
      <c r="BW1003" s="54"/>
      <c r="BX1003" s="54"/>
      <c r="BY1003" s="54"/>
      <c r="BZ1003" s="54"/>
      <c r="CA1003" s="54"/>
      <c r="CB1003" s="54"/>
      <c r="CC1003" s="54"/>
      <c r="CD1003" s="54"/>
      <c r="CE1003" s="54"/>
      <c r="CF1003" s="54"/>
      <c r="CG1003" s="54"/>
      <c r="CH1003" s="54"/>
      <c r="CI1003" s="54"/>
      <c r="CJ1003" s="54"/>
      <c r="CK1003" s="54"/>
      <c r="CL1003" s="54"/>
      <c r="CM1003" s="54"/>
      <c r="CN1003" s="54"/>
      <c r="CO1003" s="54"/>
      <c r="CP1003" s="54"/>
      <c r="CQ1003" s="54"/>
      <c r="CR1003" s="54"/>
      <c r="CS1003" s="54"/>
      <c r="CT1003" s="54"/>
      <c r="CU1003" s="54"/>
      <c r="CV1003" s="54"/>
      <c r="CW1003" s="54"/>
      <c r="CX1003" s="54"/>
      <c r="CY1003" s="54"/>
      <c r="CZ1003" s="54"/>
      <c r="DA1003" s="54"/>
      <c r="DB1003" s="54"/>
      <c r="DC1003" s="54"/>
      <c r="DD1003" s="54"/>
      <c r="DE1003" s="54"/>
      <c r="DF1003" s="54"/>
      <c r="DG1003" s="54"/>
      <c r="DH1003" s="54"/>
      <c r="DI1003" s="54"/>
      <c r="DJ1003" s="54"/>
      <c r="DK1003" s="54"/>
      <c r="DL1003" s="54"/>
      <c r="DM1003" s="54"/>
      <c r="DN1003" s="54"/>
      <c r="DO1003" s="54"/>
      <c r="DP1003" s="54"/>
      <c r="DQ1003" s="54"/>
      <c r="DR1003" s="54"/>
      <c r="DS1003" s="54"/>
      <c r="DT1003" s="54"/>
      <c r="DU1003" s="54"/>
      <c r="DV1003" s="54"/>
      <c r="DW1003" s="54"/>
      <c r="DX1003" s="54"/>
      <c r="DY1003" s="54"/>
      <c r="DZ1003" s="54"/>
      <c r="EA1003" s="54"/>
      <c r="EB1003" s="54"/>
      <c r="EC1003" s="54"/>
      <c r="ED1003" s="54"/>
      <c r="EE1003" s="54"/>
      <c r="EF1003" s="54"/>
      <c r="EG1003" s="54"/>
      <c r="EH1003" s="54"/>
      <c r="EI1003" s="54"/>
      <c r="EJ1003" s="54"/>
      <c r="EK1003" s="54"/>
      <c r="EL1003" s="54"/>
      <c r="EM1003" s="54"/>
      <c r="EN1003" s="54"/>
      <c r="EO1003" s="54"/>
      <c r="EP1003" s="54"/>
      <c r="EQ1003" s="54"/>
      <c r="ER1003" s="54"/>
    </row>
    <row r="1004" spans="1:148" x14ac:dyDescent="0.25">
      <c r="A1004" s="76"/>
      <c r="B1004" s="54"/>
      <c r="C1004" s="54"/>
      <c r="D1004" s="54"/>
      <c r="E1004" s="54"/>
      <c r="F1004" s="5"/>
      <c r="G1004" s="8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4"/>
      <c r="BQ1004" s="54"/>
      <c r="BR1004" s="54"/>
      <c r="BS1004" s="54"/>
      <c r="BT1004" s="54"/>
      <c r="BU1004" s="54"/>
      <c r="BV1004" s="54"/>
      <c r="BW1004" s="54"/>
      <c r="BX1004" s="54"/>
      <c r="BY1004" s="54"/>
      <c r="BZ1004" s="54"/>
      <c r="CA1004" s="54"/>
      <c r="CB1004" s="54"/>
      <c r="CC1004" s="54"/>
      <c r="CD1004" s="54"/>
      <c r="CE1004" s="54"/>
      <c r="CF1004" s="54"/>
      <c r="CG1004" s="54"/>
      <c r="CH1004" s="54"/>
      <c r="CI1004" s="54"/>
      <c r="CJ1004" s="54"/>
      <c r="CK1004" s="54"/>
      <c r="CL1004" s="54"/>
      <c r="CM1004" s="54"/>
      <c r="CN1004" s="54"/>
      <c r="CO1004" s="54"/>
      <c r="CP1004" s="54"/>
      <c r="CQ1004" s="54"/>
      <c r="CR1004" s="54"/>
      <c r="CS1004" s="54"/>
      <c r="CT1004" s="54"/>
      <c r="CU1004" s="54"/>
      <c r="CV1004" s="54"/>
      <c r="CW1004" s="54"/>
      <c r="CX1004" s="54"/>
      <c r="CY1004" s="54"/>
      <c r="CZ1004" s="54"/>
      <c r="DA1004" s="54"/>
      <c r="DB1004" s="54"/>
      <c r="DC1004" s="54"/>
      <c r="DD1004" s="54"/>
      <c r="DE1004" s="54"/>
      <c r="DF1004" s="54"/>
      <c r="DG1004" s="54"/>
      <c r="DH1004" s="54"/>
      <c r="DI1004" s="54"/>
      <c r="DJ1004" s="54"/>
      <c r="DK1004" s="54"/>
      <c r="DL1004" s="54"/>
      <c r="DM1004" s="54"/>
      <c r="DN1004" s="54"/>
      <c r="DO1004" s="54"/>
      <c r="DP1004" s="54"/>
      <c r="DQ1004" s="54"/>
      <c r="DR1004" s="54"/>
      <c r="DS1004" s="54"/>
      <c r="DT1004" s="54"/>
      <c r="DU1004" s="54"/>
      <c r="DV1004" s="54"/>
      <c r="DW1004" s="54"/>
      <c r="DX1004" s="54"/>
      <c r="DY1004" s="54"/>
      <c r="DZ1004" s="54"/>
      <c r="EA1004" s="54"/>
      <c r="EB1004" s="54"/>
      <c r="EC1004" s="54"/>
      <c r="ED1004" s="54"/>
      <c r="EE1004" s="54"/>
      <c r="EF1004" s="54"/>
      <c r="EG1004" s="54"/>
      <c r="EH1004" s="54"/>
      <c r="EI1004" s="54"/>
      <c r="EJ1004" s="54"/>
      <c r="EK1004" s="54"/>
      <c r="EL1004" s="54"/>
      <c r="EM1004" s="54"/>
      <c r="EN1004" s="54"/>
      <c r="EO1004" s="54"/>
      <c r="EP1004" s="54"/>
      <c r="EQ1004" s="54"/>
      <c r="ER1004" s="54"/>
    </row>
    <row r="1005" spans="1:148" x14ac:dyDescent="0.25">
      <c r="A1005" s="76"/>
      <c r="B1005" s="54"/>
      <c r="C1005" s="54"/>
      <c r="D1005" s="54"/>
      <c r="E1005" s="54"/>
      <c r="F1005" s="5"/>
      <c r="G1005" s="8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4"/>
      <c r="BQ1005" s="54"/>
      <c r="BR1005" s="54"/>
      <c r="BS1005" s="54"/>
      <c r="BT1005" s="54"/>
      <c r="BU1005" s="54"/>
      <c r="BV1005" s="54"/>
      <c r="BW1005" s="54"/>
      <c r="BX1005" s="54"/>
      <c r="BY1005" s="54"/>
      <c r="BZ1005" s="54"/>
      <c r="CA1005" s="54"/>
      <c r="CB1005" s="54"/>
      <c r="CC1005" s="54"/>
      <c r="CD1005" s="54"/>
      <c r="CE1005" s="54"/>
      <c r="CF1005" s="54"/>
      <c r="CG1005" s="54"/>
      <c r="CH1005" s="54"/>
      <c r="CI1005" s="54"/>
      <c r="CJ1005" s="54"/>
      <c r="CK1005" s="54"/>
      <c r="CL1005" s="54"/>
      <c r="CM1005" s="54"/>
      <c r="CN1005" s="54"/>
      <c r="CO1005" s="54"/>
      <c r="CP1005" s="54"/>
      <c r="CQ1005" s="54"/>
      <c r="CR1005" s="54"/>
      <c r="CS1005" s="54"/>
      <c r="CT1005" s="54"/>
      <c r="CU1005" s="54"/>
      <c r="CV1005" s="54"/>
      <c r="CW1005" s="54"/>
      <c r="CX1005" s="54"/>
      <c r="CY1005" s="54"/>
      <c r="CZ1005" s="54"/>
      <c r="DA1005" s="54"/>
      <c r="DB1005" s="54"/>
      <c r="DC1005" s="54"/>
      <c r="DD1005" s="54"/>
      <c r="DE1005" s="54"/>
      <c r="DF1005" s="54"/>
      <c r="DG1005" s="54"/>
      <c r="DH1005" s="54"/>
      <c r="DI1005" s="54"/>
      <c r="DJ1005" s="54"/>
      <c r="DK1005" s="54"/>
      <c r="DL1005" s="54"/>
      <c r="DM1005" s="54"/>
      <c r="DN1005" s="54"/>
      <c r="DO1005" s="54"/>
      <c r="DP1005" s="54"/>
      <c r="DQ1005" s="54"/>
      <c r="DR1005" s="54"/>
      <c r="DS1005" s="54"/>
      <c r="DT1005" s="54"/>
      <c r="DU1005" s="54"/>
      <c r="DV1005" s="54"/>
      <c r="DW1005" s="54"/>
      <c r="DX1005" s="54"/>
      <c r="DY1005" s="54"/>
      <c r="DZ1005" s="54"/>
      <c r="EA1005" s="54"/>
      <c r="EB1005" s="54"/>
      <c r="EC1005" s="54"/>
      <c r="ED1005" s="54"/>
      <c r="EE1005" s="54"/>
      <c r="EF1005" s="54"/>
      <c r="EG1005" s="54"/>
      <c r="EH1005" s="54"/>
      <c r="EI1005" s="54"/>
      <c r="EJ1005" s="54"/>
      <c r="EK1005" s="54"/>
      <c r="EL1005" s="54"/>
      <c r="EM1005" s="54"/>
      <c r="EN1005" s="54"/>
      <c r="EO1005" s="54"/>
      <c r="EP1005" s="54"/>
      <c r="EQ1005" s="54"/>
      <c r="ER1005" s="54"/>
    </row>
    <row r="1006" spans="1:148" x14ac:dyDescent="0.25">
      <c r="A1006" s="76"/>
      <c r="B1006" s="54"/>
      <c r="C1006" s="54"/>
      <c r="D1006" s="54"/>
      <c r="E1006" s="54"/>
      <c r="F1006" s="5"/>
      <c r="G1006" s="8"/>
      <c r="AC1006" s="54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4"/>
      <c r="BQ1006" s="54"/>
      <c r="BR1006" s="54"/>
      <c r="BS1006" s="54"/>
      <c r="BT1006" s="54"/>
      <c r="BU1006" s="54"/>
      <c r="BV1006" s="54"/>
      <c r="BW1006" s="54"/>
      <c r="BX1006" s="54"/>
      <c r="BY1006" s="54"/>
      <c r="BZ1006" s="54"/>
      <c r="CA1006" s="54"/>
      <c r="CB1006" s="54"/>
      <c r="CC1006" s="54"/>
      <c r="CD1006" s="54"/>
      <c r="CE1006" s="54"/>
      <c r="CF1006" s="54"/>
      <c r="CG1006" s="54"/>
      <c r="CH1006" s="54"/>
      <c r="CI1006" s="54"/>
      <c r="CJ1006" s="54"/>
      <c r="CK1006" s="54"/>
      <c r="CL1006" s="54"/>
      <c r="CM1006" s="54"/>
      <c r="CN1006" s="54"/>
      <c r="CO1006" s="54"/>
      <c r="CP1006" s="54"/>
      <c r="CQ1006" s="54"/>
      <c r="CR1006" s="54"/>
      <c r="CS1006" s="54"/>
      <c r="CT1006" s="54"/>
      <c r="CU1006" s="54"/>
      <c r="CV1006" s="54"/>
      <c r="CW1006" s="54"/>
      <c r="CX1006" s="54"/>
      <c r="CY1006" s="54"/>
      <c r="CZ1006" s="54"/>
      <c r="DA1006" s="54"/>
      <c r="DB1006" s="54"/>
      <c r="DC1006" s="54"/>
      <c r="DD1006" s="54"/>
      <c r="DE1006" s="54"/>
      <c r="DF1006" s="54"/>
      <c r="DG1006" s="54"/>
      <c r="DH1006" s="54"/>
      <c r="DI1006" s="54"/>
      <c r="DJ1006" s="54"/>
      <c r="DK1006" s="54"/>
      <c r="DL1006" s="54"/>
      <c r="DM1006" s="54"/>
      <c r="DN1006" s="54"/>
      <c r="DO1006" s="54"/>
      <c r="DP1006" s="54"/>
      <c r="DQ1006" s="54"/>
      <c r="DR1006" s="54"/>
      <c r="DS1006" s="54"/>
      <c r="DT1006" s="54"/>
      <c r="DU1006" s="54"/>
      <c r="DV1006" s="54"/>
      <c r="DW1006" s="54"/>
      <c r="DX1006" s="54"/>
      <c r="DY1006" s="54"/>
      <c r="DZ1006" s="54"/>
      <c r="EA1006" s="54"/>
      <c r="EB1006" s="54"/>
      <c r="EC1006" s="54"/>
      <c r="ED1006" s="54"/>
      <c r="EE1006" s="54"/>
      <c r="EF1006" s="54"/>
      <c r="EG1006" s="54"/>
      <c r="EH1006" s="54"/>
      <c r="EI1006" s="54"/>
      <c r="EJ1006" s="54"/>
      <c r="EK1006" s="54"/>
      <c r="EL1006" s="54"/>
      <c r="EM1006" s="54"/>
      <c r="EN1006" s="54"/>
      <c r="EO1006" s="54"/>
      <c r="EP1006" s="54"/>
      <c r="EQ1006" s="54"/>
      <c r="ER1006" s="54"/>
    </row>
    <row r="1007" spans="1:148" x14ac:dyDescent="0.25">
      <c r="A1007" s="76"/>
      <c r="B1007" s="54"/>
      <c r="C1007" s="54"/>
      <c r="D1007" s="54"/>
      <c r="E1007" s="54"/>
      <c r="F1007" s="5"/>
      <c r="G1007" s="8"/>
      <c r="AC1007" s="54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4"/>
      <c r="BQ1007" s="54"/>
      <c r="BR1007" s="54"/>
      <c r="BS1007" s="54"/>
      <c r="BT1007" s="54"/>
      <c r="BU1007" s="54"/>
      <c r="BV1007" s="54"/>
      <c r="BW1007" s="54"/>
      <c r="BX1007" s="54"/>
      <c r="BY1007" s="54"/>
      <c r="BZ1007" s="54"/>
      <c r="CA1007" s="54"/>
      <c r="CB1007" s="54"/>
      <c r="CC1007" s="54"/>
      <c r="CD1007" s="54"/>
      <c r="CE1007" s="54"/>
      <c r="CF1007" s="54"/>
      <c r="CG1007" s="54"/>
      <c r="CH1007" s="54"/>
      <c r="CI1007" s="54"/>
      <c r="CJ1007" s="54"/>
      <c r="CK1007" s="54"/>
      <c r="CL1007" s="54"/>
      <c r="CM1007" s="54"/>
      <c r="CN1007" s="54"/>
      <c r="CO1007" s="54"/>
      <c r="CP1007" s="54"/>
      <c r="CQ1007" s="54"/>
      <c r="CR1007" s="54"/>
      <c r="CS1007" s="54"/>
      <c r="CT1007" s="54"/>
      <c r="CU1007" s="54"/>
      <c r="CV1007" s="54"/>
      <c r="CW1007" s="54"/>
      <c r="CX1007" s="54"/>
      <c r="CY1007" s="54"/>
      <c r="CZ1007" s="54"/>
      <c r="DA1007" s="54"/>
      <c r="DB1007" s="54"/>
      <c r="DC1007" s="54"/>
      <c r="DD1007" s="54"/>
      <c r="DE1007" s="54"/>
      <c r="DF1007" s="54"/>
      <c r="DG1007" s="54"/>
      <c r="DH1007" s="54"/>
      <c r="DI1007" s="54"/>
      <c r="DJ1007" s="54"/>
      <c r="DK1007" s="54"/>
      <c r="DL1007" s="54"/>
      <c r="DM1007" s="54"/>
      <c r="DN1007" s="54"/>
      <c r="DO1007" s="54"/>
      <c r="DP1007" s="54"/>
      <c r="DQ1007" s="54"/>
      <c r="DR1007" s="54"/>
      <c r="DS1007" s="54"/>
      <c r="DT1007" s="54"/>
      <c r="DU1007" s="54"/>
      <c r="DV1007" s="54"/>
      <c r="DW1007" s="54"/>
      <c r="DX1007" s="54"/>
      <c r="DY1007" s="54"/>
      <c r="DZ1007" s="54"/>
      <c r="EA1007" s="54"/>
      <c r="EB1007" s="54"/>
      <c r="EC1007" s="54"/>
      <c r="ED1007" s="54"/>
      <c r="EE1007" s="54"/>
      <c r="EF1007" s="54"/>
      <c r="EG1007" s="54"/>
      <c r="EH1007" s="54"/>
      <c r="EI1007" s="54"/>
      <c r="EJ1007" s="54"/>
      <c r="EK1007" s="54"/>
      <c r="EL1007" s="54"/>
      <c r="EM1007" s="54"/>
      <c r="EN1007" s="54"/>
      <c r="EO1007" s="54"/>
      <c r="EP1007" s="54"/>
      <c r="EQ1007" s="54"/>
      <c r="ER1007" s="54"/>
    </row>
    <row r="1008" spans="1:148" x14ac:dyDescent="0.25">
      <c r="A1008" s="76"/>
      <c r="B1008" s="54"/>
      <c r="C1008" s="54"/>
      <c r="D1008" s="54"/>
      <c r="E1008" s="54"/>
      <c r="F1008" s="5"/>
      <c r="G1008" s="8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4"/>
      <c r="BQ1008" s="54"/>
      <c r="BR1008" s="54"/>
      <c r="BS1008" s="54"/>
      <c r="BT1008" s="54"/>
      <c r="BU1008" s="54"/>
      <c r="BV1008" s="54"/>
      <c r="BW1008" s="54"/>
      <c r="BX1008" s="54"/>
      <c r="BY1008" s="54"/>
      <c r="BZ1008" s="54"/>
      <c r="CA1008" s="54"/>
      <c r="CB1008" s="54"/>
      <c r="CC1008" s="54"/>
      <c r="CD1008" s="54"/>
      <c r="CE1008" s="54"/>
      <c r="CF1008" s="54"/>
      <c r="CG1008" s="54"/>
      <c r="CH1008" s="54"/>
      <c r="CI1008" s="54"/>
      <c r="CJ1008" s="54"/>
      <c r="CK1008" s="54"/>
      <c r="CL1008" s="54"/>
      <c r="CM1008" s="54"/>
      <c r="CN1008" s="54"/>
      <c r="CO1008" s="54"/>
      <c r="CP1008" s="54"/>
      <c r="CQ1008" s="54"/>
      <c r="CR1008" s="54"/>
      <c r="CS1008" s="54"/>
      <c r="CT1008" s="54"/>
      <c r="CU1008" s="54"/>
      <c r="CV1008" s="54"/>
      <c r="CW1008" s="54"/>
      <c r="CX1008" s="54"/>
      <c r="CY1008" s="54"/>
      <c r="CZ1008" s="54"/>
      <c r="DA1008" s="54"/>
      <c r="DB1008" s="54"/>
      <c r="DC1008" s="54"/>
      <c r="DD1008" s="54"/>
      <c r="DE1008" s="54"/>
      <c r="DF1008" s="54"/>
      <c r="DG1008" s="54"/>
      <c r="DH1008" s="54"/>
      <c r="DI1008" s="54"/>
      <c r="DJ1008" s="54"/>
      <c r="DK1008" s="54"/>
      <c r="DL1008" s="54"/>
      <c r="DM1008" s="54"/>
      <c r="DN1008" s="54"/>
      <c r="DO1008" s="54"/>
      <c r="DP1008" s="54"/>
      <c r="DQ1008" s="54"/>
      <c r="DR1008" s="54"/>
      <c r="DS1008" s="54"/>
      <c r="DT1008" s="54"/>
      <c r="DU1008" s="54"/>
      <c r="DV1008" s="54"/>
      <c r="DW1008" s="54"/>
      <c r="DX1008" s="54"/>
      <c r="DY1008" s="54"/>
      <c r="DZ1008" s="54"/>
      <c r="EA1008" s="54"/>
      <c r="EB1008" s="54"/>
      <c r="EC1008" s="54"/>
      <c r="ED1008" s="54"/>
      <c r="EE1008" s="54"/>
      <c r="EF1008" s="54"/>
      <c r="EG1008" s="54"/>
      <c r="EH1008" s="54"/>
      <c r="EI1008" s="54"/>
      <c r="EJ1008" s="54"/>
      <c r="EK1008" s="54"/>
      <c r="EL1008" s="54"/>
      <c r="EM1008" s="54"/>
      <c r="EN1008" s="54"/>
      <c r="EO1008" s="54"/>
      <c r="EP1008" s="54"/>
      <c r="EQ1008" s="54"/>
      <c r="ER1008" s="54"/>
    </row>
    <row r="1009" spans="1:148" x14ac:dyDescent="0.25">
      <c r="A1009" s="76"/>
      <c r="B1009" s="54"/>
      <c r="C1009" s="54"/>
      <c r="D1009" s="54"/>
      <c r="E1009" s="54"/>
      <c r="F1009" s="5"/>
      <c r="G1009" s="8"/>
      <c r="AC1009" s="54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4"/>
      <c r="BQ1009" s="54"/>
      <c r="BR1009" s="54"/>
      <c r="BS1009" s="54"/>
      <c r="BT1009" s="54"/>
      <c r="BU1009" s="54"/>
      <c r="BV1009" s="54"/>
      <c r="BW1009" s="54"/>
      <c r="BX1009" s="54"/>
      <c r="BY1009" s="54"/>
      <c r="BZ1009" s="54"/>
      <c r="CA1009" s="54"/>
      <c r="CB1009" s="54"/>
      <c r="CC1009" s="54"/>
      <c r="CD1009" s="54"/>
      <c r="CE1009" s="54"/>
      <c r="CF1009" s="54"/>
      <c r="CG1009" s="54"/>
      <c r="CH1009" s="54"/>
      <c r="CI1009" s="54"/>
      <c r="CJ1009" s="54"/>
      <c r="CK1009" s="54"/>
      <c r="CL1009" s="54"/>
      <c r="CM1009" s="54"/>
      <c r="CN1009" s="54"/>
      <c r="CO1009" s="54"/>
      <c r="CP1009" s="54"/>
      <c r="CQ1009" s="54"/>
      <c r="CR1009" s="54"/>
      <c r="CS1009" s="54"/>
      <c r="CT1009" s="54"/>
      <c r="CU1009" s="54"/>
      <c r="CV1009" s="54"/>
      <c r="CW1009" s="54"/>
      <c r="CX1009" s="54"/>
      <c r="CY1009" s="54"/>
      <c r="CZ1009" s="54"/>
      <c r="DA1009" s="54"/>
      <c r="DB1009" s="54"/>
      <c r="DC1009" s="54"/>
      <c r="DD1009" s="54"/>
      <c r="DE1009" s="54"/>
      <c r="DF1009" s="54"/>
      <c r="DG1009" s="54"/>
      <c r="DH1009" s="54"/>
      <c r="DI1009" s="54"/>
      <c r="DJ1009" s="54"/>
      <c r="DK1009" s="54"/>
      <c r="DL1009" s="54"/>
      <c r="DM1009" s="54"/>
      <c r="DN1009" s="54"/>
      <c r="DO1009" s="54"/>
      <c r="DP1009" s="54"/>
      <c r="DQ1009" s="54"/>
      <c r="DR1009" s="54"/>
      <c r="DS1009" s="54"/>
      <c r="DT1009" s="54"/>
      <c r="DU1009" s="54"/>
      <c r="DV1009" s="54"/>
      <c r="DW1009" s="54"/>
      <c r="DX1009" s="54"/>
      <c r="DY1009" s="54"/>
      <c r="DZ1009" s="54"/>
      <c r="EA1009" s="54"/>
      <c r="EB1009" s="54"/>
      <c r="EC1009" s="54"/>
      <c r="ED1009" s="54"/>
      <c r="EE1009" s="54"/>
      <c r="EF1009" s="54"/>
      <c r="EG1009" s="54"/>
      <c r="EH1009" s="54"/>
      <c r="EI1009" s="54"/>
      <c r="EJ1009" s="54"/>
      <c r="EK1009" s="54"/>
      <c r="EL1009" s="54"/>
      <c r="EM1009" s="54"/>
      <c r="EN1009" s="54"/>
      <c r="EO1009" s="54"/>
      <c r="EP1009" s="54"/>
      <c r="EQ1009" s="54"/>
      <c r="ER1009" s="54"/>
    </row>
    <row r="1010" spans="1:148" x14ac:dyDescent="0.25">
      <c r="A1010" s="76"/>
      <c r="B1010" s="54"/>
      <c r="C1010" s="54"/>
      <c r="D1010" s="54"/>
      <c r="E1010" s="54"/>
      <c r="F1010" s="5"/>
      <c r="G1010" s="8"/>
      <c r="AC1010" s="54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4"/>
      <c r="BQ1010" s="54"/>
      <c r="BR1010" s="54"/>
      <c r="BS1010" s="54"/>
      <c r="BT1010" s="54"/>
      <c r="BU1010" s="54"/>
      <c r="BV1010" s="54"/>
      <c r="BW1010" s="54"/>
      <c r="BX1010" s="54"/>
      <c r="BY1010" s="54"/>
      <c r="BZ1010" s="54"/>
      <c r="CA1010" s="54"/>
      <c r="CB1010" s="54"/>
      <c r="CC1010" s="54"/>
      <c r="CD1010" s="54"/>
      <c r="CE1010" s="54"/>
      <c r="CF1010" s="54"/>
      <c r="CG1010" s="54"/>
      <c r="CH1010" s="54"/>
      <c r="CI1010" s="54"/>
      <c r="CJ1010" s="54"/>
      <c r="CK1010" s="54"/>
      <c r="CL1010" s="54"/>
      <c r="CM1010" s="54"/>
      <c r="CN1010" s="54"/>
      <c r="CO1010" s="54"/>
      <c r="CP1010" s="54"/>
      <c r="CQ1010" s="54"/>
      <c r="CR1010" s="54"/>
      <c r="CS1010" s="54"/>
      <c r="CT1010" s="54"/>
      <c r="CU1010" s="54"/>
      <c r="CV1010" s="54"/>
      <c r="CW1010" s="54"/>
      <c r="CX1010" s="54"/>
      <c r="CY1010" s="54"/>
      <c r="CZ1010" s="54"/>
      <c r="DA1010" s="54"/>
      <c r="DB1010" s="54"/>
      <c r="DC1010" s="54"/>
      <c r="DD1010" s="54"/>
      <c r="DE1010" s="54"/>
      <c r="DF1010" s="54"/>
      <c r="DG1010" s="54"/>
      <c r="DH1010" s="54"/>
      <c r="DI1010" s="54"/>
      <c r="DJ1010" s="54"/>
      <c r="DK1010" s="54"/>
      <c r="DL1010" s="54"/>
      <c r="DM1010" s="54"/>
      <c r="DN1010" s="54"/>
      <c r="DO1010" s="54"/>
      <c r="DP1010" s="54"/>
      <c r="DQ1010" s="54"/>
      <c r="DR1010" s="54"/>
      <c r="DS1010" s="54"/>
      <c r="DT1010" s="54"/>
      <c r="DU1010" s="54"/>
      <c r="DV1010" s="54"/>
      <c r="DW1010" s="54"/>
      <c r="DX1010" s="54"/>
      <c r="DY1010" s="54"/>
      <c r="DZ1010" s="54"/>
      <c r="EA1010" s="54"/>
      <c r="EB1010" s="54"/>
      <c r="EC1010" s="54"/>
      <c r="ED1010" s="54"/>
      <c r="EE1010" s="54"/>
      <c r="EF1010" s="54"/>
      <c r="EG1010" s="54"/>
      <c r="EH1010" s="54"/>
      <c r="EI1010" s="54"/>
      <c r="EJ1010" s="54"/>
      <c r="EK1010" s="54"/>
      <c r="EL1010" s="54"/>
      <c r="EM1010" s="54"/>
      <c r="EN1010" s="54"/>
      <c r="EO1010" s="54"/>
      <c r="EP1010" s="54"/>
      <c r="EQ1010" s="54"/>
      <c r="ER1010" s="54"/>
    </row>
    <row r="1011" spans="1:148" x14ac:dyDescent="0.25">
      <c r="A1011" s="76"/>
      <c r="B1011" s="54"/>
      <c r="C1011" s="54"/>
      <c r="D1011" s="54"/>
      <c r="E1011" s="54"/>
      <c r="F1011" s="5"/>
      <c r="G1011" s="8"/>
      <c r="AC1011" s="54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4"/>
      <c r="BQ1011" s="54"/>
      <c r="BR1011" s="54"/>
      <c r="BS1011" s="54"/>
      <c r="BT1011" s="54"/>
      <c r="BU1011" s="54"/>
      <c r="BV1011" s="54"/>
      <c r="BW1011" s="54"/>
      <c r="BX1011" s="54"/>
      <c r="BY1011" s="54"/>
      <c r="BZ1011" s="54"/>
      <c r="CA1011" s="54"/>
      <c r="CB1011" s="54"/>
      <c r="CC1011" s="54"/>
      <c r="CD1011" s="54"/>
      <c r="CE1011" s="54"/>
      <c r="CF1011" s="54"/>
      <c r="CG1011" s="54"/>
      <c r="CH1011" s="54"/>
      <c r="CI1011" s="54"/>
      <c r="CJ1011" s="54"/>
      <c r="CK1011" s="54"/>
      <c r="CL1011" s="54"/>
      <c r="CM1011" s="54"/>
      <c r="CN1011" s="54"/>
      <c r="CO1011" s="54"/>
      <c r="CP1011" s="54"/>
      <c r="CQ1011" s="54"/>
      <c r="CR1011" s="54"/>
      <c r="CS1011" s="54"/>
      <c r="CT1011" s="54"/>
      <c r="CU1011" s="54"/>
      <c r="CV1011" s="54"/>
      <c r="CW1011" s="54"/>
      <c r="CX1011" s="54"/>
      <c r="CY1011" s="54"/>
      <c r="CZ1011" s="54"/>
      <c r="DA1011" s="54"/>
      <c r="DB1011" s="54"/>
      <c r="DC1011" s="54"/>
      <c r="DD1011" s="54"/>
      <c r="DE1011" s="54"/>
      <c r="DF1011" s="54"/>
      <c r="DG1011" s="54"/>
      <c r="DH1011" s="54"/>
      <c r="DI1011" s="54"/>
      <c r="DJ1011" s="54"/>
      <c r="DK1011" s="54"/>
      <c r="DL1011" s="54"/>
      <c r="DM1011" s="54"/>
      <c r="DN1011" s="54"/>
      <c r="DO1011" s="54"/>
      <c r="DP1011" s="54"/>
      <c r="DQ1011" s="54"/>
      <c r="DR1011" s="54"/>
      <c r="DS1011" s="54"/>
      <c r="DT1011" s="54"/>
      <c r="DU1011" s="54"/>
      <c r="DV1011" s="54"/>
      <c r="DW1011" s="54"/>
      <c r="DX1011" s="54"/>
      <c r="DY1011" s="54"/>
      <c r="DZ1011" s="54"/>
      <c r="EA1011" s="54"/>
      <c r="EB1011" s="54"/>
      <c r="EC1011" s="54"/>
      <c r="ED1011" s="54"/>
      <c r="EE1011" s="54"/>
      <c r="EF1011" s="54"/>
      <c r="EG1011" s="54"/>
      <c r="EH1011" s="54"/>
      <c r="EI1011" s="54"/>
      <c r="EJ1011" s="54"/>
      <c r="EK1011" s="54"/>
      <c r="EL1011" s="54"/>
      <c r="EM1011" s="54"/>
      <c r="EN1011" s="54"/>
      <c r="EO1011" s="54"/>
      <c r="EP1011" s="54"/>
      <c r="EQ1011" s="54"/>
      <c r="ER1011" s="54"/>
    </row>
    <row r="1012" spans="1:148" x14ac:dyDescent="0.25">
      <c r="A1012" s="76"/>
      <c r="B1012" s="54"/>
      <c r="C1012" s="54"/>
      <c r="D1012" s="54"/>
      <c r="E1012" s="54"/>
      <c r="F1012" s="5"/>
      <c r="G1012" s="8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4"/>
      <c r="BQ1012" s="54"/>
      <c r="BR1012" s="54"/>
      <c r="BS1012" s="54"/>
      <c r="BT1012" s="54"/>
      <c r="BU1012" s="54"/>
      <c r="BV1012" s="54"/>
      <c r="BW1012" s="54"/>
      <c r="BX1012" s="54"/>
      <c r="BY1012" s="54"/>
      <c r="BZ1012" s="54"/>
      <c r="CA1012" s="54"/>
      <c r="CB1012" s="54"/>
      <c r="CC1012" s="54"/>
      <c r="CD1012" s="54"/>
      <c r="CE1012" s="54"/>
      <c r="CF1012" s="54"/>
      <c r="CG1012" s="54"/>
      <c r="CH1012" s="54"/>
      <c r="CI1012" s="54"/>
      <c r="CJ1012" s="54"/>
      <c r="CK1012" s="54"/>
      <c r="CL1012" s="54"/>
      <c r="CM1012" s="54"/>
      <c r="CN1012" s="54"/>
      <c r="CO1012" s="54"/>
      <c r="CP1012" s="54"/>
      <c r="CQ1012" s="54"/>
      <c r="CR1012" s="54"/>
      <c r="CS1012" s="54"/>
      <c r="CT1012" s="54"/>
      <c r="CU1012" s="54"/>
      <c r="CV1012" s="54"/>
      <c r="CW1012" s="54"/>
      <c r="CX1012" s="54"/>
      <c r="CY1012" s="54"/>
      <c r="CZ1012" s="54"/>
      <c r="DA1012" s="54"/>
      <c r="DB1012" s="54"/>
      <c r="DC1012" s="54"/>
      <c r="DD1012" s="54"/>
      <c r="DE1012" s="54"/>
      <c r="DF1012" s="54"/>
      <c r="DG1012" s="54"/>
      <c r="DH1012" s="54"/>
      <c r="DI1012" s="54"/>
      <c r="DJ1012" s="54"/>
      <c r="DK1012" s="54"/>
      <c r="DL1012" s="54"/>
      <c r="DM1012" s="54"/>
      <c r="DN1012" s="54"/>
      <c r="DO1012" s="54"/>
      <c r="DP1012" s="54"/>
      <c r="DQ1012" s="54"/>
      <c r="DR1012" s="54"/>
      <c r="DS1012" s="54"/>
      <c r="DT1012" s="54"/>
      <c r="DU1012" s="54"/>
      <c r="DV1012" s="54"/>
      <c r="DW1012" s="54"/>
      <c r="DX1012" s="54"/>
      <c r="DY1012" s="54"/>
      <c r="DZ1012" s="54"/>
      <c r="EA1012" s="54"/>
      <c r="EB1012" s="54"/>
      <c r="EC1012" s="54"/>
      <c r="ED1012" s="54"/>
      <c r="EE1012" s="54"/>
      <c r="EF1012" s="54"/>
      <c r="EG1012" s="54"/>
      <c r="EH1012" s="54"/>
      <c r="EI1012" s="54"/>
      <c r="EJ1012" s="54"/>
      <c r="EK1012" s="54"/>
      <c r="EL1012" s="54"/>
      <c r="EM1012" s="54"/>
      <c r="EN1012" s="54"/>
      <c r="EO1012" s="54"/>
      <c r="EP1012" s="54"/>
      <c r="EQ1012" s="54"/>
      <c r="ER1012" s="54"/>
    </row>
    <row r="1013" spans="1:148" x14ac:dyDescent="0.25">
      <c r="A1013" s="76"/>
      <c r="B1013" s="54"/>
      <c r="C1013" s="54"/>
      <c r="D1013" s="54"/>
      <c r="E1013" s="54"/>
      <c r="F1013" s="5"/>
      <c r="G1013" s="8"/>
      <c r="AC1013" s="54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4"/>
      <c r="BQ1013" s="54"/>
      <c r="BR1013" s="54"/>
      <c r="BS1013" s="54"/>
      <c r="BT1013" s="54"/>
      <c r="BU1013" s="54"/>
      <c r="BV1013" s="54"/>
      <c r="BW1013" s="54"/>
      <c r="BX1013" s="54"/>
      <c r="BY1013" s="54"/>
      <c r="BZ1013" s="54"/>
      <c r="CA1013" s="54"/>
      <c r="CB1013" s="54"/>
      <c r="CC1013" s="54"/>
      <c r="CD1013" s="54"/>
      <c r="CE1013" s="54"/>
      <c r="CF1013" s="54"/>
      <c r="CG1013" s="54"/>
      <c r="CH1013" s="54"/>
      <c r="CI1013" s="54"/>
      <c r="CJ1013" s="54"/>
      <c r="CK1013" s="54"/>
      <c r="CL1013" s="54"/>
      <c r="CM1013" s="54"/>
      <c r="CN1013" s="54"/>
      <c r="CO1013" s="54"/>
      <c r="CP1013" s="54"/>
      <c r="CQ1013" s="54"/>
      <c r="CR1013" s="54"/>
      <c r="CS1013" s="54"/>
      <c r="CT1013" s="54"/>
      <c r="CU1013" s="54"/>
      <c r="CV1013" s="54"/>
      <c r="CW1013" s="54"/>
      <c r="CX1013" s="54"/>
      <c r="CY1013" s="54"/>
      <c r="CZ1013" s="54"/>
      <c r="DA1013" s="54"/>
      <c r="DB1013" s="54"/>
      <c r="DC1013" s="54"/>
      <c r="DD1013" s="54"/>
      <c r="DE1013" s="54"/>
      <c r="DF1013" s="54"/>
      <c r="DG1013" s="54"/>
      <c r="DH1013" s="54"/>
      <c r="DI1013" s="54"/>
      <c r="DJ1013" s="54"/>
      <c r="DK1013" s="54"/>
      <c r="DL1013" s="54"/>
      <c r="DM1013" s="54"/>
      <c r="DN1013" s="54"/>
      <c r="DO1013" s="54"/>
      <c r="DP1013" s="54"/>
      <c r="DQ1013" s="54"/>
      <c r="DR1013" s="54"/>
      <c r="DS1013" s="54"/>
      <c r="DT1013" s="54"/>
      <c r="DU1013" s="54"/>
      <c r="DV1013" s="54"/>
      <c r="DW1013" s="54"/>
      <c r="DX1013" s="54"/>
      <c r="DY1013" s="54"/>
      <c r="DZ1013" s="54"/>
      <c r="EA1013" s="54"/>
      <c r="EB1013" s="54"/>
      <c r="EC1013" s="54"/>
      <c r="ED1013" s="54"/>
      <c r="EE1013" s="54"/>
      <c r="EF1013" s="54"/>
      <c r="EG1013" s="54"/>
      <c r="EH1013" s="54"/>
      <c r="EI1013" s="54"/>
      <c r="EJ1013" s="54"/>
      <c r="EK1013" s="54"/>
      <c r="EL1013" s="54"/>
      <c r="EM1013" s="54"/>
      <c r="EN1013" s="54"/>
      <c r="EO1013" s="54"/>
      <c r="EP1013" s="54"/>
      <c r="EQ1013" s="54"/>
      <c r="ER1013" s="54"/>
    </row>
    <row r="1014" spans="1:148" x14ac:dyDescent="0.25">
      <c r="A1014" s="76"/>
      <c r="B1014" s="54"/>
      <c r="C1014" s="54"/>
      <c r="D1014" s="54"/>
      <c r="E1014" s="54"/>
      <c r="F1014" s="5"/>
      <c r="G1014" s="8"/>
      <c r="AC1014" s="54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4"/>
      <c r="BQ1014" s="54"/>
      <c r="BR1014" s="54"/>
      <c r="BS1014" s="54"/>
      <c r="BT1014" s="54"/>
      <c r="BU1014" s="54"/>
      <c r="BV1014" s="54"/>
      <c r="BW1014" s="54"/>
      <c r="BX1014" s="54"/>
      <c r="BY1014" s="54"/>
      <c r="BZ1014" s="54"/>
      <c r="CA1014" s="54"/>
      <c r="CB1014" s="54"/>
      <c r="CC1014" s="54"/>
      <c r="CD1014" s="54"/>
      <c r="CE1014" s="54"/>
      <c r="CF1014" s="54"/>
      <c r="CG1014" s="54"/>
      <c r="CH1014" s="54"/>
      <c r="CI1014" s="54"/>
      <c r="CJ1014" s="54"/>
      <c r="CK1014" s="54"/>
      <c r="CL1014" s="54"/>
      <c r="CM1014" s="54"/>
      <c r="CN1014" s="54"/>
      <c r="CO1014" s="54"/>
      <c r="CP1014" s="54"/>
      <c r="CQ1014" s="54"/>
      <c r="CR1014" s="54"/>
      <c r="CS1014" s="54"/>
      <c r="CT1014" s="54"/>
      <c r="CU1014" s="54"/>
      <c r="CV1014" s="54"/>
      <c r="CW1014" s="54"/>
      <c r="CX1014" s="54"/>
      <c r="CY1014" s="54"/>
      <c r="CZ1014" s="54"/>
      <c r="DA1014" s="54"/>
      <c r="DB1014" s="54"/>
      <c r="DC1014" s="54"/>
      <c r="DD1014" s="54"/>
      <c r="DE1014" s="54"/>
      <c r="DF1014" s="54"/>
      <c r="DG1014" s="54"/>
      <c r="DH1014" s="54"/>
      <c r="DI1014" s="54"/>
      <c r="DJ1014" s="54"/>
      <c r="DK1014" s="54"/>
      <c r="DL1014" s="54"/>
      <c r="DM1014" s="54"/>
      <c r="DN1014" s="54"/>
      <c r="DO1014" s="54"/>
      <c r="DP1014" s="54"/>
      <c r="DQ1014" s="54"/>
      <c r="DR1014" s="54"/>
      <c r="DS1014" s="54"/>
      <c r="DT1014" s="54"/>
      <c r="DU1014" s="54"/>
      <c r="DV1014" s="54"/>
      <c r="DW1014" s="54"/>
      <c r="DX1014" s="54"/>
      <c r="DY1014" s="54"/>
      <c r="DZ1014" s="54"/>
      <c r="EA1014" s="54"/>
      <c r="EB1014" s="54"/>
      <c r="EC1014" s="54"/>
      <c r="ED1014" s="54"/>
      <c r="EE1014" s="54"/>
      <c r="EF1014" s="54"/>
      <c r="EG1014" s="54"/>
      <c r="EH1014" s="54"/>
      <c r="EI1014" s="54"/>
      <c r="EJ1014" s="54"/>
      <c r="EK1014" s="54"/>
      <c r="EL1014" s="54"/>
      <c r="EM1014" s="54"/>
      <c r="EN1014" s="54"/>
      <c r="EO1014" s="54"/>
      <c r="EP1014" s="54"/>
      <c r="EQ1014" s="54"/>
      <c r="ER1014" s="54"/>
    </row>
    <row r="1015" spans="1:148" x14ac:dyDescent="0.25">
      <c r="A1015" s="76"/>
      <c r="B1015" s="54"/>
      <c r="C1015" s="54"/>
      <c r="D1015" s="54"/>
      <c r="E1015" s="54"/>
      <c r="F1015" s="5"/>
      <c r="G1015" s="8"/>
      <c r="AC1015" s="54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4"/>
      <c r="BQ1015" s="54"/>
      <c r="BR1015" s="54"/>
      <c r="BS1015" s="54"/>
      <c r="BT1015" s="54"/>
      <c r="BU1015" s="54"/>
      <c r="BV1015" s="54"/>
      <c r="BW1015" s="54"/>
      <c r="BX1015" s="54"/>
      <c r="BY1015" s="54"/>
      <c r="BZ1015" s="54"/>
      <c r="CA1015" s="54"/>
      <c r="CB1015" s="54"/>
      <c r="CC1015" s="54"/>
      <c r="CD1015" s="54"/>
      <c r="CE1015" s="54"/>
      <c r="CF1015" s="54"/>
      <c r="CG1015" s="54"/>
      <c r="CH1015" s="54"/>
      <c r="CI1015" s="54"/>
      <c r="CJ1015" s="54"/>
      <c r="CK1015" s="54"/>
      <c r="CL1015" s="54"/>
      <c r="CM1015" s="54"/>
      <c r="CN1015" s="54"/>
      <c r="CO1015" s="54"/>
      <c r="CP1015" s="54"/>
      <c r="CQ1015" s="54"/>
      <c r="CR1015" s="54"/>
      <c r="CS1015" s="54"/>
      <c r="CT1015" s="54"/>
      <c r="CU1015" s="54"/>
      <c r="CV1015" s="54"/>
      <c r="CW1015" s="54"/>
      <c r="CX1015" s="54"/>
      <c r="CY1015" s="54"/>
      <c r="CZ1015" s="54"/>
      <c r="DA1015" s="54"/>
      <c r="DB1015" s="54"/>
      <c r="DC1015" s="54"/>
      <c r="DD1015" s="54"/>
      <c r="DE1015" s="54"/>
      <c r="DF1015" s="54"/>
      <c r="DG1015" s="54"/>
      <c r="DH1015" s="54"/>
      <c r="DI1015" s="54"/>
      <c r="DJ1015" s="54"/>
      <c r="DK1015" s="54"/>
      <c r="DL1015" s="54"/>
      <c r="DM1015" s="54"/>
      <c r="DN1015" s="54"/>
      <c r="DO1015" s="54"/>
      <c r="DP1015" s="54"/>
      <c r="DQ1015" s="54"/>
      <c r="DR1015" s="54"/>
      <c r="DS1015" s="54"/>
      <c r="DT1015" s="54"/>
      <c r="DU1015" s="54"/>
      <c r="DV1015" s="54"/>
      <c r="DW1015" s="54"/>
      <c r="DX1015" s="54"/>
      <c r="DY1015" s="54"/>
      <c r="DZ1015" s="54"/>
      <c r="EA1015" s="54"/>
      <c r="EB1015" s="54"/>
      <c r="EC1015" s="54"/>
      <c r="ED1015" s="54"/>
      <c r="EE1015" s="54"/>
      <c r="EF1015" s="54"/>
      <c r="EG1015" s="54"/>
      <c r="EH1015" s="54"/>
      <c r="EI1015" s="54"/>
      <c r="EJ1015" s="54"/>
      <c r="EK1015" s="54"/>
      <c r="EL1015" s="54"/>
      <c r="EM1015" s="54"/>
      <c r="EN1015" s="54"/>
      <c r="EO1015" s="54"/>
      <c r="EP1015" s="54"/>
      <c r="EQ1015" s="54"/>
      <c r="ER1015" s="54"/>
    </row>
    <row r="1016" spans="1:148" x14ac:dyDescent="0.25">
      <c r="A1016" s="76"/>
      <c r="B1016" s="54"/>
      <c r="C1016" s="54"/>
      <c r="D1016" s="54"/>
      <c r="E1016" s="54"/>
      <c r="F1016" s="5"/>
      <c r="G1016" s="8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4"/>
      <c r="BQ1016" s="54"/>
      <c r="BR1016" s="54"/>
      <c r="BS1016" s="54"/>
      <c r="BT1016" s="54"/>
      <c r="BU1016" s="54"/>
      <c r="BV1016" s="54"/>
      <c r="BW1016" s="54"/>
      <c r="BX1016" s="54"/>
      <c r="BY1016" s="54"/>
      <c r="BZ1016" s="54"/>
      <c r="CA1016" s="54"/>
      <c r="CB1016" s="54"/>
      <c r="CC1016" s="54"/>
      <c r="CD1016" s="54"/>
      <c r="CE1016" s="54"/>
      <c r="CF1016" s="54"/>
      <c r="CG1016" s="54"/>
      <c r="CH1016" s="54"/>
      <c r="CI1016" s="54"/>
      <c r="CJ1016" s="54"/>
      <c r="CK1016" s="54"/>
      <c r="CL1016" s="54"/>
      <c r="CM1016" s="54"/>
      <c r="CN1016" s="54"/>
      <c r="CO1016" s="54"/>
      <c r="CP1016" s="54"/>
      <c r="CQ1016" s="54"/>
      <c r="CR1016" s="54"/>
      <c r="CS1016" s="54"/>
      <c r="CT1016" s="54"/>
      <c r="CU1016" s="54"/>
      <c r="CV1016" s="54"/>
      <c r="CW1016" s="54"/>
      <c r="CX1016" s="54"/>
      <c r="CY1016" s="54"/>
      <c r="CZ1016" s="54"/>
      <c r="DA1016" s="54"/>
      <c r="DB1016" s="54"/>
      <c r="DC1016" s="54"/>
      <c r="DD1016" s="54"/>
      <c r="DE1016" s="54"/>
      <c r="DF1016" s="54"/>
      <c r="DG1016" s="54"/>
      <c r="DH1016" s="54"/>
      <c r="DI1016" s="54"/>
      <c r="DJ1016" s="54"/>
      <c r="DK1016" s="54"/>
      <c r="DL1016" s="54"/>
      <c r="DM1016" s="54"/>
      <c r="DN1016" s="54"/>
      <c r="DO1016" s="54"/>
      <c r="DP1016" s="54"/>
      <c r="DQ1016" s="54"/>
      <c r="DR1016" s="54"/>
      <c r="DS1016" s="54"/>
      <c r="DT1016" s="54"/>
      <c r="DU1016" s="54"/>
      <c r="DV1016" s="54"/>
      <c r="DW1016" s="54"/>
      <c r="DX1016" s="54"/>
      <c r="DY1016" s="54"/>
      <c r="DZ1016" s="54"/>
      <c r="EA1016" s="54"/>
      <c r="EB1016" s="54"/>
      <c r="EC1016" s="54"/>
      <c r="ED1016" s="54"/>
      <c r="EE1016" s="54"/>
      <c r="EF1016" s="54"/>
      <c r="EG1016" s="54"/>
      <c r="EH1016" s="54"/>
      <c r="EI1016" s="54"/>
      <c r="EJ1016" s="54"/>
      <c r="EK1016" s="54"/>
      <c r="EL1016" s="54"/>
      <c r="EM1016" s="54"/>
      <c r="EN1016" s="54"/>
      <c r="EO1016" s="54"/>
      <c r="EP1016" s="54"/>
      <c r="EQ1016" s="54"/>
      <c r="ER1016" s="54"/>
    </row>
    <row r="1017" spans="1:148" x14ac:dyDescent="0.25">
      <c r="A1017" s="76"/>
      <c r="B1017" s="54"/>
      <c r="C1017" s="54"/>
      <c r="D1017" s="54"/>
      <c r="E1017" s="54"/>
      <c r="F1017" s="5"/>
      <c r="G1017" s="8"/>
      <c r="AC1017" s="54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4"/>
      <c r="BQ1017" s="54"/>
      <c r="BR1017" s="54"/>
      <c r="BS1017" s="54"/>
      <c r="BT1017" s="54"/>
      <c r="BU1017" s="54"/>
      <c r="BV1017" s="54"/>
      <c r="BW1017" s="54"/>
      <c r="BX1017" s="54"/>
      <c r="BY1017" s="54"/>
      <c r="BZ1017" s="54"/>
      <c r="CA1017" s="54"/>
      <c r="CB1017" s="54"/>
      <c r="CC1017" s="54"/>
      <c r="CD1017" s="54"/>
      <c r="CE1017" s="54"/>
      <c r="CF1017" s="54"/>
      <c r="CG1017" s="54"/>
      <c r="CH1017" s="54"/>
      <c r="CI1017" s="54"/>
      <c r="CJ1017" s="54"/>
      <c r="CK1017" s="54"/>
      <c r="CL1017" s="54"/>
      <c r="CM1017" s="54"/>
      <c r="CN1017" s="54"/>
      <c r="CO1017" s="54"/>
      <c r="CP1017" s="54"/>
      <c r="CQ1017" s="54"/>
      <c r="CR1017" s="54"/>
      <c r="CS1017" s="54"/>
      <c r="CT1017" s="54"/>
      <c r="CU1017" s="54"/>
      <c r="CV1017" s="54"/>
      <c r="CW1017" s="54"/>
      <c r="CX1017" s="54"/>
      <c r="CY1017" s="54"/>
      <c r="CZ1017" s="54"/>
      <c r="DA1017" s="54"/>
      <c r="DB1017" s="54"/>
      <c r="DC1017" s="54"/>
      <c r="DD1017" s="54"/>
      <c r="DE1017" s="54"/>
      <c r="DF1017" s="54"/>
      <c r="DG1017" s="54"/>
      <c r="DH1017" s="54"/>
      <c r="DI1017" s="54"/>
      <c r="DJ1017" s="54"/>
      <c r="DK1017" s="54"/>
      <c r="DL1017" s="54"/>
      <c r="DM1017" s="54"/>
      <c r="DN1017" s="54"/>
      <c r="DO1017" s="54"/>
      <c r="DP1017" s="54"/>
      <c r="DQ1017" s="54"/>
      <c r="DR1017" s="54"/>
      <c r="DS1017" s="54"/>
      <c r="DT1017" s="54"/>
      <c r="DU1017" s="54"/>
      <c r="DV1017" s="54"/>
      <c r="DW1017" s="54"/>
      <c r="DX1017" s="54"/>
      <c r="DY1017" s="54"/>
      <c r="DZ1017" s="54"/>
      <c r="EA1017" s="54"/>
      <c r="EB1017" s="54"/>
      <c r="EC1017" s="54"/>
      <c r="ED1017" s="54"/>
      <c r="EE1017" s="54"/>
      <c r="EF1017" s="54"/>
      <c r="EG1017" s="54"/>
      <c r="EH1017" s="54"/>
      <c r="EI1017" s="54"/>
      <c r="EJ1017" s="54"/>
      <c r="EK1017" s="54"/>
      <c r="EL1017" s="54"/>
      <c r="EM1017" s="54"/>
      <c r="EN1017" s="54"/>
      <c r="EO1017" s="54"/>
      <c r="EP1017" s="54"/>
      <c r="EQ1017" s="54"/>
      <c r="ER1017" s="54"/>
    </row>
    <row r="1018" spans="1:148" x14ac:dyDescent="0.25">
      <c r="A1018" s="76"/>
      <c r="B1018" s="54"/>
      <c r="C1018" s="54"/>
      <c r="D1018" s="54"/>
      <c r="E1018" s="54"/>
      <c r="F1018" s="5"/>
      <c r="G1018" s="8"/>
      <c r="AC1018" s="54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4"/>
      <c r="BQ1018" s="54"/>
      <c r="BR1018" s="54"/>
      <c r="BS1018" s="54"/>
      <c r="BT1018" s="54"/>
      <c r="BU1018" s="54"/>
      <c r="BV1018" s="54"/>
      <c r="BW1018" s="54"/>
      <c r="BX1018" s="54"/>
      <c r="BY1018" s="54"/>
      <c r="BZ1018" s="54"/>
      <c r="CA1018" s="54"/>
      <c r="CB1018" s="54"/>
      <c r="CC1018" s="54"/>
      <c r="CD1018" s="54"/>
      <c r="CE1018" s="54"/>
      <c r="CF1018" s="54"/>
      <c r="CG1018" s="54"/>
      <c r="CH1018" s="54"/>
      <c r="CI1018" s="54"/>
      <c r="CJ1018" s="54"/>
      <c r="CK1018" s="54"/>
      <c r="CL1018" s="54"/>
      <c r="CM1018" s="54"/>
      <c r="CN1018" s="54"/>
      <c r="CO1018" s="54"/>
      <c r="CP1018" s="54"/>
      <c r="CQ1018" s="54"/>
      <c r="CR1018" s="54"/>
      <c r="CS1018" s="54"/>
      <c r="CT1018" s="54"/>
      <c r="CU1018" s="54"/>
      <c r="CV1018" s="54"/>
      <c r="CW1018" s="54"/>
      <c r="CX1018" s="54"/>
      <c r="CY1018" s="54"/>
      <c r="CZ1018" s="54"/>
      <c r="DA1018" s="54"/>
      <c r="DB1018" s="54"/>
      <c r="DC1018" s="54"/>
      <c r="DD1018" s="54"/>
      <c r="DE1018" s="54"/>
      <c r="DF1018" s="54"/>
      <c r="DG1018" s="54"/>
      <c r="DH1018" s="54"/>
      <c r="DI1018" s="54"/>
      <c r="DJ1018" s="54"/>
      <c r="DK1018" s="54"/>
      <c r="DL1018" s="54"/>
      <c r="DM1018" s="54"/>
      <c r="DN1018" s="54"/>
      <c r="DO1018" s="54"/>
      <c r="DP1018" s="54"/>
      <c r="DQ1018" s="54"/>
      <c r="DR1018" s="54"/>
      <c r="DS1018" s="54"/>
      <c r="DT1018" s="54"/>
      <c r="DU1018" s="54"/>
      <c r="DV1018" s="54"/>
      <c r="DW1018" s="54"/>
      <c r="DX1018" s="54"/>
      <c r="DY1018" s="54"/>
      <c r="DZ1018" s="54"/>
      <c r="EA1018" s="54"/>
      <c r="EB1018" s="54"/>
      <c r="EC1018" s="54"/>
      <c r="ED1018" s="54"/>
      <c r="EE1018" s="54"/>
      <c r="EF1018" s="54"/>
      <c r="EG1018" s="54"/>
      <c r="EH1018" s="54"/>
      <c r="EI1018" s="54"/>
      <c r="EJ1018" s="54"/>
      <c r="EK1018" s="54"/>
      <c r="EL1018" s="54"/>
      <c r="EM1018" s="54"/>
      <c r="EN1018" s="54"/>
      <c r="EO1018" s="54"/>
      <c r="EP1018" s="54"/>
      <c r="EQ1018" s="54"/>
      <c r="ER1018" s="54"/>
    </row>
    <row r="1019" spans="1:148" x14ac:dyDescent="0.25">
      <c r="A1019" s="76"/>
      <c r="B1019" s="54"/>
      <c r="C1019" s="54"/>
      <c r="D1019" s="54"/>
      <c r="E1019" s="54"/>
      <c r="F1019" s="5"/>
      <c r="G1019" s="8"/>
      <c r="AC1019" s="54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4"/>
      <c r="BQ1019" s="54"/>
      <c r="BR1019" s="54"/>
      <c r="BS1019" s="54"/>
      <c r="BT1019" s="54"/>
      <c r="BU1019" s="54"/>
      <c r="BV1019" s="54"/>
      <c r="BW1019" s="54"/>
      <c r="BX1019" s="54"/>
      <c r="BY1019" s="54"/>
      <c r="BZ1019" s="54"/>
      <c r="CA1019" s="54"/>
      <c r="CB1019" s="54"/>
      <c r="CC1019" s="54"/>
      <c r="CD1019" s="54"/>
      <c r="CE1019" s="54"/>
      <c r="CF1019" s="54"/>
      <c r="CG1019" s="54"/>
      <c r="CH1019" s="54"/>
      <c r="CI1019" s="54"/>
      <c r="CJ1019" s="54"/>
      <c r="CK1019" s="54"/>
      <c r="CL1019" s="54"/>
      <c r="CM1019" s="54"/>
      <c r="CN1019" s="54"/>
      <c r="CO1019" s="54"/>
      <c r="CP1019" s="54"/>
      <c r="CQ1019" s="54"/>
      <c r="CR1019" s="54"/>
      <c r="CS1019" s="54"/>
      <c r="CT1019" s="54"/>
      <c r="CU1019" s="54"/>
      <c r="CV1019" s="54"/>
      <c r="CW1019" s="54"/>
      <c r="CX1019" s="54"/>
      <c r="CY1019" s="54"/>
      <c r="CZ1019" s="54"/>
      <c r="DA1019" s="54"/>
      <c r="DB1019" s="54"/>
      <c r="DC1019" s="54"/>
      <c r="DD1019" s="54"/>
      <c r="DE1019" s="54"/>
      <c r="DF1019" s="54"/>
      <c r="DG1019" s="54"/>
      <c r="DH1019" s="54"/>
      <c r="DI1019" s="54"/>
      <c r="DJ1019" s="54"/>
      <c r="DK1019" s="54"/>
      <c r="DL1019" s="54"/>
      <c r="DM1019" s="54"/>
      <c r="DN1019" s="54"/>
      <c r="DO1019" s="54"/>
      <c r="DP1019" s="54"/>
      <c r="DQ1019" s="54"/>
      <c r="DR1019" s="54"/>
      <c r="DS1019" s="54"/>
      <c r="DT1019" s="54"/>
      <c r="DU1019" s="54"/>
      <c r="DV1019" s="54"/>
      <c r="DW1019" s="54"/>
      <c r="DX1019" s="54"/>
      <c r="DY1019" s="54"/>
      <c r="DZ1019" s="54"/>
      <c r="EA1019" s="54"/>
      <c r="EB1019" s="54"/>
      <c r="EC1019" s="54"/>
      <c r="ED1019" s="54"/>
      <c r="EE1019" s="54"/>
      <c r="EF1019" s="54"/>
      <c r="EG1019" s="54"/>
      <c r="EH1019" s="54"/>
      <c r="EI1019" s="54"/>
      <c r="EJ1019" s="54"/>
      <c r="EK1019" s="54"/>
      <c r="EL1019" s="54"/>
      <c r="EM1019" s="54"/>
      <c r="EN1019" s="54"/>
      <c r="EO1019" s="54"/>
      <c r="EP1019" s="54"/>
      <c r="EQ1019" s="54"/>
      <c r="ER1019" s="54"/>
    </row>
    <row r="1020" spans="1:148" x14ac:dyDescent="0.25">
      <c r="A1020" s="76"/>
      <c r="B1020" s="54"/>
      <c r="C1020" s="54"/>
      <c r="D1020" s="54"/>
      <c r="E1020" s="54"/>
      <c r="F1020" s="5"/>
      <c r="G1020" s="8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4"/>
      <c r="BQ1020" s="54"/>
      <c r="BR1020" s="54"/>
      <c r="BS1020" s="54"/>
      <c r="BT1020" s="54"/>
      <c r="BU1020" s="54"/>
      <c r="BV1020" s="54"/>
      <c r="BW1020" s="54"/>
      <c r="BX1020" s="54"/>
      <c r="BY1020" s="54"/>
      <c r="BZ1020" s="54"/>
      <c r="CA1020" s="54"/>
      <c r="CB1020" s="54"/>
      <c r="CC1020" s="54"/>
      <c r="CD1020" s="54"/>
      <c r="CE1020" s="54"/>
      <c r="CF1020" s="54"/>
      <c r="CG1020" s="54"/>
      <c r="CH1020" s="54"/>
      <c r="CI1020" s="54"/>
      <c r="CJ1020" s="54"/>
      <c r="CK1020" s="54"/>
      <c r="CL1020" s="54"/>
      <c r="CM1020" s="54"/>
      <c r="CN1020" s="54"/>
      <c r="CO1020" s="54"/>
      <c r="CP1020" s="54"/>
      <c r="CQ1020" s="54"/>
      <c r="CR1020" s="54"/>
      <c r="CS1020" s="54"/>
      <c r="CT1020" s="54"/>
      <c r="CU1020" s="54"/>
      <c r="CV1020" s="54"/>
      <c r="CW1020" s="54"/>
      <c r="CX1020" s="54"/>
      <c r="CY1020" s="54"/>
      <c r="CZ1020" s="54"/>
      <c r="DA1020" s="54"/>
      <c r="DB1020" s="54"/>
      <c r="DC1020" s="54"/>
      <c r="DD1020" s="54"/>
      <c r="DE1020" s="54"/>
      <c r="DF1020" s="54"/>
      <c r="DG1020" s="54"/>
      <c r="DH1020" s="54"/>
      <c r="DI1020" s="54"/>
      <c r="DJ1020" s="54"/>
      <c r="DK1020" s="54"/>
      <c r="DL1020" s="54"/>
      <c r="DM1020" s="54"/>
      <c r="DN1020" s="54"/>
      <c r="DO1020" s="54"/>
      <c r="DP1020" s="54"/>
      <c r="DQ1020" s="54"/>
      <c r="DR1020" s="54"/>
      <c r="DS1020" s="54"/>
      <c r="DT1020" s="54"/>
      <c r="DU1020" s="54"/>
      <c r="DV1020" s="54"/>
      <c r="DW1020" s="54"/>
      <c r="DX1020" s="54"/>
      <c r="DY1020" s="54"/>
      <c r="DZ1020" s="54"/>
      <c r="EA1020" s="54"/>
      <c r="EB1020" s="54"/>
      <c r="EC1020" s="54"/>
      <c r="ED1020" s="54"/>
      <c r="EE1020" s="54"/>
      <c r="EF1020" s="54"/>
      <c r="EG1020" s="54"/>
      <c r="EH1020" s="54"/>
      <c r="EI1020" s="54"/>
      <c r="EJ1020" s="54"/>
      <c r="EK1020" s="54"/>
      <c r="EL1020" s="54"/>
      <c r="EM1020" s="54"/>
      <c r="EN1020" s="54"/>
      <c r="EO1020" s="54"/>
      <c r="EP1020" s="54"/>
      <c r="EQ1020" s="54"/>
      <c r="ER1020" s="54"/>
    </row>
    <row r="1021" spans="1:148" x14ac:dyDescent="0.25">
      <c r="A1021" s="76"/>
      <c r="B1021" s="54"/>
      <c r="C1021" s="54"/>
      <c r="D1021" s="54"/>
      <c r="E1021" s="54"/>
      <c r="F1021" s="5"/>
      <c r="G1021" s="8"/>
      <c r="AC1021" s="54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4"/>
      <c r="BQ1021" s="54"/>
      <c r="BR1021" s="54"/>
      <c r="BS1021" s="54"/>
      <c r="BT1021" s="54"/>
      <c r="BU1021" s="54"/>
      <c r="BV1021" s="54"/>
      <c r="BW1021" s="54"/>
      <c r="BX1021" s="54"/>
      <c r="BY1021" s="54"/>
      <c r="BZ1021" s="54"/>
      <c r="CA1021" s="54"/>
      <c r="CB1021" s="54"/>
      <c r="CC1021" s="54"/>
      <c r="CD1021" s="54"/>
      <c r="CE1021" s="54"/>
      <c r="CF1021" s="54"/>
      <c r="CG1021" s="54"/>
      <c r="CH1021" s="54"/>
      <c r="CI1021" s="54"/>
      <c r="CJ1021" s="54"/>
      <c r="CK1021" s="54"/>
      <c r="CL1021" s="54"/>
      <c r="CM1021" s="54"/>
      <c r="CN1021" s="54"/>
      <c r="CO1021" s="54"/>
      <c r="CP1021" s="54"/>
      <c r="CQ1021" s="54"/>
      <c r="CR1021" s="54"/>
      <c r="CS1021" s="54"/>
      <c r="CT1021" s="54"/>
      <c r="CU1021" s="54"/>
      <c r="CV1021" s="54"/>
      <c r="CW1021" s="54"/>
      <c r="CX1021" s="54"/>
      <c r="CY1021" s="54"/>
      <c r="CZ1021" s="54"/>
      <c r="DA1021" s="54"/>
      <c r="DB1021" s="54"/>
      <c r="DC1021" s="54"/>
      <c r="DD1021" s="54"/>
      <c r="DE1021" s="54"/>
      <c r="DF1021" s="54"/>
      <c r="DG1021" s="54"/>
      <c r="DH1021" s="54"/>
      <c r="DI1021" s="54"/>
      <c r="DJ1021" s="54"/>
      <c r="DK1021" s="54"/>
      <c r="DL1021" s="54"/>
      <c r="DM1021" s="54"/>
      <c r="DN1021" s="54"/>
      <c r="DO1021" s="54"/>
      <c r="DP1021" s="54"/>
      <c r="DQ1021" s="54"/>
      <c r="DR1021" s="54"/>
      <c r="DS1021" s="54"/>
      <c r="DT1021" s="54"/>
      <c r="DU1021" s="54"/>
      <c r="DV1021" s="54"/>
      <c r="DW1021" s="54"/>
      <c r="DX1021" s="54"/>
      <c r="DY1021" s="54"/>
      <c r="DZ1021" s="54"/>
      <c r="EA1021" s="54"/>
      <c r="EB1021" s="54"/>
      <c r="EC1021" s="54"/>
      <c r="ED1021" s="54"/>
      <c r="EE1021" s="54"/>
      <c r="EF1021" s="54"/>
      <c r="EG1021" s="54"/>
      <c r="EH1021" s="54"/>
      <c r="EI1021" s="54"/>
      <c r="EJ1021" s="54"/>
      <c r="EK1021" s="54"/>
      <c r="EL1021" s="54"/>
      <c r="EM1021" s="54"/>
      <c r="EN1021" s="54"/>
      <c r="EO1021" s="54"/>
      <c r="EP1021" s="54"/>
      <c r="EQ1021" s="54"/>
      <c r="ER1021" s="54"/>
    </row>
    <row r="1022" spans="1:148" x14ac:dyDescent="0.25">
      <c r="A1022" s="76"/>
      <c r="B1022" s="54"/>
      <c r="C1022" s="54"/>
      <c r="D1022" s="54"/>
      <c r="E1022" s="54"/>
      <c r="F1022" s="5"/>
      <c r="G1022" s="8"/>
      <c r="AC1022" s="54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4"/>
      <c r="BQ1022" s="54"/>
      <c r="BR1022" s="54"/>
      <c r="BS1022" s="54"/>
      <c r="BT1022" s="54"/>
      <c r="BU1022" s="54"/>
      <c r="BV1022" s="54"/>
      <c r="BW1022" s="54"/>
      <c r="BX1022" s="54"/>
      <c r="BY1022" s="54"/>
      <c r="BZ1022" s="54"/>
      <c r="CA1022" s="54"/>
      <c r="CB1022" s="54"/>
      <c r="CC1022" s="54"/>
      <c r="CD1022" s="54"/>
      <c r="CE1022" s="54"/>
      <c r="CF1022" s="54"/>
      <c r="CG1022" s="54"/>
      <c r="CH1022" s="54"/>
      <c r="CI1022" s="54"/>
      <c r="CJ1022" s="54"/>
      <c r="CK1022" s="54"/>
      <c r="CL1022" s="54"/>
      <c r="CM1022" s="54"/>
      <c r="CN1022" s="54"/>
      <c r="CO1022" s="54"/>
      <c r="CP1022" s="54"/>
      <c r="CQ1022" s="54"/>
      <c r="CR1022" s="54"/>
      <c r="CS1022" s="54"/>
      <c r="CT1022" s="54"/>
      <c r="CU1022" s="54"/>
      <c r="CV1022" s="54"/>
      <c r="CW1022" s="54"/>
      <c r="CX1022" s="54"/>
      <c r="CY1022" s="54"/>
      <c r="CZ1022" s="54"/>
      <c r="DA1022" s="54"/>
      <c r="DB1022" s="54"/>
      <c r="DC1022" s="54"/>
      <c r="DD1022" s="54"/>
      <c r="DE1022" s="54"/>
      <c r="DF1022" s="54"/>
      <c r="DG1022" s="54"/>
      <c r="DH1022" s="54"/>
      <c r="DI1022" s="54"/>
      <c r="DJ1022" s="54"/>
      <c r="DK1022" s="54"/>
      <c r="DL1022" s="54"/>
      <c r="DM1022" s="54"/>
      <c r="DN1022" s="54"/>
      <c r="DO1022" s="54"/>
      <c r="DP1022" s="54"/>
      <c r="DQ1022" s="54"/>
      <c r="DR1022" s="54"/>
      <c r="DS1022" s="54"/>
      <c r="DT1022" s="54"/>
      <c r="DU1022" s="54"/>
      <c r="DV1022" s="54"/>
      <c r="DW1022" s="54"/>
      <c r="DX1022" s="54"/>
      <c r="DY1022" s="54"/>
      <c r="DZ1022" s="54"/>
      <c r="EA1022" s="54"/>
      <c r="EB1022" s="54"/>
      <c r="EC1022" s="54"/>
      <c r="ED1022" s="54"/>
      <c r="EE1022" s="54"/>
      <c r="EF1022" s="54"/>
      <c r="EG1022" s="54"/>
      <c r="EH1022" s="54"/>
      <c r="EI1022" s="54"/>
      <c r="EJ1022" s="54"/>
      <c r="EK1022" s="54"/>
      <c r="EL1022" s="54"/>
      <c r="EM1022" s="54"/>
      <c r="EN1022" s="54"/>
      <c r="EO1022" s="54"/>
      <c r="EP1022" s="54"/>
      <c r="EQ1022" s="54"/>
      <c r="ER1022" s="54"/>
    </row>
    <row r="1023" spans="1:148" x14ac:dyDescent="0.25">
      <c r="A1023" s="76"/>
      <c r="B1023" s="54"/>
      <c r="C1023" s="54"/>
      <c r="D1023" s="54"/>
      <c r="E1023" s="54"/>
      <c r="F1023" s="5"/>
      <c r="G1023" s="8"/>
      <c r="AC1023" s="54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4"/>
      <c r="BQ1023" s="54"/>
      <c r="BR1023" s="54"/>
      <c r="BS1023" s="54"/>
      <c r="BT1023" s="54"/>
      <c r="BU1023" s="54"/>
      <c r="BV1023" s="54"/>
      <c r="BW1023" s="54"/>
      <c r="BX1023" s="54"/>
      <c r="BY1023" s="54"/>
      <c r="BZ1023" s="54"/>
      <c r="CA1023" s="54"/>
      <c r="CB1023" s="54"/>
      <c r="CC1023" s="54"/>
      <c r="CD1023" s="54"/>
      <c r="CE1023" s="54"/>
      <c r="CF1023" s="54"/>
      <c r="CG1023" s="54"/>
      <c r="CH1023" s="54"/>
      <c r="CI1023" s="54"/>
      <c r="CJ1023" s="54"/>
      <c r="CK1023" s="54"/>
      <c r="CL1023" s="54"/>
      <c r="CM1023" s="54"/>
      <c r="CN1023" s="54"/>
      <c r="CO1023" s="54"/>
      <c r="CP1023" s="54"/>
      <c r="CQ1023" s="54"/>
      <c r="CR1023" s="54"/>
      <c r="CS1023" s="54"/>
      <c r="CT1023" s="54"/>
      <c r="CU1023" s="54"/>
      <c r="CV1023" s="54"/>
      <c r="CW1023" s="54"/>
      <c r="CX1023" s="54"/>
      <c r="CY1023" s="54"/>
      <c r="CZ1023" s="54"/>
      <c r="DA1023" s="54"/>
      <c r="DB1023" s="54"/>
      <c r="DC1023" s="54"/>
      <c r="DD1023" s="54"/>
      <c r="DE1023" s="54"/>
      <c r="DF1023" s="54"/>
      <c r="DG1023" s="54"/>
      <c r="DH1023" s="54"/>
      <c r="DI1023" s="54"/>
      <c r="DJ1023" s="54"/>
      <c r="DK1023" s="54"/>
      <c r="DL1023" s="54"/>
      <c r="DM1023" s="54"/>
      <c r="DN1023" s="54"/>
      <c r="DO1023" s="54"/>
      <c r="DP1023" s="54"/>
      <c r="DQ1023" s="54"/>
      <c r="DR1023" s="54"/>
      <c r="DS1023" s="54"/>
      <c r="DT1023" s="54"/>
      <c r="DU1023" s="54"/>
      <c r="DV1023" s="54"/>
      <c r="DW1023" s="54"/>
      <c r="DX1023" s="54"/>
      <c r="DY1023" s="54"/>
      <c r="DZ1023" s="54"/>
      <c r="EA1023" s="54"/>
      <c r="EB1023" s="54"/>
      <c r="EC1023" s="54"/>
      <c r="ED1023" s="54"/>
      <c r="EE1023" s="54"/>
      <c r="EF1023" s="54"/>
      <c r="EG1023" s="54"/>
      <c r="EH1023" s="54"/>
      <c r="EI1023" s="54"/>
      <c r="EJ1023" s="54"/>
      <c r="EK1023" s="54"/>
      <c r="EL1023" s="54"/>
      <c r="EM1023" s="54"/>
      <c r="EN1023" s="54"/>
      <c r="EO1023" s="54"/>
      <c r="EP1023" s="54"/>
      <c r="EQ1023" s="54"/>
      <c r="ER1023" s="54"/>
    </row>
    <row r="1024" spans="1:148" x14ac:dyDescent="0.25">
      <c r="A1024" s="76"/>
      <c r="B1024" s="54"/>
      <c r="C1024" s="54"/>
      <c r="D1024" s="54"/>
      <c r="E1024" s="54"/>
      <c r="F1024" s="5"/>
      <c r="G1024" s="8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4"/>
      <c r="BQ1024" s="54"/>
      <c r="BR1024" s="54"/>
      <c r="BS1024" s="54"/>
      <c r="BT1024" s="54"/>
      <c r="BU1024" s="54"/>
      <c r="BV1024" s="54"/>
      <c r="BW1024" s="54"/>
      <c r="BX1024" s="54"/>
      <c r="BY1024" s="54"/>
      <c r="BZ1024" s="54"/>
      <c r="CA1024" s="54"/>
      <c r="CB1024" s="54"/>
      <c r="CC1024" s="54"/>
      <c r="CD1024" s="54"/>
      <c r="CE1024" s="54"/>
      <c r="CF1024" s="54"/>
      <c r="CG1024" s="54"/>
      <c r="CH1024" s="54"/>
      <c r="CI1024" s="54"/>
      <c r="CJ1024" s="54"/>
      <c r="CK1024" s="54"/>
      <c r="CL1024" s="54"/>
      <c r="CM1024" s="54"/>
      <c r="CN1024" s="54"/>
      <c r="CO1024" s="54"/>
      <c r="CP1024" s="54"/>
      <c r="CQ1024" s="54"/>
      <c r="CR1024" s="54"/>
      <c r="CS1024" s="54"/>
      <c r="CT1024" s="54"/>
      <c r="CU1024" s="54"/>
      <c r="CV1024" s="54"/>
      <c r="CW1024" s="54"/>
      <c r="CX1024" s="54"/>
      <c r="CY1024" s="54"/>
      <c r="CZ1024" s="54"/>
      <c r="DA1024" s="54"/>
      <c r="DB1024" s="54"/>
      <c r="DC1024" s="54"/>
      <c r="DD1024" s="54"/>
      <c r="DE1024" s="54"/>
      <c r="DF1024" s="54"/>
      <c r="DG1024" s="54"/>
      <c r="DH1024" s="54"/>
      <c r="DI1024" s="54"/>
      <c r="DJ1024" s="54"/>
      <c r="DK1024" s="54"/>
      <c r="DL1024" s="54"/>
      <c r="DM1024" s="54"/>
      <c r="DN1024" s="54"/>
      <c r="DO1024" s="54"/>
      <c r="DP1024" s="54"/>
      <c r="DQ1024" s="54"/>
      <c r="DR1024" s="54"/>
      <c r="DS1024" s="54"/>
      <c r="DT1024" s="54"/>
      <c r="DU1024" s="54"/>
      <c r="DV1024" s="54"/>
      <c r="DW1024" s="54"/>
      <c r="DX1024" s="54"/>
      <c r="DY1024" s="54"/>
      <c r="DZ1024" s="54"/>
      <c r="EA1024" s="54"/>
      <c r="EB1024" s="54"/>
      <c r="EC1024" s="54"/>
      <c r="ED1024" s="54"/>
      <c r="EE1024" s="54"/>
      <c r="EF1024" s="54"/>
      <c r="EG1024" s="54"/>
      <c r="EH1024" s="54"/>
      <c r="EI1024" s="54"/>
      <c r="EJ1024" s="54"/>
      <c r="EK1024" s="54"/>
      <c r="EL1024" s="54"/>
      <c r="EM1024" s="54"/>
      <c r="EN1024" s="54"/>
      <c r="EO1024" s="54"/>
      <c r="EP1024" s="54"/>
      <c r="EQ1024" s="54"/>
      <c r="ER1024" s="54"/>
    </row>
    <row r="1025" spans="1:148" x14ac:dyDescent="0.25">
      <c r="A1025" s="76"/>
      <c r="B1025" s="54"/>
      <c r="C1025" s="54"/>
      <c r="D1025" s="54"/>
      <c r="E1025" s="54"/>
      <c r="F1025" s="5"/>
      <c r="G1025" s="8"/>
      <c r="AC1025" s="54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4"/>
      <c r="BQ1025" s="54"/>
      <c r="BR1025" s="54"/>
      <c r="BS1025" s="54"/>
      <c r="BT1025" s="54"/>
      <c r="BU1025" s="54"/>
      <c r="BV1025" s="54"/>
      <c r="BW1025" s="54"/>
      <c r="BX1025" s="54"/>
      <c r="BY1025" s="54"/>
      <c r="BZ1025" s="54"/>
      <c r="CA1025" s="54"/>
      <c r="CB1025" s="54"/>
      <c r="CC1025" s="54"/>
      <c r="CD1025" s="54"/>
      <c r="CE1025" s="54"/>
      <c r="CF1025" s="54"/>
      <c r="CG1025" s="54"/>
      <c r="CH1025" s="54"/>
      <c r="CI1025" s="54"/>
      <c r="CJ1025" s="54"/>
      <c r="CK1025" s="54"/>
      <c r="CL1025" s="54"/>
      <c r="CM1025" s="54"/>
      <c r="CN1025" s="54"/>
      <c r="CO1025" s="54"/>
      <c r="CP1025" s="54"/>
      <c r="CQ1025" s="54"/>
      <c r="CR1025" s="54"/>
      <c r="CS1025" s="54"/>
      <c r="CT1025" s="54"/>
      <c r="CU1025" s="54"/>
      <c r="CV1025" s="54"/>
      <c r="CW1025" s="54"/>
      <c r="CX1025" s="54"/>
      <c r="CY1025" s="54"/>
      <c r="CZ1025" s="54"/>
      <c r="DA1025" s="54"/>
      <c r="DB1025" s="54"/>
      <c r="DC1025" s="54"/>
      <c r="DD1025" s="54"/>
      <c r="DE1025" s="54"/>
      <c r="DF1025" s="54"/>
      <c r="DG1025" s="54"/>
      <c r="DH1025" s="54"/>
      <c r="DI1025" s="54"/>
      <c r="DJ1025" s="54"/>
      <c r="DK1025" s="54"/>
      <c r="DL1025" s="54"/>
      <c r="DM1025" s="54"/>
      <c r="DN1025" s="54"/>
      <c r="DO1025" s="54"/>
      <c r="DP1025" s="54"/>
      <c r="DQ1025" s="54"/>
      <c r="DR1025" s="54"/>
      <c r="DS1025" s="54"/>
      <c r="DT1025" s="54"/>
      <c r="DU1025" s="54"/>
      <c r="DV1025" s="54"/>
      <c r="DW1025" s="54"/>
      <c r="DX1025" s="54"/>
      <c r="DY1025" s="54"/>
      <c r="DZ1025" s="54"/>
      <c r="EA1025" s="54"/>
      <c r="EB1025" s="54"/>
      <c r="EC1025" s="54"/>
      <c r="ED1025" s="54"/>
      <c r="EE1025" s="54"/>
      <c r="EF1025" s="54"/>
      <c r="EG1025" s="54"/>
      <c r="EH1025" s="54"/>
      <c r="EI1025" s="54"/>
      <c r="EJ1025" s="54"/>
      <c r="EK1025" s="54"/>
      <c r="EL1025" s="54"/>
      <c r="EM1025" s="54"/>
      <c r="EN1025" s="54"/>
      <c r="EO1025" s="54"/>
      <c r="EP1025" s="54"/>
      <c r="EQ1025" s="54"/>
      <c r="ER1025" s="54"/>
    </row>
    <row r="1026" spans="1:148" x14ac:dyDescent="0.25">
      <c r="A1026" s="76"/>
      <c r="B1026" s="54"/>
      <c r="C1026" s="54"/>
      <c r="D1026" s="54"/>
      <c r="E1026" s="54"/>
      <c r="F1026" s="5"/>
      <c r="G1026" s="8"/>
      <c r="AC1026" s="54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4"/>
      <c r="BQ1026" s="54"/>
      <c r="BR1026" s="54"/>
      <c r="BS1026" s="54"/>
      <c r="BT1026" s="54"/>
      <c r="BU1026" s="54"/>
      <c r="BV1026" s="54"/>
      <c r="BW1026" s="54"/>
      <c r="BX1026" s="54"/>
      <c r="BY1026" s="54"/>
      <c r="BZ1026" s="54"/>
      <c r="CA1026" s="54"/>
      <c r="CB1026" s="54"/>
      <c r="CC1026" s="54"/>
      <c r="CD1026" s="54"/>
      <c r="CE1026" s="54"/>
      <c r="CF1026" s="54"/>
      <c r="CG1026" s="54"/>
      <c r="CH1026" s="54"/>
      <c r="CI1026" s="54"/>
      <c r="CJ1026" s="54"/>
      <c r="CK1026" s="54"/>
      <c r="CL1026" s="54"/>
      <c r="CM1026" s="54"/>
      <c r="CN1026" s="54"/>
      <c r="CO1026" s="54"/>
      <c r="CP1026" s="54"/>
      <c r="CQ1026" s="54"/>
      <c r="CR1026" s="54"/>
      <c r="CS1026" s="54"/>
      <c r="CT1026" s="54"/>
      <c r="CU1026" s="54"/>
      <c r="CV1026" s="54"/>
      <c r="CW1026" s="54"/>
      <c r="CX1026" s="54"/>
      <c r="CY1026" s="54"/>
      <c r="CZ1026" s="54"/>
      <c r="DA1026" s="54"/>
      <c r="DB1026" s="54"/>
      <c r="DC1026" s="54"/>
      <c r="DD1026" s="54"/>
      <c r="DE1026" s="54"/>
      <c r="DF1026" s="54"/>
      <c r="DG1026" s="54"/>
      <c r="DH1026" s="54"/>
      <c r="DI1026" s="54"/>
      <c r="DJ1026" s="54"/>
      <c r="DK1026" s="54"/>
      <c r="DL1026" s="54"/>
      <c r="DM1026" s="54"/>
      <c r="DN1026" s="54"/>
      <c r="DO1026" s="54"/>
      <c r="DP1026" s="54"/>
      <c r="DQ1026" s="54"/>
      <c r="DR1026" s="54"/>
      <c r="DS1026" s="54"/>
      <c r="DT1026" s="54"/>
      <c r="DU1026" s="54"/>
      <c r="DV1026" s="54"/>
      <c r="DW1026" s="54"/>
      <c r="DX1026" s="54"/>
      <c r="DY1026" s="54"/>
      <c r="DZ1026" s="54"/>
      <c r="EA1026" s="54"/>
      <c r="EB1026" s="54"/>
      <c r="EC1026" s="54"/>
      <c r="ED1026" s="54"/>
      <c r="EE1026" s="54"/>
      <c r="EF1026" s="54"/>
      <c r="EG1026" s="54"/>
      <c r="EH1026" s="54"/>
      <c r="EI1026" s="54"/>
      <c r="EJ1026" s="54"/>
      <c r="EK1026" s="54"/>
      <c r="EL1026" s="54"/>
      <c r="EM1026" s="54"/>
      <c r="EN1026" s="54"/>
      <c r="EO1026" s="54"/>
      <c r="EP1026" s="54"/>
      <c r="EQ1026" s="54"/>
      <c r="ER1026" s="54"/>
    </row>
    <row r="1027" spans="1:148" x14ac:dyDescent="0.25">
      <c r="A1027" s="76"/>
      <c r="B1027" s="54"/>
      <c r="C1027" s="54"/>
      <c r="D1027" s="54"/>
      <c r="E1027" s="54"/>
      <c r="F1027" s="5"/>
      <c r="G1027" s="8"/>
      <c r="AC1027" s="54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4"/>
      <c r="BQ1027" s="54"/>
      <c r="BR1027" s="54"/>
      <c r="BS1027" s="54"/>
      <c r="BT1027" s="54"/>
      <c r="BU1027" s="54"/>
      <c r="BV1027" s="54"/>
      <c r="BW1027" s="54"/>
      <c r="BX1027" s="54"/>
      <c r="BY1027" s="54"/>
      <c r="BZ1027" s="54"/>
      <c r="CA1027" s="54"/>
      <c r="CB1027" s="54"/>
      <c r="CC1027" s="54"/>
      <c r="CD1027" s="54"/>
      <c r="CE1027" s="54"/>
      <c r="CF1027" s="54"/>
      <c r="CG1027" s="54"/>
      <c r="CH1027" s="54"/>
      <c r="CI1027" s="54"/>
      <c r="CJ1027" s="54"/>
      <c r="CK1027" s="54"/>
      <c r="CL1027" s="54"/>
      <c r="CM1027" s="54"/>
      <c r="CN1027" s="54"/>
      <c r="CO1027" s="54"/>
      <c r="CP1027" s="54"/>
      <c r="CQ1027" s="54"/>
      <c r="CR1027" s="54"/>
      <c r="CS1027" s="54"/>
      <c r="CT1027" s="54"/>
      <c r="CU1027" s="54"/>
      <c r="CV1027" s="54"/>
      <c r="CW1027" s="54"/>
      <c r="CX1027" s="54"/>
      <c r="CY1027" s="54"/>
      <c r="CZ1027" s="54"/>
      <c r="DA1027" s="54"/>
      <c r="DB1027" s="54"/>
      <c r="DC1027" s="54"/>
      <c r="DD1027" s="54"/>
      <c r="DE1027" s="54"/>
      <c r="DF1027" s="54"/>
      <c r="DG1027" s="54"/>
      <c r="DH1027" s="54"/>
      <c r="DI1027" s="54"/>
      <c r="DJ1027" s="54"/>
      <c r="DK1027" s="54"/>
      <c r="DL1027" s="54"/>
      <c r="DM1027" s="54"/>
      <c r="DN1027" s="54"/>
      <c r="DO1027" s="54"/>
      <c r="DP1027" s="54"/>
      <c r="DQ1027" s="54"/>
      <c r="DR1027" s="54"/>
      <c r="DS1027" s="54"/>
      <c r="DT1027" s="54"/>
      <c r="DU1027" s="54"/>
      <c r="DV1027" s="54"/>
      <c r="DW1027" s="54"/>
      <c r="DX1027" s="54"/>
      <c r="DY1027" s="54"/>
      <c r="DZ1027" s="54"/>
      <c r="EA1027" s="54"/>
      <c r="EB1027" s="54"/>
      <c r="EC1027" s="54"/>
      <c r="ED1027" s="54"/>
      <c r="EE1027" s="54"/>
      <c r="EF1027" s="54"/>
      <c r="EG1027" s="54"/>
      <c r="EH1027" s="54"/>
      <c r="EI1027" s="54"/>
      <c r="EJ1027" s="54"/>
      <c r="EK1027" s="54"/>
      <c r="EL1027" s="54"/>
      <c r="EM1027" s="54"/>
      <c r="EN1027" s="54"/>
      <c r="EO1027" s="54"/>
      <c r="EP1027" s="54"/>
      <c r="EQ1027" s="54"/>
      <c r="ER1027" s="54"/>
    </row>
    <row r="1028" spans="1:148" x14ac:dyDescent="0.25">
      <c r="A1028" s="76"/>
      <c r="B1028" s="54"/>
      <c r="C1028" s="54"/>
      <c r="D1028" s="54"/>
      <c r="E1028" s="54"/>
      <c r="F1028" s="5"/>
      <c r="G1028" s="8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4"/>
      <c r="BQ1028" s="54"/>
      <c r="BR1028" s="54"/>
      <c r="BS1028" s="54"/>
      <c r="BT1028" s="54"/>
      <c r="BU1028" s="54"/>
      <c r="BV1028" s="54"/>
      <c r="BW1028" s="54"/>
      <c r="BX1028" s="54"/>
      <c r="BY1028" s="54"/>
      <c r="BZ1028" s="54"/>
      <c r="CA1028" s="54"/>
      <c r="CB1028" s="54"/>
      <c r="CC1028" s="54"/>
      <c r="CD1028" s="54"/>
      <c r="CE1028" s="54"/>
      <c r="CF1028" s="54"/>
      <c r="CG1028" s="54"/>
      <c r="CH1028" s="54"/>
      <c r="CI1028" s="54"/>
      <c r="CJ1028" s="54"/>
      <c r="CK1028" s="54"/>
      <c r="CL1028" s="54"/>
      <c r="CM1028" s="54"/>
      <c r="CN1028" s="54"/>
      <c r="CO1028" s="54"/>
      <c r="CP1028" s="54"/>
      <c r="CQ1028" s="54"/>
      <c r="CR1028" s="54"/>
      <c r="CS1028" s="54"/>
      <c r="CT1028" s="54"/>
      <c r="CU1028" s="54"/>
      <c r="CV1028" s="54"/>
      <c r="CW1028" s="54"/>
      <c r="CX1028" s="54"/>
      <c r="CY1028" s="54"/>
      <c r="CZ1028" s="54"/>
      <c r="DA1028" s="54"/>
      <c r="DB1028" s="54"/>
      <c r="DC1028" s="54"/>
      <c r="DD1028" s="54"/>
      <c r="DE1028" s="54"/>
      <c r="DF1028" s="54"/>
      <c r="DG1028" s="54"/>
      <c r="DH1028" s="54"/>
      <c r="DI1028" s="54"/>
      <c r="DJ1028" s="54"/>
      <c r="DK1028" s="54"/>
      <c r="DL1028" s="54"/>
      <c r="DM1028" s="54"/>
      <c r="DN1028" s="54"/>
      <c r="DO1028" s="54"/>
      <c r="DP1028" s="54"/>
      <c r="DQ1028" s="54"/>
      <c r="DR1028" s="54"/>
      <c r="DS1028" s="54"/>
      <c r="DT1028" s="54"/>
      <c r="DU1028" s="54"/>
      <c r="DV1028" s="54"/>
      <c r="DW1028" s="54"/>
      <c r="DX1028" s="54"/>
      <c r="DY1028" s="54"/>
      <c r="DZ1028" s="54"/>
      <c r="EA1028" s="54"/>
      <c r="EB1028" s="54"/>
      <c r="EC1028" s="54"/>
      <c r="ED1028" s="54"/>
      <c r="EE1028" s="54"/>
      <c r="EF1028" s="54"/>
      <c r="EG1028" s="54"/>
      <c r="EH1028" s="54"/>
      <c r="EI1028" s="54"/>
      <c r="EJ1028" s="54"/>
      <c r="EK1028" s="54"/>
      <c r="EL1028" s="54"/>
      <c r="EM1028" s="54"/>
      <c r="EN1028" s="54"/>
      <c r="EO1028" s="54"/>
      <c r="EP1028" s="54"/>
      <c r="EQ1028" s="54"/>
      <c r="ER1028" s="54"/>
    </row>
    <row r="1029" spans="1:148" x14ac:dyDescent="0.25">
      <c r="A1029" s="76"/>
      <c r="B1029" s="54"/>
      <c r="C1029" s="54"/>
      <c r="D1029" s="54"/>
      <c r="E1029" s="54"/>
      <c r="F1029" s="5"/>
      <c r="G1029" s="8"/>
      <c r="AC1029" s="54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4"/>
      <c r="BQ1029" s="54"/>
      <c r="BR1029" s="54"/>
      <c r="BS1029" s="54"/>
      <c r="BT1029" s="54"/>
      <c r="BU1029" s="54"/>
      <c r="BV1029" s="54"/>
      <c r="BW1029" s="54"/>
      <c r="BX1029" s="54"/>
      <c r="BY1029" s="54"/>
      <c r="BZ1029" s="54"/>
      <c r="CA1029" s="54"/>
      <c r="CB1029" s="54"/>
      <c r="CC1029" s="54"/>
      <c r="CD1029" s="54"/>
      <c r="CE1029" s="54"/>
      <c r="CF1029" s="54"/>
      <c r="CG1029" s="54"/>
      <c r="CH1029" s="54"/>
      <c r="CI1029" s="54"/>
      <c r="CJ1029" s="54"/>
      <c r="CK1029" s="54"/>
      <c r="CL1029" s="54"/>
      <c r="CM1029" s="54"/>
      <c r="CN1029" s="54"/>
      <c r="CO1029" s="54"/>
      <c r="CP1029" s="54"/>
      <c r="CQ1029" s="54"/>
      <c r="CR1029" s="54"/>
      <c r="CS1029" s="54"/>
      <c r="CT1029" s="54"/>
      <c r="CU1029" s="54"/>
      <c r="CV1029" s="54"/>
      <c r="CW1029" s="54"/>
      <c r="CX1029" s="54"/>
      <c r="CY1029" s="54"/>
      <c r="CZ1029" s="54"/>
      <c r="DA1029" s="54"/>
      <c r="DB1029" s="54"/>
      <c r="DC1029" s="54"/>
      <c r="DD1029" s="54"/>
      <c r="DE1029" s="54"/>
      <c r="DF1029" s="54"/>
      <c r="DG1029" s="54"/>
      <c r="DH1029" s="54"/>
      <c r="DI1029" s="54"/>
      <c r="DJ1029" s="54"/>
      <c r="DK1029" s="54"/>
      <c r="DL1029" s="54"/>
      <c r="DM1029" s="54"/>
      <c r="DN1029" s="54"/>
      <c r="DO1029" s="54"/>
      <c r="DP1029" s="54"/>
      <c r="DQ1029" s="54"/>
      <c r="DR1029" s="54"/>
      <c r="DS1029" s="54"/>
      <c r="DT1029" s="54"/>
      <c r="DU1029" s="54"/>
      <c r="DV1029" s="54"/>
      <c r="DW1029" s="54"/>
      <c r="DX1029" s="54"/>
      <c r="DY1029" s="54"/>
      <c r="DZ1029" s="54"/>
      <c r="EA1029" s="54"/>
      <c r="EB1029" s="54"/>
      <c r="EC1029" s="54"/>
      <c r="ED1029" s="54"/>
      <c r="EE1029" s="54"/>
      <c r="EF1029" s="54"/>
      <c r="EG1029" s="54"/>
      <c r="EH1029" s="54"/>
      <c r="EI1029" s="54"/>
      <c r="EJ1029" s="54"/>
      <c r="EK1029" s="54"/>
      <c r="EL1029" s="54"/>
      <c r="EM1029" s="54"/>
      <c r="EN1029" s="54"/>
      <c r="EO1029" s="54"/>
      <c r="EP1029" s="54"/>
      <c r="EQ1029" s="54"/>
      <c r="ER1029" s="54"/>
    </row>
    <row r="1030" spans="1:148" x14ac:dyDescent="0.25">
      <c r="A1030" s="76"/>
      <c r="B1030" s="54"/>
      <c r="C1030" s="54"/>
      <c r="D1030" s="54"/>
      <c r="E1030" s="54"/>
      <c r="F1030" s="5"/>
      <c r="G1030" s="8"/>
      <c r="AC1030" s="54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4"/>
      <c r="BQ1030" s="54"/>
      <c r="BR1030" s="54"/>
      <c r="BS1030" s="54"/>
      <c r="BT1030" s="54"/>
      <c r="BU1030" s="54"/>
      <c r="BV1030" s="54"/>
      <c r="BW1030" s="54"/>
      <c r="BX1030" s="54"/>
      <c r="BY1030" s="54"/>
      <c r="BZ1030" s="54"/>
      <c r="CA1030" s="54"/>
      <c r="CB1030" s="54"/>
      <c r="CC1030" s="54"/>
      <c r="CD1030" s="54"/>
      <c r="CE1030" s="54"/>
      <c r="CF1030" s="54"/>
      <c r="CG1030" s="54"/>
      <c r="CH1030" s="54"/>
      <c r="CI1030" s="54"/>
      <c r="CJ1030" s="54"/>
      <c r="CK1030" s="54"/>
      <c r="CL1030" s="54"/>
      <c r="CM1030" s="54"/>
      <c r="CN1030" s="54"/>
      <c r="CO1030" s="54"/>
      <c r="CP1030" s="54"/>
      <c r="CQ1030" s="54"/>
      <c r="CR1030" s="54"/>
      <c r="CS1030" s="54"/>
      <c r="CT1030" s="54"/>
      <c r="CU1030" s="54"/>
      <c r="CV1030" s="54"/>
      <c r="CW1030" s="54"/>
      <c r="CX1030" s="54"/>
      <c r="CY1030" s="54"/>
      <c r="CZ1030" s="54"/>
      <c r="DA1030" s="54"/>
      <c r="DB1030" s="54"/>
      <c r="DC1030" s="54"/>
      <c r="DD1030" s="54"/>
      <c r="DE1030" s="54"/>
      <c r="DF1030" s="54"/>
      <c r="DG1030" s="54"/>
      <c r="DH1030" s="54"/>
      <c r="DI1030" s="54"/>
      <c r="DJ1030" s="54"/>
      <c r="DK1030" s="54"/>
      <c r="DL1030" s="54"/>
      <c r="DM1030" s="54"/>
      <c r="DN1030" s="54"/>
      <c r="DO1030" s="54"/>
      <c r="DP1030" s="54"/>
      <c r="DQ1030" s="54"/>
      <c r="DR1030" s="54"/>
      <c r="DS1030" s="54"/>
      <c r="DT1030" s="54"/>
      <c r="DU1030" s="54"/>
      <c r="DV1030" s="54"/>
      <c r="DW1030" s="54"/>
      <c r="DX1030" s="54"/>
      <c r="DY1030" s="54"/>
      <c r="DZ1030" s="54"/>
      <c r="EA1030" s="54"/>
      <c r="EB1030" s="54"/>
      <c r="EC1030" s="54"/>
      <c r="ED1030" s="54"/>
      <c r="EE1030" s="54"/>
      <c r="EF1030" s="54"/>
      <c r="EG1030" s="54"/>
      <c r="EH1030" s="54"/>
      <c r="EI1030" s="54"/>
      <c r="EJ1030" s="54"/>
      <c r="EK1030" s="54"/>
      <c r="EL1030" s="54"/>
      <c r="EM1030" s="54"/>
      <c r="EN1030" s="54"/>
      <c r="EO1030" s="54"/>
      <c r="EP1030" s="54"/>
      <c r="EQ1030" s="54"/>
      <c r="ER1030" s="54"/>
    </row>
    <row r="1031" spans="1:148" x14ac:dyDescent="0.25">
      <c r="A1031" s="76"/>
      <c r="B1031" s="54"/>
      <c r="C1031" s="54"/>
      <c r="D1031" s="54"/>
      <c r="E1031" s="54"/>
      <c r="F1031" s="5"/>
      <c r="G1031" s="8"/>
      <c r="AC1031" s="54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4"/>
      <c r="BQ1031" s="54"/>
      <c r="BR1031" s="54"/>
      <c r="BS1031" s="54"/>
      <c r="BT1031" s="54"/>
      <c r="BU1031" s="54"/>
      <c r="BV1031" s="54"/>
      <c r="BW1031" s="54"/>
      <c r="BX1031" s="54"/>
      <c r="BY1031" s="54"/>
      <c r="BZ1031" s="54"/>
      <c r="CA1031" s="54"/>
      <c r="CB1031" s="54"/>
      <c r="CC1031" s="54"/>
      <c r="CD1031" s="54"/>
      <c r="CE1031" s="54"/>
      <c r="CF1031" s="54"/>
      <c r="CG1031" s="54"/>
      <c r="CH1031" s="54"/>
      <c r="CI1031" s="54"/>
      <c r="CJ1031" s="54"/>
      <c r="CK1031" s="54"/>
      <c r="CL1031" s="54"/>
      <c r="CM1031" s="54"/>
      <c r="CN1031" s="54"/>
      <c r="CO1031" s="54"/>
      <c r="CP1031" s="54"/>
      <c r="CQ1031" s="54"/>
      <c r="CR1031" s="54"/>
      <c r="CS1031" s="54"/>
      <c r="CT1031" s="54"/>
      <c r="CU1031" s="54"/>
      <c r="CV1031" s="54"/>
      <c r="CW1031" s="54"/>
      <c r="CX1031" s="54"/>
      <c r="CY1031" s="54"/>
      <c r="CZ1031" s="54"/>
      <c r="DA1031" s="54"/>
      <c r="DB1031" s="54"/>
      <c r="DC1031" s="54"/>
      <c r="DD1031" s="54"/>
      <c r="DE1031" s="54"/>
      <c r="DF1031" s="54"/>
      <c r="DG1031" s="54"/>
      <c r="DH1031" s="54"/>
      <c r="DI1031" s="54"/>
      <c r="DJ1031" s="54"/>
      <c r="DK1031" s="54"/>
      <c r="DL1031" s="54"/>
      <c r="DM1031" s="54"/>
      <c r="DN1031" s="54"/>
      <c r="DO1031" s="54"/>
      <c r="DP1031" s="54"/>
      <c r="DQ1031" s="54"/>
      <c r="DR1031" s="54"/>
      <c r="DS1031" s="54"/>
      <c r="DT1031" s="54"/>
      <c r="DU1031" s="54"/>
      <c r="DV1031" s="54"/>
      <c r="DW1031" s="54"/>
      <c r="DX1031" s="54"/>
      <c r="DY1031" s="54"/>
      <c r="DZ1031" s="54"/>
      <c r="EA1031" s="54"/>
      <c r="EB1031" s="54"/>
      <c r="EC1031" s="54"/>
      <c r="ED1031" s="54"/>
      <c r="EE1031" s="54"/>
      <c r="EF1031" s="54"/>
      <c r="EG1031" s="54"/>
      <c r="EH1031" s="54"/>
      <c r="EI1031" s="54"/>
      <c r="EJ1031" s="54"/>
      <c r="EK1031" s="54"/>
      <c r="EL1031" s="54"/>
      <c r="EM1031" s="54"/>
      <c r="EN1031" s="54"/>
      <c r="EO1031" s="54"/>
      <c r="EP1031" s="54"/>
      <c r="EQ1031" s="54"/>
      <c r="ER1031" s="54"/>
    </row>
    <row r="1032" spans="1:148" x14ac:dyDescent="0.25">
      <c r="A1032" s="76"/>
      <c r="B1032" s="54"/>
      <c r="C1032" s="54"/>
      <c r="D1032" s="54"/>
      <c r="E1032" s="54"/>
      <c r="F1032" s="5"/>
      <c r="G1032" s="8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4"/>
      <c r="BQ1032" s="54"/>
      <c r="BR1032" s="54"/>
      <c r="BS1032" s="54"/>
      <c r="BT1032" s="54"/>
      <c r="BU1032" s="54"/>
      <c r="BV1032" s="54"/>
      <c r="BW1032" s="54"/>
      <c r="BX1032" s="54"/>
      <c r="BY1032" s="54"/>
      <c r="BZ1032" s="54"/>
      <c r="CA1032" s="54"/>
      <c r="CB1032" s="54"/>
      <c r="CC1032" s="54"/>
      <c r="CD1032" s="54"/>
      <c r="CE1032" s="54"/>
      <c r="CF1032" s="54"/>
      <c r="CG1032" s="54"/>
      <c r="CH1032" s="54"/>
      <c r="CI1032" s="54"/>
      <c r="CJ1032" s="54"/>
      <c r="CK1032" s="54"/>
      <c r="CL1032" s="54"/>
      <c r="CM1032" s="54"/>
      <c r="CN1032" s="54"/>
      <c r="CO1032" s="54"/>
      <c r="CP1032" s="54"/>
      <c r="CQ1032" s="54"/>
      <c r="CR1032" s="54"/>
      <c r="CS1032" s="54"/>
      <c r="CT1032" s="54"/>
      <c r="CU1032" s="54"/>
      <c r="CV1032" s="54"/>
      <c r="CW1032" s="54"/>
      <c r="CX1032" s="54"/>
      <c r="CY1032" s="54"/>
      <c r="CZ1032" s="54"/>
      <c r="DA1032" s="54"/>
      <c r="DB1032" s="54"/>
      <c r="DC1032" s="54"/>
      <c r="DD1032" s="54"/>
      <c r="DE1032" s="54"/>
      <c r="DF1032" s="54"/>
      <c r="DG1032" s="54"/>
      <c r="DH1032" s="54"/>
      <c r="DI1032" s="54"/>
      <c r="DJ1032" s="54"/>
      <c r="DK1032" s="54"/>
      <c r="DL1032" s="54"/>
      <c r="DM1032" s="54"/>
      <c r="DN1032" s="54"/>
      <c r="DO1032" s="54"/>
      <c r="DP1032" s="54"/>
      <c r="DQ1032" s="54"/>
      <c r="DR1032" s="54"/>
      <c r="DS1032" s="54"/>
      <c r="DT1032" s="54"/>
      <c r="DU1032" s="54"/>
      <c r="DV1032" s="54"/>
      <c r="DW1032" s="54"/>
      <c r="DX1032" s="54"/>
      <c r="DY1032" s="54"/>
      <c r="DZ1032" s="54"/>
      <c r="EA1032" s="54"/>
      <c r="EB1032" s="54"/>
      <c r="EC1032" s="54"/>
      <c r="ED1032" s="54"/>
      <c r="EE1032" s="54"/>
      <c r="EF1032" s="54"/>
      <c r="EG1032" s="54"/>
      <c r="EH1032" s="54"/>
      <c r="EI1032" s="54"/>
      <c r="EJ1032" s="54"/>
      <c r="EK1032" s="54"/>
      <c r="EL1032" s="54"/>
      <c r="EM1032" s="54"/>
      <c r="EN1032" s="54"/>
      <c r="EO1032" s="54"/>
      <c r="EP1032" s="54"/>
      <c r="EQ1032" s="54"/>
      <c r="ER1032" s="54"/>
    </row>
    <row r="1033" spans="1:148" x14ac:dyDescent="0.25">
      <c r="A1033" s="76"/>
      <c r="B1033" s="54"/>
      <c r="C1033" s="54"/>
      <c r="D1033" s="54"/>
      <c r="E1033" s="54"/>
      <c r="F1033" s="5"/>
      <c r="G1033" s="8"/>
      <c r="AC1033" s="54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4"/>
      <c r="BQ1033" s="54"/>
      <c r="BR1033" s="54"/>
      <c r="BS1033" s="54"/>
      <c r="BT1033" s="54"/>
      <c r="BU1033" s="54"/>
      <c r="BV1033" s="54"/>
      <c r="BW1033" s="54"/>
      <c r="BX1033" s="54"/>
      <c r="BY1033" s="54"/>
      <c r="BZ1033" s="54"/>
      <c r="CA1033" s="54"/>
      <c r="CB1033" s="54"/>
      <c r="CC1033" s="54"/>
      <c r="CD1033" s="54"/>
      <c r="CE1033" s="54"/>
      <c r="CF1033" s="54"/>
      <c r="CG1033" s="54"/>
      <c r="CH1033" s="54"/>
      <c r="CI1033" s="54"/>
      <c r="CJ1033" s="54"/>
      <c r="CK1033" s="54"/>
      <c r="CL1033" s="54"/>
      <c r="CM1033" s="54"/>
      <c r="CN1033" s="54"/>
      <c r="CO1033" s="54"/>
      <c r="CP1033" s="54"/>
      <c r="CQ1033" s="54"/>
      <c r="CR1033" s="54"/>
      <c r="CS1033" s="54"/>
      <c r="CT1033" s="54"/>
      <c r="CU1033" s="54"/>
      <c r="CV1033" s="54"/>
      <c r="CW1033" s="54"/>
      <c r="CX1033" s="54"/>
      <c r="CY1033" s="54"/>
      <c r="CZ1033" s="54"/>
      <c r="DA1033" s="54"/>
      <c r="DB1033" s="54"/>
      <c r="DC1033" s="54"/>
      <c r="DD1033" s="54"/>
      <c r="DE1033" s="54"/>
      <c r="DF1033" s="54"/>
      <c r="DG1033" s="54"/>
      <c r="DH1033" s="54"/>
      <c r="DI1033" s="54"/>
      <c r="DJ1033" s="54"/>
      <c r="DK1033" s="54"/>
      <c r="DL1033" s="54"/>
      <c r="DM1033" s="54"/>
      <c r="DN1033" s="54"/>
      <c r="DO1033" s="54"/>
      <c r="DP1033" s="54"/>
      <c r="DQ1033" s="54"/>
      <c r="DR1033" s="54"/>
      <c r="DS1033" s="54"/>
      <c r="DT1033" s="54"/>
      <c r="DU1033" s="54"/>
      <c r="DV1033" s="54"/>
      <c r="DW1033" s="54"/>
      <c r="DX1033" s="54"/>
      <c r="DY1033" s="54"/>
      <c r="DZ1033" s="54"/>
      <c r="EA1033" s="54"/>
      <c r="EB1033" s="54"/>
      <c r="EC1033" s="54"/>
      <c r="ED1033" s="54"/>
      <c r="EE1033" s="54"/>
      <c r="EF1033" s="54"/>
      <c r="EG1033" s="54"/>
      <c r="EH1033" s="54"/>
      <c r="EI1033" s="54"/>
      <c r="EJ1033" s="54"/>
      <c r="EK1033" s="54"/>
      <c r="EL1033" s="54"/>
      <c r="EM1033" s="54"/>
      <c r="EN1033" s="54"/>
      <c r="EO1033" s="54"/>
      <c r="EP1033" s="54"/>
      <c r="EQ1033" s="54"/>
      <c r="ER1033" s="54"/>
    </row>
    <row r="1034" spans="1:148" x14ac:dyDescent="0.25">
      <c r="A1034" s="76"/>
      <c r="B1034" s="54"/>
      <c r="C1034" s="54"/>
      <c r="D1034" s="54"/>
      <c r="E1034" s="54"/>
      <c r="F1034" s="5"/>
      <c r="G1034" s="8"/>
      <c r="AC1034" s="54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4"/>
      <c r="BQ1034" s="54"/>
      <c r="BR1034" s="54"/>
      <c r="BS1034" s="54"/>
      <c r="BT1034" s="54"/>
      <c r="BU1034" s="54"/>
      <c r="BV1034" s="54"/>
      <c r="BW1034" s="54"/>
      <c r="BX1034" s="54"/>
      <c r="BY1034" s="54"/>
      <c r="BZ1034" s="54"/>
      <c r="CA1034" s="54"/>
      <c r="CB1034" s="54"/>
      <c r="CC1034" s="54"/>
      <c r="CD1034" s="54"/>
      <c r="CE1034" s="54"/>
      <c r="CF1034" s="54"/>
      <c r="CG1034" s="54"/>
      <c r="CH1034" s="54"/>
      <c r="CI1034" s="54"/>
      <c r="CJ1034" s="54"/>
      <c r="CK1034" s="54"/>
      <c r="CL1034" s="54"/>
      <c r="CM1034" s="54"/>
      <c r="CN1034" s="54"/>
      <c r="CO1034" s="54"/>
      <c r="CP1034" s="54"/>
      <c r="CQ1034" s="54"/>
      <c r="CR1034" s="54"/>
      <c r="CS1034" s="54"/>
      <c r="CT1034" s="54"/>
      <c r="CU1034" s="54"/>
      <c r="CV1034" s="54"/>
      <c r="CW1034" s="54"/>
      <c r="CX1034" s="54"/>
      <c r="CY1034" s="54"/>
      <c r="CZ1034" s="54"/>
      <c r="DA1034" s="54"/>
      <c r="DB1034" s="54"/>
      <c r="DC1034" s="54"/>
      <c r="DD1034" s="54"/>
      <c r="DE1034" s="54"/>
      <c r="DF1034" s="54"/>
      <c r="DG1034" s="54"/>
      <c r="DH1034" s="54"/>
      <c r="DI1034" s="54"/>
      <c r="DJ1034" s="54"/>
      <c r="DK1034" s="54"/>
      <c r="DL1034" s="54"/>
      <c r="DM1034" s="54"/>
      <c r="DN1034" s="54"/>
      <c r="DO1034" s="54"/>
      <c r="DP1034" s="54"/>
      <c r="DQ1034" s="54"/>
      <c r="DR1034" s="54"/>
      <c r="DS1034" s="54"/>
      <c r="DT1034" s="54"/>
      <c r="DU1034" s="54"/>
      <c r="DV1034" s="54"/>
      <c r="DW1034" s="54"/>
      <c r="DX1034" s="54"/>
      <c r="DY1034" s="54"/>
      <c r="DZ1034" s="54"/>
      <c r="EA1034" s="54"/>
      <c r="EB1034" s="54"/>
      <c r="EC1034" s="54"/>
      <c r="ED1034" s="54"/>
      <c r="EE1034" s="54"/>
      <c r="EF1034" s="54"/>
      <c r="EG1034" s="54"/>
      <c r="EH1034" s="54"/>
      <c r="EI1034" s="54"/>
      <c r="EJ1034" s="54"/>
      <c r="EK1034" s="54"/>
      <c r="EL1034" s="54"/>
      <c r="EM1034" s="54"/>
      <c r="EN1034" s="54"/>
      <c r="EO1034" s="54"/>
      <c r="EP1034" s="54"/>
      <c r="EQ1034" s="54"/>
      <c r="ER1034" s="54"/>
    </row>
    <row r="1035" spans="1:148" x14ac:dyDescent="0.25">
      <c r="A1035" s="76"/>
      <c r="B1035" s="54"/>
      <c r="C1035" s="54"/>
      <c r="D1035" s="54"/>
      <c r="E1035" s="54"/>
      <c r="F1035" s="5"/>
      <c r="G1035" s="8"/>
      <c r="AC1035" s="54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4"/>
      <c r="BQ1035" s="54"/>
      <c r="BR1035" s="54"/>
      <c r="BS1035" s="54"/>
      <c r="BT1035" s="54"/>
      <c r="BU1035" s="54"/>
      <c r="BV1035" s="54"/>
      <c r="BW1035" s="54"/>
      <c r="BX1035" s="54"/>
      <c r="BY1035" s="54"/>
      <c r="BZ1035" s="54"/>
      <c r="CA1035" s="54"/>
      <c r="CB1035" s="54"/>
      <c r="CC1035" s="54"/>
      <c r="CD1035" s="54"/>
      <c r="CE1035" s="54"/>
      <c r="CF1035" s="54"/>
      <c r="CG1035" s="54"/>
      <c r="CH1035" s="54"/>
      <c r="CI1035" s="54"/>
      <c r="CJ1035" s="54"/>
      <c r="CK1035" s="54"/>
      <c r="CL1035" s="54"/>
      <c r="CM1035" s="54"/>
      <c r="CN1035" s="54"/>
      <c r="CO1035" s="54"/>
      <c r="CP1035" s="54"/>
      <c r="CQ1035" s="54"/>
      <c r="CR1035" s="54"/>
      <c r="CS1035" s="54"/>
      <c r="CT1035" s="54"/>
      <c r="CU1035" s="54"/>
      <c r="CV1035" s="54"/>
      <c r="CW1035" s="54"/>
      <c r="CX1035" s="54"/>
      <c r="CY1035" s="54"/>
      <c r="CZ1035" s="54"/>
      <c r="DA1035" s="54"/>
      <c r="DB1035" s="54"/>
      <c r="DC1035" s="54"/>
      <c r="DD1035" s="54"/>
      <c r="DE1035" s="54"/>
      <c r="DF1035" s="54"/>
      <c r="DG1035" s="54"/>
      <c r="DH1035" s="54"/>
      <c r="DI1035" s="54"/>
      <c r="DJ1035" s="54"/>
      <c r="DK1035" s="54"/>
      <c r="DL1035" s="54"/>
      <c r="DM1035" s="54"/>
      <c r="DN1035" s="54"/>
      <c r="DO1035" s="54"/>
      <c r="DP1035" s="54"/>
      <c r="DQ1035" s="54"/>
      <c r="DR1035" s="54"/>
      <c r="DS1035" s="54"/>
      <c r="DT1035" s="54"/>
      <c r="DU1035" s="54"/>
      <c r="DV1035" s="54"/>
      <c r="DW1035" s="54"/>
      <c r="DX1035" s="54"/>
      <c r="DY1035" s="54"/>
      <c r="DZ1035" s="54"/>
      <c r="EA1035" s="54"/>
      <c r="EB1035" s="54"/>
      <c r="EC1035" s="54"/>
      <c r="ED1035" s="54"/>
      <c r="EE1035" s="54"/>
      <c r="EF1035" s="54"/>
      <c r="EG1035" s="54"/>
      <c r="EH1035" s="54"/>
      <c r="EI1035" s="54"/>
      <c r="EJ1035" s="54"/>
      <c r="EK1035" s="54"/>
      <c r="EL1035" s="54"/>
      <c r="EM1035" s="54"/>
      <c r="EN1035" s="54"/>
      <c r="EO1035" s="54"/>
      <c r="EP1035" s="54"/>
      <c r="EQ1035" s="54"/>
      <c r="ER1035" s="54"/>
    </row>
    <row r="1036" spans="1:148" x14ac:dyDescent="0.25">
      <c r="A1036" s="76"/>
      <c r="B1036" s="54"/>
      <c r="C1036" s="54"/>
      <c r="D1036" s="54"/>
      <c r="E1036" s="54"/>
      <c r="F1036" s="5"/>
      <c r="G1036" s="8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4"/>
      <c r="BQ1036" s="54"/>
      <c r="BR1036" s="54"/>
      <c r="BS1036" s="54"/>
      <c r="BT1036" s="54"/>
      <c r="BU1036" s="54"/>
      <c r="BV1036" s="54"/>
      <c r="BW1036" s="54"/>
      <c r="BX1036" s="54"/>
      <c r="BY1036" s="54"/>
      <c r="BZ1036" s="54"/>
      <c r="CA1036" s="54"/>
      <c r="CB1036" s="54"/>
      <c r="CC1036" s="54"/>
      <c r="CD1036" s="54"/>
      <c r="CE1036" s="54"/>
      <c r="CF1036" s="54"/>
      <c r="CG1036" s="54"/>
      <c r="CH1036" s="54"/>
      <c r="CI1036" s="54"/>
      <c r="CJ1036" s="54"/>
      <c r="CK1036" s="54"/>
      <c r="CL1036" s="54"/>
      <c r="CM1036" s="54"/>
      <c r="CN1036" s="54"/>
      <c r="CO1036" s="54"/>
      <c r="CP1036" s="54"/>
      <c r="CQ1036" s="54"/>
      <c r="CR1036" s="54"/>
      <c r="CS1036" s="54"/>
      <c r="CT1036" s="54"/>
      <c r="CU1036" s="54"/>
      <c r="CV1036" s="54"/>
      <c r="CW1036" s="54"/>
      <c r="CX1036" s="54"/>
      <c r="CY1036" s="54"/>
      <c r="CZ1036" s="54"/>
      <c r="DA1036" s="54"/>
      <c r="DB1036" s="54"/>
      <c r="DC1036" s="54"/>
      <c r="DD1036" s="54"/>
      <c r="DE1036" s="54"/>
      <c r="DF1036" s="54"/>
      <c r="DG1036" s="54"/>
      <c r="DH1036" s="54"/>
      <c r="DI1036" s="54"/>
      <c r="DJ1036" s="54"/>
      <c r="DK1036" s="54"/>
      <c r="DL1036" s="54"/>
      <c r="DM1036" s="54"/>
      <c r="DN1036" s="54"/>
      <c r="DO1036" s="54"/>
      <c r="DP1036" s="54"/>
      <c r="DQ1036" s="54"/>
      <c r="DR1036" s="54"/>
      <c r="DS1036" s="54"/>
      <c r="DT1036" s="54"/>
      <c r="DU1036" s="54"/>
      <c r="DV1036" s="54"/>
      <c r="DW1036" s="54"/>
      <c r="DX1036" s="54"/>
      <c r="DY1036" s="54"/>
      <c r="DZ1036" s="54"/>
      <c r="EA1036" s="54"/>
      <c r="EB1036" s="54"/>
      <c r="EC1036" s="54"/>
      <c r="ED1036" s="54"/>
      <c r="EE1036" s="54"/>
      <c r="EF1036" s="54"/>
      <c r="EG1036" s="54"/>
      <c r="EH1036" s="54"/>
      <c r="EI1036" s="54"/>
      <c r="EJ1036" s="54"/>
      <c r="EK1036" s="54"/>
      <c r="EL1036" s="54"/>
      <c r="EM1036" s="54"/>
      <c r="EN1036" s="54"/>
      <c r="EO1036" s="54"/>
      <c r="EP1036" s="54"/>
      <c r="EQ1036" s="54"/>
      <c r="ER1036" s="54"/>
    </row>
    <row r="1037" spans="1:148" x14ac:dyDescent="0.25">
      <c r="A1037" s="76"/>
      <c r="B1037" s="54"/>
      <c r="C1037" s="54"/>
      <c r="D1037" s="54"/>
      <c r="E1037" s="54"/>
      <c r="F1037" s="5"/>
      <c r="G1037" s="8"/>
      <c r="AC1037" s="54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4"/>
      <c r="BQ1037" s="54"/>
      <c r="BR1037" s="54"/>
      <c r="BS1037" s="54"/>
      <c r="BT1037" s="54"/>
      <c r="BU1037" s="54"/>
      <c r="BV1037" s="54"/>
      <c r="BW1037" s="54"/>
      <c r="BX1037" s="54"/>
      <c r="BY1037" s="54"/>
      <c r="BZ1037" s="54"/>
      <c r="CA1037" s="54"/>
      <c r="CB1037" s="54"/>
      <c r="CC1037" s="54"/>
      <c r="CD1037" s="54"/>
      <c r="CE1037" s="54"/>
      <c r="CF1037" s="54"/>
      <c r="CG1037" s="54"/>
      <c r="CH1037" s="54"/>
      <c r="CI1037" s="54"/>
      <c r="CJ1037" s="54"/>
      <c r="CK1037" s="54"/>
      <c r="CL1037" s="54"/>
      <c r="CM1037" s="54"/>
      <c r="CN1037" s="54"/>
      <c r="CO1037" s="54"/>
      <c r="CP1037" s="54"/>
      <c r="CQ1037" s="54"/>
      <c r="CR1037" s="54"/>
      <c r="CS1037" s="54"/>
      <c r="CT1037" s="54"/>
      <c r="CU1037" s="54"/>
      <c r="CV1037" s="54"/>
      <c r="CW1037" s="54"/>
      <c r="CX1037" s="54"/>
      <c r="CY1037" s="54"/>
      <c r="CZ1037" s="54"/>
      <c r="DA1037" s="54"/>
      <c r="DB1037" s="54"/>
      <c r="DC1037" s="54"/>
      <c r="DD1037" s="54"/>
      <c r="DE1037" s="54"/>
      <c r="DF1037" s="54"/>
      <c r="DG1037" s="54"/>
      <c r="DH1037" s="54"/>
      <c r="DI1037" s="54"/>
      <c r="DJ1037" s="54"/>
      <c r="DK1037" s="54"/>
      <c r="DL1037" s="54"/>
      <c r="DM1037" s="54"/>
      <c r="DN1037" s="54"/>
      <c r="DO1037" s="54"/>
      <c r="DP1037" s="54"/>
      <c r="DQ1037" s="54"/>
      <c r="DR1037" s="54"/>
      <c r="DS1037" s="54"/>
      <c r="DT1037" s="54"/>
      <c r="DU1037" s="54"/>
      <c r="DV1037" s="54"/>
      <c r="DW1037" s="54"/>
      <c r="DX1037" s="54"/>
      <c r="DY1037" s="54"/>
      <c r="DZ1037" s="54"/>
      <c r="EA1037" s="54"/>
      <c r="EB1037" s="54"/>
      <c r="EC1037" s="54"/>
      <c r="ED1037" s="54"/>
      <c r="EE1037" s="54"/>
      <c r="EF1037" s="54"/>
      <c r="EG1037" s="54"/>
      <c r="EH1037" s="54"/>
      <c r="EI1037" s="54"/>
      <c r="EJ1037" s="54"/>
      <c r="EK1037" s="54"/>
      <c r="EL1037" s="54"/>
      <c r="EM1037" s="54"/>
      <c r="EN1037" s="54"/>
      <c r="EO1037" s="54"/>
      <c r="EP1037" s="54"/>
      <c r="EQ1037" s="54"/>
      <c r="ER1037" s="54"/>
    </row>
    <row r="1038" spans="1:148" x14ac:dyDescent="0.25">
      <c r="A1038" s="76"/>
      <c r="B1038" s="54"/>
      <c r="C1038" s="54"/>
      <c r="D1038" s="54"/>
      <c r="E1038" s="54"/>
      <c r="F1038" s="5"/>
      <c r="G1038" s="8"/>
      <c r="AC1038" s="54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4"/>
      <c r="BQ1038" s="54"/>
      <c r="BR1038" s="54"/>
      <c r="BS1038" s="54"/>
      <c r="BT1038" s="54"/>
      <c r="BU1038" s="54"/>
      <c r="BV1038" s="54"/>
      <c r="BW1038" s="54"/>
      <c r="BX1038" s="54"/>
      <c r="BY1038" s="54"/>
      <c r="BZ1038" s="54"/>
      <c r="CA1038" s="54"/>
      <c r="CB1038" s="54"/>
      <c r="CC1038" s="54"/>
      <c r="CD1038" s="54"/>
      <c r="CE1038" s="54"/>
      <c r="CF1038" s="54"/>
      <c r="CG1038" s="54"/>
      <c r="CH1038" s="54"/>
      <c r="CI1038" s="54"/>
      <c r="CJ1038" s="54"/>
      <c r="CK1038" s="54"/>
      <c r="CL1038" s="54"/>
      <c r="CM1038" s="54"/>
      <c r="CN1038" s="54"/>
      <c r="CO1038" s="54"/>
      <c r="CP1038" s="54"/>
      <c r="CQ1038" s="54"/>
      <c r="CR1038" s="54"/>
      <c r="CS1038" s="54"/>
      <c r="CT1038" s="54"/>
      <c r="CU1038" s="54"/>
      <c r="CV1038" s="54"/>
      <c r="CW1038" s="54"/>
      <c r="CX1038" s="54"/>
      <c r="CY1038" s="54"/>
      <c r="CZ1038" s="54"/>
      <c r="DA1038" s="54"/>
      <c r="DB1038" s="54"/>
      <c r="DC1038" s="54"/>
      <c r="DD1038" s="54"/>
      <c r="DE1038" s="54"/>
      <c r="DF1038" s="54"/>
      <c r="DG1038" s="54"/>
      <c r="DH1038" s="54"/>
      <c r="DI1038" s="54"/>
      <c r="DJ1038" s="54"/>
      <c r="DK1038" s="54"/>
      <c r="DL1038" s="54"/>
      <c r="DM1038" s="54"/>
      <c r="DN1038" s="54"/>
      <c r="DO1038" s="54"/>
      <c r="DP1038" s="54"/>
      <c r="DQ1038" s="54"/>
      <c r="DR1038" s="54"/>
      <c r="DS1038" s="54"/>
      <c r="DT1038" s="54"/>
      <c r="DU1038" s="54"/>
      <c r="DV1038" s="54"/>
      <c r="DW1038" s="54"/>
      <c r="DX1038" s="54"/>
      <c r="DY1038" s="54"/>
      <c r="DZ1038" s="54"/>
      <c r="EA1038" s="54"/>
      <c r="EB1038" s="54"/>
      <c r="EC1038" s="54"/>
      <c r="ED1038" s="54"/>
      <c r="EE1038" s="54"/>
      <c r="EF1038" s="54"/>
      <c r="EG1038" s="54"/>
      <c r="EH1038" s="54"/>
      <c r="EI1038" s="54"/>
      <c r="EJ1038" s="54"/>
      <c r="EK1038" s="54"/>
      <c r="EL1038" s="54"/>
      <c r="EM1038" s="54"/>
      <c r="EN1038" s="54"/>
      <c r="EO1038" s="54"/>
      <c r="EP1038" s="54"/>
      <c r="EQ1038" s="54"/>
      <c r="ER1038" s="54"/>
    </row>
    <row r="1039" spans="1:148" x14ac:dyDescent="0.25">
      <c r="A1039" s="76"/>
      <c r="B1039" s="54"/>
      <c r="C1039" s="54"/>
      <c r="D1039" s="54"/>
      <c r="E1039" s="54"/>
      <c r="F1039" s="5"/>
      <c r="G1039" s="8"/>
      <c r="AC1039" s="54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4"/>
      <c r="BQ1039" s="54"/>
      <c r="BR1039" s="54"/>
      <c r="BS1039" s="54"/>
      <c r="BT1039" s="54"/>
      <c r="BU1039" s="54"/>
      <c r="BV1039" s="54"/>
      <c r="BW1039" s="54"/>
      <c r="BX1039" s="54"/>
      <c r="BY1039" s="54"/>
      <c r="BZ1039" s="54"/>
      <c r="CA1039" s="54"/>
      <c r="CB1039" s="54"/>
      <c r="CC1039" s="54"/>
      <c r="CD1039" s="54"/>
      <c r="CE1039" s="54"/>
      <c r="CF1039" s="54"/>
      <c r="CG1039" s="54"/>
      <c r="CH1039" s="54"/>
      <c r="CI1039" s="54"/>
      <c r="CJ1039" s="54"/>
      <c r="CK1039" s="54"/>
      <c r="CL1039" s="54"/>
      <c r="CM1039" s="54"/>
      <c r="CN1039" s="54"/>
      <c r="CO1039" s="54"/>
      <c r="CP1039" s="54"/>
      <c r="CQ1039" s="54"/>
      <c r="CR1039" s="54"/>
      <c r="CS1039" s="54"/>
      <c r="CT1039" s="54"/>
      <c r="CU1039" s="54"/>
      <c r="CV1039" s="54"/>
      <c r="CW1039" s="54"/>
      <c r="CX1039" s="54"/>
      <c r="CY1039" s="54"/>
      <c r="CZ1039" s="54"/>
      <c r="DA1039" s="54"/>
      <c r="DB1039" s="54"/>
      <c r="DC1039" s="54"/>
      <c r="DD1039" s="54"/>
      <c r="DE1039" s="54"/>
      <c r="DF1039" s="54"/>
      <c r="DG1039" s="54"/>
      <c r="DH1039" s="54"/>
      <c r="DI1039" s="54"/>
      <c r="DJ1039" s="54"/>
      <c r="DK1039" s="54"/>
      <c r="DL1039" s="54"/>
      <c r="DM1039" s="54"/>
      <c r="DN1039" s="54"/>
      <c r="DO1039" s="54"/>
      <c r="DP1039" s="54"/>
      <c r="DQ1039" s="54"/>
      <c r="DR1039" s="54"/>
      <c r="DS1039" s="54"/>
      <c r="DT1039" s="54"/>
      <c r="DU1039" s="54"/>
      <c r="DV1039" s="54"/>
      <c r="DW1039" s="54"/>
      <c r="DX1039" s="54"/>
      <c r="DY1039" s="54"/>
      <c r="DZ1039" s="54"/>
      <c r="EA1039" s="54"/>
      <c r="EB1039" s="54"/>
      <c r="EC1039" s="54"/>
      <c r="ED1039" s="54"/>
      <c r="EE1039" s="54"/>
      <c r="EF1039" s="54"/>
      <c r="EG1039" s="54"/>
      <c r="EH1039" s="54"/>
      <c r="EI1039" s="54"/>
      <c r="EJ1039" s="54"/>
      <c r="EK1039" s="54"/>
      <c r="EL1039" s="54"/>
      <c r="EM1039" s="54"/>
      <c r="EN1039" s="54"/>
      <c r="EO1039" s="54"/>
      <c r="EP1039" s="54"/>
      <c r="EQ1039" s="54"/>
      <c r="ER1039" s="54"/>
    </row>
    <row r="1040" spans="1:148" x14ac:dyDescent="0.25">
      <c r="A1040" s="76"/>
      <c r="B1040" s="54"/>
      <c r="C1040" s="54"/>
      <c r="D1040" s="54"/>
      <c r="E1040" s="54"/>
      <c r="F1040" s="5"/>
      <c r="G1040" s="8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4"/>
      <c r="BQ1040" s="54"/>
      <c r="BR1040" s="54"/>
      <c r="BS1040" s="54"/>
      <c r="BT1040" s="54"/>
      <c r="BU1040" s="54"/>
      <c r="BV1040" s="54"/>
      <c r="BW1040" s="54"/>
      <c r="BX1040" s="54"/>
      <c r="BY1040" s="54"/>
      <c r="BZ1040" s="54"/>
      <c r="CA1040" s="54"/>
      <c r="CB1040" s="54"/>
      <c r="CC1040" s="54"/>
      <c r="CD1040" s="54"/>
      <c r="CE1040" s="54"/>
      <c r="CF1040" s="54"/>
      <c r="CG1040" s="54"/>
      <c r="CH1040" s="54"/>
      <c r="CI1040" s="54"/>
      <c r="CJ1040" s="54"/>
      <c r="CK1040" s="54"/>
      <c r="CL1040" s="54"/>
      <c r="CM1040" s="54"/>
      <c r="CN1040" s="54"/>
      <c r="CO1040" s="54"/>
      <c r="CP1040" s="54"/>
      <c r="CQ1040" s="54"/>
      <c r="CR1040" s="54"/>
      <c r="CS1040" s="54"/>
      <c r="CT1040" s="54"/>
      <c r="CU1040" s="54"/>
      <c r="CV1040" s="54"/>
      <c r="CW1040" s="54"/>
      <c r="CX1040" s="54"/>
      <c r="CY1040" s="54"/>
      <c r="CZ1040" s="54"/>
      <c r="DA1040" s="54"/>
      <c r="DB1040" s="54"/>
      <c r="DC1040" s="54"/>
      <c r="DD1040" s="54"/>
      <c r="DE1040" s="54"/>
      <c r="DF1040" s="54"/>
      <c r="DG1040" s="54"/>
      <c r="DH1040" s="54"/>
      <c r="DI1040" s="54"/>
      <c r="DJ1040" s="54"/>
      <c r="DK1040" s="54"/>
      <c r="DL1040" s="54"/>
      <c r="DM1040" s="54"/>
      <c r="DN1040" s="54"/>
      <c r="DO1040" s="54"/>
      <c r="DP1040" s="54"/>
      <c r="DQ1040" s="54"/>
      <c r="DR1040" s="54"/>
      <c r="DS1040" s="54"/>
      <c r="DT1040" s="54"/>
      <c r="DU1040" s="54"/>
      <c r="DV1040" s="54"/>
      <c r="DW1040" s="54"/>
      <c r="DX1040" s="54"/>
      <c r="DY1040" s="54"/>
      <c r="DZ1040" s="54"/>
      <c r="EA1040" s="54"/>
      <c r="EB1040" s="54"/>
      <c r="EC1040" s="54"/>
      <c r="ED1040" s="54"/>
      <c r="EE1040" s="54"/>
      <c r="EF1040" s="54"/>
      <c r="EG1040" s="54"/>
      <c r="EH1040" s="54"/>
      <c r="EI1040" s="54"/>
      <c r="EJ1040" s="54"/>
      <c r="EK1040" s="54"/>
      <c r="EL1040" s="54"/>
      <c r="EM1040" s="54"/>
      <c r="EN1040" s="54"/>
      <c r="EO1040" s="54"/>
      <c r="EP1040" s="54"/>
      <c r="EQ1040" s="54"/>
      <c r="ER1040" s="54"/>
    </row>
    <row r="1041" spans="1:148" x14ac:dyDescent="0.25">
      <c r="A1041" s="76"/>
      <c r="B1041" s="54"/>
      <c r="C1041" s="54"/>
      <c r="D1041" s="54"/>
      <c r="E1041" s="54"/>
      <c r="F1041" s="5"/>
      <c r="G1041" s="8"/>
      <c r="AC1041" s="54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4"/>
      <c r="BQ1041" s="54"/>
      <c r="BR1041" s="54"/>
      <c r="BS1041" s="54"/>
      <c r="BT1041" s="54"/>
      <c r="BU1041" s="54"/>
      <c r="BV1041" s="54"/>
      <c r="BW1041" s="54"/>
      <c r="BX1041" s="54"/>
      <c r="BY1041" s="54"/>
      <c r="BZ1041" s="54"/>
      <c r="CA1041" s="54"/>
      <c r="CB1041" s="54"/>
      <c r="CC1041" s="54"/>
      <c r="CD1041" s="54"/>
      <c r="CE1041" s="54"/>
      <c r="CF1041" s="54"/>
      <c r="CG1041" s="54"/>
      <c r="CH1041" s="54"/>
      <c r="CI1041" s="54"/>
      <c r="CJ1041" s="54"/>
      <c r="CK1041" s="54"/>
      <c r="CL1041" s="54"/>
      <c r="CM1041" s="54"/>
      <c r="CN1041" s="54"/>
      <c r="CO1041" s="54"/>
      <c r="CP1041" s="54"/>
      <c r="CQ1041" s="54"/>
      <c r="CR1041" s="54"/>
      <c r="CS1041" s="54"/>
      <c r="CT1041" s="54"/>
      <c r="CU1041" s="54"/>
      <c r="CV1041" s="54"/>
      <c r="CW1041" s="54"/>
      <c r="CX1041" s="54"/>
      <c r="CY1041" s="54"/>
      <c r="CZ1041" s="54"/>
      <c r="DA1041" s="54"/>
      <c r="DB1041" s="54"/>
      <c r="DC1041" s="54"/>
      <c r="DD1041" s="54"/>
      <c r="DE1041" s="54"/>
      <c r="DF1041" s="54"/>
      <c r="DG1041" s="54"/>
      <c r="DH1041" s="54"/>
      <c r="DI1041" s="54"/>
      <c r="DJ1041" s="54"/>
      <c r="DK1041" s="54"/>
      <c r="DL1041" s="54"/>
      <c r="DM1041" s="54"/>
      <c r="DN1041" s="54"/>
      <c r="DO1041" s="54"/>
      <c r="DP1041" s="54"/>
      <c r="DQ1041" s="54"/>
      <c r="DR1041" s="54"/>
      <c r="DS1041" s="54"/>
      <c r="DT1041" s="54"/>
      <c r="DU1041" s="54"/>
      <c r="DV1041" s="54"/>
      <c r="DW1041" s="54"/>
      <c r="DX1041" s="54"/>
      <c r="DY1041" s="54"/>
      <c r="DZ1041" s="54"/>
      <c r="EA1041" s="54"/>
      <c r="EB1041" s="54"/>
      <c r="EC1041" s="54"/>
      <c r="ED1041" s="54"/>
      <c r="EE1041" s="54"/>
      <c r="EF1041" s="54"/>
      <c r="EG1041" s="54"/>
      <c r="EH1041" s="54"/>
      <c r="EI1041" s="54"/>
      <c r="EJ1041" s="54"/>
      <c r="EK1041" s="54"/>
      <c r="EL1041" s="54"/>
      <c r="EM1041" s="54"/>
      <c r="EN1041" s="54"/>
      <c r="EO1041" s="54"/>
      <c r="EP1041" s="54"/>
      <c r="EQ1041" s="54"/>
      <c r="ER1041" s="54"/>
    </row>
    <row r="1042" spans="1:148" x14ac:dyDescent="0.25">
      <c r="A1042" s="76"/>
      <c r="B1042" s="54"/>
      <c r="C1042" s="54"/>
      <c r="D1042" s="54"/>
      <c r="E1042" s="54"/>
      <c r="F1042" s="5"/>
      <c r="G1042" s="8"/>
      <c r="AC1042" s="54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4"/>
      <c r="BQ1042" s="54"/>
      <c r="BR1042" s="54"/>
      <c r="BS1042" s="54"/>
      <c r="BT1042" s="54"/>
      <c r="BU1042" s="54"/>
      <c r="BV1042" s="54"/>
      <c r="BW1042" s="54"/>
      <c r="BX1042" s="54"/>
      <c r="BY1042" s="54"/>
      <c r="BZ1042" s="54"/>
      <c r="CA1042" s="54"/>
      <c r="CB1042" s="54"/>
      <c r="CC1042" s="54"/>
      <c r="CD1042" s="54"/>
      <c r="CE1042" s="54"/>
      <c r="CF1042" s="54"/>
      <c r="CG1042" s="54"/>
      <c r="CH1042" s="54"/>
      <c r="CI1042" s="54"/>
      <c r="CJ1042" s="54"/>
      <c r="CK1042" s="54"/>
      <c r="CL1042" s="54"/>
      <c r="CM1042" s="54"/>
      <c r="CN1042" s="54"/>
      <c r="CO1042" s="54"/>
      <c r="CP1042" s="54"/>
      <c r="CQ1042" s="54"/>
      <c r="CR1042" s="54"/>
      <c r="CS1042" s="54"/>
      <c r="CT1042" s="54"/>
      <c r="CU1042" s="54"/>
      <c r="CV1042" s="54"/>
      <c r="CW1042" s="54"/>
      <c r="CX1042" s="54"/>
      <c r="CY1042" s="54"/>
      <c r="CZ1042" s="54"/>
      <c r="DA1042" s="54"/>
      <c r="DB1042" s="54"/>
      <c r="DC1042" s="54"/>
      <c r="DD1042" s="54"/>
      <c r="DE1042" s="54"/>
      <c r="DF1042" s="54"/>
      <c r="DG1042" s="54"/>
      <c r="DH1042" s="54"/>
      <c r="DI1042" s="54"/>
      <c r="DJ1042" s="54"/>
      <c r="DK1042" s="54"/>
      <c r="DL1042" s="54"/>
      <c r="DM1042" s="54"/>
      <c r="DN1042" s="54"/>
      <c r="DO1042" s="54"/>
      <c r="DP1042" s="54"/>
      <c r="DQ1042" s="54"/>
      <c r="DR1042" s="54"/>
      <c r="DS1042" s="54"/>
      <c r="DT1042" s="54"/>
      <c r="DU1042" s="54"/>
      <c r="DV1042" s="54"/>
      <c r="DW1042" s="54"/>
      <c r="DX1042" s="54"/>
      <c r="DY1042" s="54"/>
      <c r="DZ1042" s="54"/>
      <c r="EA1042" s="54"/>
      <c r="EB1042" s="54"/>
      <c r="EC1042" s="54"/>
      <c r="ED1042" s="54"/>
      <c r="EE1042" s="54"/>
      <c r="EF1042" s="54"/>
      <c r="EG1042" s="54"/>
      <c r="EH1042" s="54"/>
      <c r="EI1042" s="54"/>
      <c r="EJ1042" s="54"/>
      <c r="EK1042" s="54"/>
      <c r="EL1042" s="54"/>
      <c r="EM1042" s="54"/>
      <c r="EN1042" s="54"/>
      <c r="EO1042" s="54"/>
      <c r="EP1042" s="54"/>
      <c r="EQ1042" s="54"/>
      <c r="ER1042" s="54"/>
    </row>
    <row r="1043" spans="1:148" x14ac:dyDescent="0.25">
      <c r="A1043" s="76"/>
      <c r="B1043" s="54"/>
      <c r="C1043" s="54"/>
      <c r="D1043" s="54"/>
      <c r="E1043" s="54"/>
      <c r="F1043" s="5"/>
      <c r="G1043" s="8"/>
      <c r="AC1043" s="54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4"/>
      <c r="BQ1043" s="54"/>
      <c r="BR1043" s="54"/>
      <c r="BS1043" s="54"/>
      <c r="BT1043" s="54"/>
      <c r="BU1043" s="54"/>
      <c r="BV1043" s="54"/>
      <c r="BW1043" s="54"/>
      <c r="BX1043" s="54"/>
      <c r="BY1043" s="54"/>
      <c r="BZ1043" s="54"/>
      <c r="CA1043" s="54"/>
      <c r="CB1043" s="54"/>
      <c r="CC1043" s="54"/>
      <c r="CD1043" s="54"/>
      <c r="CE1043" s="54"/>
      <c r="CF1043" s="54"/>
      <c r="CG1043" s="54"/>
      <c r="CH1043" s="54"/>
      <c r="CI1043" s="54"/>
      <c r="CJ1043" s="54"/>
      <c r="CK1043" s="54"/>
      <c r="CL1043" s="54"/>
      <c r="CM1043" s="54"/>
      <c r="CN1043" s="54"/>
      <c r="CO1043" s="54"/>
      <c r="CP1043" s="54"/>
      <c r="CQ1043" s="54"/>
      <c r="CR1043" s="54"/>
      <c r="CS1043" s="54"/>
      <c r="CT1043" s="54"/>
      <c r="CU1043" s="54"/>
      <c r="CV1043" s="54"/>
      <c r="CW1043" s="54"/>
      <c r="CX1043" s="54"/>
      <c r="CY1043" s="54"/>
      <c r="CZ1043" s="54"/>
      <c r="DA1043" s="54"/>
      <c r="DB1043" s="54"/>
      <c r="DC1043" s="54"/>
      <c r="DD1043" s="54"/>
      <c r="DE1043" s="54"/>
      <c r="DF1043" s="54"/>
      <c r="DG1043" s="54"/>
      <c r="DH1043" s="54"/>
      <c r="DI1043" s="54"/>
      <c r="DJ1043" s="54"/>
      <c r="DK1043" s="54"/>
      <c r="DL1043" s="54"/>
      <c r="DM1043" s="54"/>
      <c r="DN1043" s="54"/>
      <c r="DO1043" s="54"/>
      <c r="DP1043" s="54"/>
      <c r="DQ1043" s="54"/>
      <c r="DR1043" s="54"/>
      <c r="DS1043" s="54"/>
      <c r="DT1043" s="54"/>
      <c r="DU1043" s="54"/>
      <c r="DV1043" s="54"/>
      <c r="DW1043" s="54"/>
      <c r="DX1043" s="54"/>
      <c r="DY1043" s="54"/>
      <c r="DZ1043" s="54"/>
      <c r="EA1043" s="54"/>
      <c r="EB1043" s="54"/>
      <c r="EC1043" s="54"/>
      <c r="ED1043" s="54"/>
      <c r="EE1043" s="54"/>
      <c r="EF1043" s="54"/>
      <c r="EG1043" s="54"/>
      <c r="EH1043" s="54"/>
      <c r="EI1043" s="54"/>
      <c r="EJ1043" s="54"/>
      <c r="EK1043" s="54"/>
      <c r="EL1043" s="54"/>
      <c r="EM1043" s="54"/>
      <c r="EN1043" s="54"/>
      <c r="EO1043" s="54"/>
      <c r="EP1043" s="54"/>
      <c r="EQ1043" s="54"/>
      <c r="ER1043" s="54"/>
    </row>
    <row r="1044" spans="1:148" x14ac:dyDescent="0.25">
      <c r="A1044" s="76"/>
      <c r="B1044" s="54"/>
      <c r="C1044" s="54"/>
      <c r="D1044" s="54"/>
      <c r="E1044" s="54"/>
      <c r="F1044" s="5"/>
      <c r="G1044" s="8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4"/>
      <c r="BQ1044" s="54"/>
      <c r="BR1044" s="54"/>
      <c r="BS1044" s="54"/>
      <c r="BT1044" s="54"/>
      <c r="BU1044" s="54"/>
      <c r="BV1044" s="54"/>
      <c r="BW1044" s="54"/>
      <c r="BX1044" s="54"/>
      <c r="BY1044" s="54"/>
      <c r="BZ1044" s="54"/>
      <c r="CA1044" s="54"/>
      <c r="CB1044" s="54"/>
      <c r="CC1044" s="54"/>
      <c r="CD1044" s="54"/>
      <c r="CE1044" s="54"/>
      <c r="CF1044" s="54"/>
      <c r="CG1044" s="54"/>
      <c r="CH1044" s="54"/>
      <c r="CI1044" s="54"/>
      <c r="CJ1044" s="54"/>
      <c r="CK1044" s="54"/>
      <c r="CL1044" s="54"/>
      <c r="CM1044" s="54"/>
      <c r="CN1044" s="54"/>
      <c r="CO1044" s="54"/>
      <c r="CP1044" s="54"/>
      <c r="CQ1044" s="54"/>
      <c r="CR1044" s="54"/>
      <c r="CS1044" s="54"/>
      <c r="CT1044" s="54"/>
      <c r="CU1044" s="54"/>
      <c r="CV1044" s="54"/>
      <c r="CW1044" s="54"/>
      <c r="CX1044" s="54"/>
      <c r="CY1044" s="54"/>
      <c r="CZ1044" s="54"/>
      <c r="DA1044" s="54"/>
      <c r="DB1044" s="54"/>
      <c r="DC1044" s="54"/>
      <c r="DD1044" s="54"/>
      <c r="DE1044" s="54"/>
      <c r="DF1044" s="54"/>
      <c r="DG1044" s="54"/>
      <c r="DH1044" s="54"/>
      <c r="DI1044" s="54"/>
      <c r="DJ1044" s="54"/>
      <c r="DK1044" s="54"/>
      <c r="DL1044" s="54"/>
      <c r="DM1044" s="54"/>
      <c r="DN1044" s="54"/>
      <c r="DO1044" s="54"/>
      <c r="DP1044" s="54"/>
      <c r="DQ1044" s="54"/>
      <c r="DR1044" s="54"/>
      <c r="DS1044" s="54"/>
      <c r="DT1044" s="54"/>
      <c r="DU1044" s="54"/>
      <c r="DV1044" s="54"/>
      <c r="DW1044" s="54"/>
      <c r="DX1044" s="54"/>
      <c r="DY1044" s="54"/>
      <c r="DZ1044" s="54"/>
      <c r="EA1044" s="54"/>
      <c r="EB1044" s="54"/>
      <c r="EC1044" s="54"/>
      <c r="ED1044" s="54"/>
      <c r="EE1044" s="54"/>
      <c r="EF1044" s="54"/>
      <c r="EG1044" s="54"/>
      <c r="EH1044" s="54"/>
      <c r="EI1044" s="54"/>
      <c r="EJ1044" s="54"/>
      <c r="EK1044" s="54"/>
      <c r="EL1044" s="54"/>
      <c r="EM1044" s="54"/>
      <c r="EN1044" s="54"/>
      <c r="EO1044" s="54"/>
      <c r="EP1044" s="54"/>
      <c r="EQ1044" s="54"/>
      <c r="ER1044" s="54"/>
    </row>
    <row r="1045" spans="1:148" x14ac:dyDescent="0.25">
      <c r="A1045" s="76"/>
      <c r="B1045" s="54"/>
      <c r="C1045" s="54"/>
      <c r="D1045" s="54"/>
      <c r="E1045" s="54"/>
      <c r="F1045" s="5"/>
      <c r="G1045" s="8"/>
      <c r="AC1045" s="54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4"/>
      <c r="BQ1045" s="54"/>
      <c r="BR1045" s="54"/>
      <c r="BS1045" s="54"/>
      <c r="BT1045" s="54"/>
      <c r="BU1045" s="54"/>
      <c r="BV1045" s="54"/>
      <c r="BW1045" s="54"/>
      <c r="BX1045" s="54"/>
      <c r="BY1045" s="54"/>
      <c r="BZ1045" s="54"/>
      <c r="CA1045" s="54"/>
      <c r="CB1045" s="54"/>
      <c r="CC1045" s="54"/>
      <c r="CD1045" s="54"/>
      <c r="CE1045" s="54"/>
      <c r="CF1045" s="54"/>
      <c r="CG1045" s="54"/>
      <c r="CH1045" s="54"/>
      <c r="CI1045" s="54"/>
      <c r="CJ1045" s="54"/>
      <c r="CK1045" s="54"/>
      <c r="CL1045" s="54"/>
      <c r="CM1045" s="54"/>
      <c r="CN1045" s="54"/>
      <c r="CO1045" s="54"/>
      <c r="CP1045" s="54"/>
      <c r="CQ1045" s="54"/>
      <c r="CR1045" s="54"/>
      <c r="CS1045" s="54"/>
      <c r="CT1045" s="54"/>
      <c r="CU1045" s="54"/>
      <c r="CV1045" s="54"/>
      <c r="CW1045" s="54"/>
      <c r="CX1045" s="54"/>
      <c r="CY1045" s="54"/>
      <c r="CZ1045" s="54"/>
      <c r="DA1045" s="54"/>
      <c r="DB1045" s="54"/>
      <c r="DC1045" s="54"/>
      <c r="DD1045" s="54"/>
      <c r="DE1045" s="54"/>
      <c r="DF1045" s="54"/>
      <c r="DG1045" s="54"/>
      <c r="DH1045" s="54"/>
      <c r="DI1045" s="54"/>
      <c r="DJ1045" s="54"/>
      <c r="DK1045" s="54"/>
      <c r="DL1045" s="54"/>
      <c r="DM1045" s="54"/>
      <c r="DN1045" s="54"/>
      <c r="DO1045" s="54"/>
      <c r="DP1045" s="54"/>
      <c r="DQ1045" s="54"/>
      <c r="DR1045" s="54"/>
      <c r="DS1045" s="54"/>
      <c r="DT1045" s="54"/>
      <c r="DU1045" s="54"/>
      <c r="DV1045" s="54"/>
      <c r="DW1045" s="54"/>
      <c r="DX1045" s="54"/>
      <c r="DY1045" s="54"/>
      <c r="DZ1045" s="54"/>
      <c r="EA1045" s="54"/>
      <c r="EB1045" s="54"/>
      <c r="EC1045" s="54"/>
      <c r="ED1045" s="54"/>
      <c r="EE1045" s="54"/>
      <c r="EF1045" s="54"/>
      <c r="EG1045" s="54"/>
      <c r="EH1045" s="54"/>
      <c r="EI1045" s="54"/>
      <c r="EJ1045" s="54"/>
      <c r="EK1045" s="54"/>
      <c r="EL1045" s="54"/>
      <c r="EM1045" s="54"/>
      <c r="EN1045" s="54"/>
      <c r="EO1045" s="54"/>
      <c r="EP1045" s="54"/>
      <c r="EQ1045" s="54"/>
      <c r="ER1045" s="54"/>
    </row>
    <row r="1046" spans="1:148" x14ac:dyDescent="0.25">
      <c r="A1046" s="76"/>
      <c r="B1046" s="54"/>
      <c r="C1046" s="54"/>
      <c r="D1046" s="54"/>
      <c r="E1046" s="54"/>
      <c r="F1046" s="5"/>
      <c r="G1046" s="8"/>
      <c r="AC1046" s="54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4"/>
      <c r="BQ1046" s="54"/>
      <c r="BR1046" s="54"/>
      <c r="BS1046" s="54"/>
      <c r="BT1046" s="54"/>
      <c r="BU1046" s="54"/>
      <c r="BV1046" s="54"/>
      <c r="BW1046" s="54"/>
      <c r="BX1046" s="54"/>
      <c r="BY1046" s="54"/>
      <c r="BZ1046" s="54"/>
      <c r="CA1046" s="54"/>
      <c r="CB1046" s="54"/>
      <c r="CC1046" s="54"/>
      <c r="CD1046" s="54"/>
      <c r="CE1046" s="54"/>
      <c r="CF1046" s="54"/>
      <c r="CG1046" s="54"/>
      <c r="CH1046" s="54"/>
      <c r="CI1046" s="54"/>
      <c r="CJ1046" s="54"/>
      <c r="CK1046" s="54"/>
      <c r="CL1046" s="54"/>
      <c r="CM1046" s="54"/>
      <c r="CN1046" s="54"/>
      <c r="CO1046" s="54"/>
      <c r="CP1046" s="54"/>
      <c r="CQ1046" s="54"/>
      <c r="CR1046" s="54"/>
      <c r="CS1046" s="54"/>
      <c r="CT1046" s="54"/>
      <c r="CU1046" s="54"/>
      <c r="CV1046" s="54"/>
      <c r="CW1046" s="54"/>
      <c r="CX1046" s="54"/>
      <c r="CY1046" s="54"/>
      <c r="CZ1046" s="54"/>
      <c r="DA1046" s="54"/>
      <c r="DB1046" s="54"/>
      <c r="DC1046" s="54"/>
      <c r="DD1046" s="54"/>
      <c r="DE1046" s="54"/>
      <c r="DF1046" s="54"/>
      <c r="DG1046" s="54"/>
      <c r="DH1046" s="54"/>
      <c r="DI1046" s="54"/>
      <c r="DJ1046" s="54"/>
      <c r="DK1046" s="54"/>
      <c r="DL1046" s="54"/>
      <c r="DM1046" s="54"/>
      <c r="DN1046" s="54"/>
      <c r="DO1046" s="54"/>
      <c r="DP1046" s="54"/>
      <c r="DQ1046" s="54"/>
      <c r="DR1046" s="54"/>
      <c r="DS1046" s="54"/>
      <c r="DT1046" s="54"/>
      <c r="DU1046" s="54"/>
      <c r="DV1046" s="54"/>
      <c r="DW1046" s="54"/>
      <c r="DX1046" s="54"/>
      <c r="DY1046" s="54"/>
      <c r="DZ1046" s="54"/>
      <c r="EA1046" s="54"/>
      <c r="EB1046" s="54"/>
      <c r="EC1046" s="54"/>
      <c r="ED1046" s="54"/>
      <c r="EE1046" s="54"/>
      <c r="EF1046" s="54"/>
      <c r="EG1046" s="54"/>
      <c r="EH1046" s="54"/>
      <c r="EI1046" s="54"/>
      <c r="EJ1046" s="54"/>
      <c r="EK1046" s="54"/>
      <c r="EL1046" s="54"/>
      <c r="EM1046" s="54"/>
      <c r="EN1046" s="54"/>
      <c r="EO1046" s="54"/>
      <c r="EP1046" s="54"/>
      <c r="EQ1046" s="54"/>
      <c r="ER1046" s="54"/>
    </row>
    <row r="1047" spans="1:148" x14ac:dyDescent="0.25">
      <c r="A1047" s="76"/>
      <c r="B1047" s="54"/>
      <c r="C1047" s="54"/>
      <c r="D1047" s="54"/>
      <c r="E1047" s="54"/>
      <c r="F1047" s="5"/>
      <c r="G1047" s="8"/>
      <c r="AC1047" s="54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4"/>
      <c r="BQ1047" s="54"/>
      <c r="BR1047" s="54"/>
      <c r="BS1047" s="54"/>
      <c r="BT1047" s="54"/>
      <c r="BU1047" s="54"/>
      <c r="BV1047" s="54"/>
      <c r="BW1047" s="54"/>
      <c r="BX1047" s="54"/>
      <c r="BY1047" s="54"/>
      <c r="BZ1047" s="54"/>
      <c r="CA1047" s="54"/>
      <c r="CB1047" s="54"/>
      <c r="CC1047" s="54"/>
      <c r="CD1047" s="54"/>
      <c r="CE1047" s="54"/>
      <c r="CF1047" s="54"/>
      <c r="CG1047" s="54"/>
      <c r="CH1047" s="54"/>
      <c r="CI1047" s="54"/>
      <c r="CJ1047" s="54"/>
      <c r="CK1047" s="54"/>
      <c r="CL1047" s="54"/>
      <c r="CM1047" s="54"/>
      <c r="CN1047" s="54"/>
      <c r="CO1047" s="54"/>
      <c r="CP1047" s="54"/>
      <c r="CQ1047" s="54"/>
      <c r="CR1047" s="54"/>
      <c r="CS1047" s="54"/>
      <c r="CT1047" s="54"/>
      <c r="CU1047" s="54"/>
      <c r="CV1047" s="54"/>
      <c r="CW1047" s="54"/>
      <c r="CX1047" s="54"/>
      <c r="CY1047" s="54"/>
      <c r="CZ1047" s="54"/>
      <c r="DA1047" s="54"/>
      <c r="DB1047" s="54"/>
      <c r="DC1047" s="54"/>
      <c r="DD1047" s="54"/>
      <c r="DE1047" s="54"/>
      <c r="DF1047" s="54"/>
      <c r="DG1047" s="54"/>
      <c r="DH1047" s="54"/>
      <c r="DI1047" s="54"/>
      <c r="DJ1047" s="54"/>
      <c r="DK1047" s="54"/>
      <c r="DL1047" s="54"/>
      <c r="DM1047" s="54"/>
      <c r="DN1047" s="54"/>
      <c r="DO1047" s="54"/>
      <c r="DP1047" s="54"/>
      <c r="DQ1047" s="54"/>
      <c r="DR1047" s="54"/>
      <c r="DS1047" s="54"/>
      <c r="DT1047" s="54"/>
      <c r="DU1047" s="54"/>
      <c r="DV1047" s="54"/>
      <c r="DW1047" s="54"/>
      <c r="DX1047" s="54"/>
      <c r="DY1047" s="54"/>
      <c r="DZ1047" s="54"/>
      <c r="EA1047" s="54"/>
      <c r="EB1047" s="54"/>
      <c r="EC1047" s="54"/>
      <c r="ED1047" s="54"/>
      <c r="EE1047" s="54"/>
      <c r="EF1047" s="54"/>
      <c r="EG1047" s="54"/>
      <c r="EH1047" s="54"/>
      <c r="EI1047" s="54"/>
      <c r="EJ1047" s="54"/>
      <c r="EK1047" s="54"/>
      <c r="EL1047" s="54"/>
      <c r="EM1047" s="54"/>
      <c r="EN1047" s="54"/>
      <c r="EO1047" s="54"/>
      <c r="EP1047" s="54"/>
      <c r="EQ1047" s="54"/>
      <c r="ER1047" s="54"/>
    </row>
    <row r="1048" spans="1:148" x14ac:dyDescent="0.25">
      <c r="A1048" s="76"/>
      <c r="B1048" s="54"/>
      <c r="C1048" s="54"/>
      <c r="D1048" s="54"/>
      <c r="E1048" s="54"/>
      <c r="F1048" s="5"/>
      <c r="G1048" s="8"/>
      <c r="AC1048" s="54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4"/>
      <c r="BQ1048" s="54"/>
      <c r="BR1048" s="54"/>
      <c r="BS1048" s="54"/>
      <c r="BT1048" s="54"/>
      <c r="BU1048" s="54"/>
      <c r="BV1048" s="54"/>
      <c r="BW1048" s="54"/>
      <c r="BX1048" s="54"/>
      <c r="BY1048" s="54"/>
      <c r="BZ1048" s="54"/>
      <c r="CA1048" s="54"/>
      <c r="CB1048" s="54"/>
      <c r="CC1048" s="54"/>
      <c r="CD1048" s="54"/>
      <c r="CE1048" s="54"/>
      <c r="CF1048" s="54"/>
      <c r="CG1048" s="54"/>
      <c r="CH1048" s="54"/>
      <c r="CI1048" s="54"/>
      <c r="CJ1048" s="54"/>
      <c r="CK1048" s="54"/>
      <c r="CL1048" s="54"/>
      <c r="CM1048" s="54"/>
      <c r="CN1048" s="54"/>
      <c r="CO1048" s="54"/>
      <c r="CP1048" s="54"/>
      <c r="CQ1048" s="54"/>
      <c r="CR1048" s="54"/>
      <c r="CS1048" s="54"/>
      <c r="CT1048" s="54"/>
      <c r="CU1048" s="54"/>
      <c r="CV1048" s="54"/>
      <c r="CW1048" s="54"/>
      <c r="CX1048" s="54"/>
      <c r="CY1048" s="54"/>
      <c r="CZ1048" s="54"/>
      <c r="DA1048" s="54"/>
      <c r="DB1048" s="54"/>
      <c r="DC1048" s="54"/>
      <c r="DD1048" s="54"/>
      <c r="DE1048" s="54"/>
      <c r="DF1048" s="54"/>
      <c r="DG1048" s="54"/>
      <c r="DH1048" s="54"/>
      <c r="DI1048" s="54"/>
      <c r="DJ1048" s="54"/>
      <c r="DK1048" s="54"/>
      <c r="DL1048" s="54"/>
      <c r="DM1048" s="54"/>
      <c r="DN1048" s="54"/>
      <c r="DO1048" s="54"/>
      <c r="DP1048" s="54"/>
      <c r="DQ1048" s="54"/>
      <c r="DR1048" s="54"/>
      <c r="DS1048" s="54"/>
      <c r="DT1048" s="54"/>
      <c r="DU1048" s="54"/>
      <c r="DV1048" s="54"/>
      <c r="DW1048" s="54"/>
      <c r="DX1048" s="54"/>
      <c r="DY1048" s="54"/>
      <c r="DZ1048" s="54"/>
      <c r="EA1048" s="54"/>
      <c r="EB1048" s="54"/>
      <c r="EC1048" s="54"/>
      <c r="ED1048" s="54"/>
      <c r="EE1048" s="54"/>
      <c r="EF1048" s="54"/>
      <c r="EG1048" s="54"/>
      <c r="EH1048" s="54"/>
      <c r="EI1048" s="54"/>
      <c r="EJ1048" s="54"/>
      <c r="EK1048" s="54"/>
      <c r="EL1048" s="54"/>
      <c r="EM1048" s="54"/>
      <c r="EN1048" s="54"/>
      <c r="EO1048" s="54"/>
      <c r="EP1048" s="54"/>
      <c r="EQ1048" s="54"/>
      <c r="ER1048" s="54"/>
    </row>
    <row r="1049" spans="1:148" x14ac:dyDescent="0.25">
      <c r="A1049" s="76"/>
      <c r="B1049" s="54"/>
      <c r="C1049" s="54"/>
      <c r="D1049" s="54"/>
      <c r="E1049" s="54"/>
      <c r="F1049" s="5"/>
      <c r="G1049" s="8"/>
      <c r="AC1049" s="54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4"/>
      <c r="BQ1049" s="54"/>
      <c r="BR1049" s="54"/>
      <c r="BS1049" s="54"/>
      <c r="BT1049" s="54"/>
      <c r="BU1049" s="54"/>
      <c r="BV1049" s="54"/>
      <c r="BW1049" s="54"/>
      <c r="BX1049" s="54"/>
      <c r="BY1049" s="54"/>
      <c r="BZ1049" s="54"/>
      <c r="CA1049" s="54"/>
      <c r="CB1049" s="54"/>
      <c r="CC1049" s="54"/>
      <c r="CD1049" s="54"/>
      <c r="CE1049" s="54"/>
      <c r="CF1049" s="54"/>
      <c r="CG1049" s="54"/>
      <c r="CH1049" s="54"/>
      <c r="CI1049" s="54"/>
      <c r="CJ1049" s="54"/>
      <c r="CK1049" s="54"/>
      <c r="CL1049" s="54"/>
      <c r="CM1049" s="54"/>
      <c r="CN1049" s="54"/>
      <c r="CO1049" s="54"/>
      <c r="CP1049" s="54"/>
      <c r="CQ1049" s="54"/>
      <c r="CR1049" s="54"/>
      <c r="CS1049" s="54"/>
      <c r="CT1049" s="54"/>
      <c r="CU1049" s="54"/>
      <c r="CV1049" s="54"/>
      <c r="CW1049" s="54"/>
      <c r="CX1049" s="54"/>
      <c r="CY1049" s="54"/>
      <c r="CZ1049" s="54"/>
      <c r="DA1049" s="54"/>
      <c r="DB1049" s="54"/>
      <c r="DC1049" s="54"/>
      <c r="DD1049" s="54"/>
      <c r="DE1049" s="54"/>
      <c r="DF1049" s="54"/>
      <c r="DG1049" s="54"/>
      <c r="DH1049" s="54"/>
      <c r="DI1049" s="54"/>
      <c r="DJ1049" s="54"/>
      <c r="DK1049" s="54"/>
      <c r="DL1049" s="54"/>
      <c r="DM1049" s="54"/>
      <c r="DN1049" s="54"/>
      <c r="DO1049" s="54"/>
      <c r="DP1049" s="54"/>
      <c r="DQ1049" s="54"/>
      <c r="DR1049" s="54"/>
      <c r="DS1049" s="54"/>
      <c r="DT1049" s="54"/>
      <c r="DU1049" s="54"/>
      <c r="DV1049" s="54"/>
      <c r="DW1049" s="54"/>
      <c r="DX1049" s="54"/>
      <c r="DY1049" s="54"/>
      <c r="DZ1049" s="54"/>
      <c r="EA1049" s="54"/>
      <c r="EB1049" s="54"/>
      <c r="EC1049" s="54"/>
      <c r="ED1049" s="54"/>
      <c r="EE1049" s="54"/>
      <c r="EF1049" s="54"/>
      <c r="EG1049" s="54"/>
      <c r="EH1049" s="54"/>
      <c r="EI1049" s="54"/>
      <c r="EJ1049" s="54"/>
      <c r="EK1049" s="54"/>
      <c r="EL1049" s="54"/>
      <c r="EM1049" s="54"/>
      <c r="EN1049" s="54"/>
      <c r="EO1049" s="54"/>
      <c r="EP1049" s="54"/>
      <c r="EQ1049" s="54"/>
      <c r="ER1049" s="54"/>
    </row>
    <row r="1050" spans="1:148" x14ac:dyDescent="0.25">
      <c r="A1050" s="76"/>
      <c r="B1050" s="54"/>
      <c r="C1050" s="54"/>
      <c r="D1050" s="54"/>
      <c r="E1050" s="54"/>
      <c r="F1050" s="5"/>
      <c r="G1050" s="8"/>
      <c r="AC1050" s="54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4"/>
      <c r="BQ1050" s="54"/>
      <c r="BR1050" s="54"/>
      <c r="BS1050" s="54"/>
      <c r="BT1050" s="54"/>
      <c r="BU1050" s="54"/>
      <c r="BV1050" s="54"/>
      <c r="BW1050" s="54"/>
      <c r="BX1050" s="54"/>
      <c r="BY1050" s="54"/>
      <c r="BZ1050" s="54"/>
      <c r="CA1050" s="54"/>
      <c r="CB1050" s="54"/>
      <c r="CC1050" s="54"/>
      <c r="CD1050" s="54"/>
      <c r="CE1050" s="54"/>
      <c r="CF1050" s="54"/>
      <c r="CG1050" s="54"/>
      <c r="CH1050" s="54"/>
      <c r="CI1050" s="54"/>
      <c r="CJ1050" s="54"/>
      <c r="CK1050" s="54"/>
      <c r="CL1050" s="54"/>
      <c r="CM1050" s="54"/>
      <c r="CN1050" s="54"/>
      <c r="CO1050" s="54"/>
      <c r="CP1050" s="54"/>
      <c r="CQ1050" s="54"/>
      <c r="CR1050" s="54"/>
      <c r="CS1050" s="54"/>
      <c r="CT1050" s="54"/>
      <c r="CU1050" s="54"/>
      <c r="CV1050" s="54"/>
      <c r="CW1050" s="54"/>
      <c r="CX1050" s="54"/>
      <c r="CY1050" s="54"/>
      <c r="CZ1050" s="54"/>
      <c r="DA1050" s="54"/>
      <c r="DB1050" s="54"/>
      <c r="DC1050" s="54"/>
      <c r="DD1050" s="54"/>
      <c r="DE1050" s="54"/>
      <c r="DF1050" s="54"/>
      <c r="DG1050" s="54"/>
      <c r="DH1050" s="54"/>
      <c r="DI1050" s="54"/>
      <c r="DJ1050" s="54"/>
      <c r="DK1050" s="54"/>
      <c r="DL1050" s="54"/>
      <c r="DM1050" s="54"/>
      <c r="DN1050" s="54"/>
      <c r="DO1050" s="54"/>
      <c r="DP1050" s="54"/>
      <c r="DQ1050" s="54"/>
      <c r="DR1050" s="54"/>
      <c r="DS1050" s="54"/>
      <c r="DT1050" s="54"/>
      <c r="DU1050" s="54"/>
      <c r="DV1050" s="54"/>
      <c r="DW1050" s="54"/>
      <c r="DX1050" s="54"/>
      <c r="DY1050" s="54"/>
      <c r="DZ1050" s="54"/>
      <c r="EA1050" s="54"/>
      <c r="EB1050" s="54"/>
      <c r="EC1050" s="54"/>
      <c r="ED1050" s="54"/>
      <c r="EE1050" s="54"/>
      <c r="EF1050" s="54"/>
      <c r="EG1050" s="54"/>
      <c r="EH1050" s="54"/>
      <c r="EI1050" s="54"/>
      <c r="EJ1050" s="54"/>
      <c r="EK1050" s="54"/>
      <c r="EL1050" s="54"/>
      <c r="EM1050" s="54"/>
      <c r="EN1050" s="54"/>
      <c r="EO1050" s="54"/>
      <c r="EP1050" s="54"/>
      <c r="EQ1050" s="54"/>
      <c r="ER1050" s="54"/>
    </row>
    <row r="1051" spans="1:148" x14ac:dyDescent="0.25">
      <c r="A1051" s="76"/>
      <c r="B1051" s="54"/>
      <c r="C1051" s="54"/>
      <c r="D1051" s="54"/>
      <c r="E1051" s="54"/>
      <c r="F1051" s="5"/>
      <c r="G1051" s="8"/>
      <c r="AC1051" s="54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4"/>
      <c r="BQ1051" s="54"/>
      <c r="BR1051" s="54"/>
      <c r="BS1051" s="54"/>
      <c r="BT1051" s="54"/>
      <c r="BU1051" s="54"/>
      <c r="BV1051" s="54"/>
      <c r="BW1051" s="54"/>
      <c r="BX1051" s="54"/>
      <c r="BY1051" s="54"/>
      <c r="BZ1051" s="54"/>
      <c r="CA1051" s="54"/>
      <c r="CB1051" s="54"/>
      <c r="CC1051" s="54"/>
      <c r="CD1051" s="54"/>
      <c r="CE1051" s="54"/>
      <c r="CF1051" s="54"/>
      <c r="CG1051" s="54"/>
      <c r="CH1051" s="54"/>
      <c r="CI1051" s="54"/>
      <c r="CJ1051" s="54"/>
      <c r="CK1051" s="54"/>
      <c r="CL1051" s="54"/>
      <c r="CM1051" s="54"/>
      <c r="CN1051" s="54"/>
      <c r="CO1051" s="54"/>
      <c r="CP1051" s="54"/>
      <c r="CQ1051" s="54"/>
      <c r="CR1051" s="54"/>
      <c r="CS1051" s="54"/>
      <c r="CT1051" s="54"/>
      <c r="CU1051" s="54"/>
      <c r="CV1051" s="54"/>
      <c r="CW1051" s="54"/>
      <c r="CX1051" s="54"/>
      <c r="CY1051" s="54"/>
      <c r="CZ1051" s="54"/>
      <c r="DA1051" s="54"/>
      <c r="DB1051" s="54"/>
      <c r="DC1051" s="54"/>
      <c r="DD1051" s="54"/>
      <c r="DE1051" s="54"/>
      <c r="DF1051" s="54"/>
      <c r="DG1051" s="54"/>
      <c r="DH1051" s="54"/>
      <c r="DI1051" s="54"/>
      <c r="DJ1051" s="54"/>
      <c r="DK1051" s="54"/>
      <c r="DL1051" s="54"/>
      <c r="DM1051" s="54"/>
      <c r="DN1051" s="54"/>
      <c r="DO1051" s="54"/>
      <c r="DP1051" s="54"/>
      <c r="DQ1051" s="54"/>
      <c r="DR1051" s="54"/>
      <c r="DS1051" s="54"/>
      <c r="DT1051" s="54"/>
      <c r="DU1051" s="54"/>
      <c r="DV1051" s="54"/>
      <c r="DW1051" s="54"/>
      <c r="DX1051" s="54"/>
      <c r="DY1051" s="54"/>
      <c r="DZ1051" s="54"/>
      <c r="EA1051" s="54"/>
      <c r="EB1051" s="54"/>
      <c r="EC1051" s="54"/>
      <c r="ED1051" s="54"/>
      <c r="EE1051" s="54"/>
      <c r="EF1051" s="54"/>
      <c r="EG1051" s="54"/>
      <c r="EH1051" s="54"/>
      <c r="EI1051" s="54"/>
      <c r="EJ1051" s="54"/>
      <c r="EK1051" s="54"/>
      <c r="EL1051" s="54"/>
      <c r="EM1051" s="54"/>
      <c r="EN1051" s="54"/>
      <c r="EO1051" s="54"/>
      <c r="EP1051" s="54"/>
      <c r="EQ1051" s="54"/>
      <c r="ER1051" s="54"/>
    </row>
    <row r="1052" spans="1:148" x14ac:dyDescent="0.25">
      <c r="A1052" s="76"/>
      <c r="B1052" s="54"/>
      <c r="C1052" s="54"/>
      <c r="D1052" s="54"/>
      <c r="E1052" s="54"/>
      <c r="F1052" s="5"/>
      <c r="G1052" s="8"/>
      <c r="AC1052" s="54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4"/>
      <c r="BQ1052" s="54"/>
      <c r="BR1052" s="54"/>
      <c r="BS1052" s="54"/>
      <c r="BT1052" s="54"/>
      <c r="BU1052" s="54"/>
      <c r="BV1052" s="54"/>
      <c r="BW1052" s="54"/>
      <c r="BX1052" s="54"/>
      <c r="BY1052" s="54"/>
      <c r="BZ1052" s="54"/>
      <c r="CA1052" s="54"/>
      <c r="CB1052" s="54"/>
      <c r="CC1052" s="54"/>
      <c r="CD1052" s="54"/>
      <c r="CE1052" s="54"/>
      <c r="CF1052" s="54"/>
      <c r="CG1052" s="54"/>
      <c r="CH1052" s="54"/>
      <c r="CI1052" s="54"/>
      <c r="CJ1052" s="54"/>
      <c r="CK1052" s="54"/>
      <c r="CL1052" s="54"/>
      <c r="CM1052" s="54"/>
      <c r="CN1052" s="54"/>
      <c r="CO1052" s="54"/>
      <c r="CP1052" s="54"/>
      <c r="CQ1052" s="54"/>
      <c r="CR1052" s="54"/>
      <c r="CS1052" s="54"/>
      <c r="CT1052" s="54"/>
      <c r="CU1052" s="54"/>
      <c r="CV1052" s="54"/>
      <c r="CW1052" s="54"/>
      <c r="CX1052" s="54"/>
      <c r="CY1052" s="54"/>
      <c r="CZ1052" s="54"/>
      <c r="DA1052" s="54"/>
      <c r="DB1052" s="54"/>
      <c r="DC1052" s="54"/>
      <c r="DD1052" s="54"/>
      <c r="DE1052" s="54"/>
      <c r="DF1052" s="54"/>
      <c r="DG1052" s="54"/>
      <c r="DH1052" s="54"/>
      <c r="DI1052" s="54"/>
      <c r="DJ1052" s="54"/>
      <c r="DK1052" s="54"/>
      <c r="DL1052" s="54"/>
      <c r="DM1052" s="54"/>
      <c r="DN1052" s="54"/>
      <c r="DO1052" s="54"/>
      <c r="DP1052" s="54"/>
      <c r="DQ1052" s="54"/>
      <c r="DR1052" s="54"/>
      <c r="DS1052" s="54"/>
      <c r="DT1052" s="54"/>
      <c r="DU1052" s="54"/>
      <c r="DV1052" s="54"/>
      <c r="DW1052" s="54"/>
      <c r="DX1052" s="54"/>
      <c r="DY1052" s="54"/>
      <c r="DZ1052" s="54"/>
      <c r="EA1052" s="54"/>
      <c r="EB1052" s="54"/>
      <c r="EC1052" s="54"/>
      <c r="ED1052" s="54"/>
      <c r="EE1052" s="54"/>
      <c r="EF1052" s="54"/>
      <c r="EG1052" s="54"/>
      <c r="EH1052" s="54"/>
      <c r="EI1052" s="54"/>
      <c r="EJ1052" s="54"/>
      <c r="EK1052" s="54"/>
      <c r="EL1052" s="54"/>
      <c r="EM1052" s="54"/>
      <c r="EN1052" s="54"/>
      <c r="EO1052" s="54"/>
      <c r="EP1052" s="54"/>
      <c r="EQ1052" s="54"/>
      <c r="ER1052" s="54"/>
    </row>
    <row r="1053" spans="1:148" x14ac:dyDescent="0.25">
      <c r="A1053" s="76"/>
      <c r="B1053" s="54"/>
      <c r="C1053" s="54"/>
      <c r="D1053" s="54"/>
      <c r="E1053" s="54"/>
      <c r="F1053" s="5"/>
      <c r="G1053" s="8"/>
      <c r="AC1053" s="54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4"/>
      <c r="BQ1053" s="54"/>
      <c r="BR1053" s="54"/>
      <c r="BS1053" s="54"/>
      <c r="BT1053" s="54"/>
      <c r="BU1053" s="54"/>
      <c r="BV1053" s="54"/>
      <c r="BW1053" s="54"/>
      <c r="BX1053" s="54"/>
      <c r="BY1053" s="54"/>
      <c r="BZ1053" s="54"/>
      <c r="CA1053" s="54"/>
      <c r="CB1053" s="54"/>
      <c r="CC1053" s="54"/>
      <c r="CD1053" s="54"/>
      <c r="CE1053" s="54"/>
      <c r="CF1053" s="54"/>
      <c r="CG1053" s="54"/>
      <c r="CH1053" s="54"/>
      <c r="CI1053" s="54"/>
      <c r="CJ1053" s="54"/>
      <c r="CK1053" s="54"/>
      <c r="CL1053" s="54"/>
      <c r="CM1053" s="54"/>
      <c r="CN1053" s="54"/>
      <c r="CO1053" s="54"/>
      <c r="CP1053" s="54"/>
      <c r="CQ1053" s="54"/>
      <c r="CR1053" s="54"/>
      <c r="CS1053" s="54"/>
      <c r="CT1053" s="54"/>
      <c r="CU1053" s="54"/>
      <c r="CV1053" s="54"/>
      <c r="CW1053" s="54"/>
      <c r="CX1053" s="54"/>
      <c r="CY1053" s="54"/>
      <c r="CZ1053" s="54"/>
      <c r="DA1053" s="54"/>
      <c r="DB1053" s="54"/>
      <c r="DC1053" s="54"/>
      <c r="DD1053" s="54"/>
      <c r="DE1053" s="54"/>
      <c r="DF1053" s="54"/>
      <c r="DG1053" s="54"/>
      <c r="DH1053" s="54"/>
      <c r="DI1053" s="54"/>
      <c r="DJ1053" s="54"/>
      <c r="DK1053" s="54"/>
      <c r="DL1053" s="54"/>
      <c r="DM1053" s="54"/>
      <c r="DN1053" s="54"/>
      <c r="DO1053" s="54"/>
      <c r="DP1053" s="54"/>
      <c r="DQ1053" s="54"/>
      <c r="DR1053" s="54"/>
      <c r="DS1053" s="54"/>
      <c r="DT1053" s="54"/>
      <c r="DU1053" s="54"/>
      <c r="DV1053" s="54"/>
      <c r="DW1053" s="54"/>
      <c r="DX1053" s="54"/>
      <c r="DY1053" s="54"/>
      <c r="DZ1053" s="54"/>
      <c r="EA1053" s="54"/>
      <c r="EB1053" s="54"/>
      <c r="EC1053" s="54"/>
      <c r="ED1053" s="54"/>
      <c r="EE1053" s="54"/>
      <c r="EF1053" s="54"/>
      <c r="EG1053" s="54"/>
      <c r="EH1053" s="54"/>
      <c r="EI1053" s="54"/>
      <c r="EJ1053" s="54"/>
      <c r="EK1053" s="54"/>
      <c r="EL1053" s="54"/>
      <c r="EM1053" s="54"/>
      <c r="EN1053" s="54"/>
      <c r="EO1053" s="54"/>
      <c r="EP1053" s="54"/>
      <c r="EQ1053" s="54"/>
      <c r="ER1053" s="54"/>
    </row>
    <row r="1054" spans="1:148" x14ac:dyDescent="0.25">
      <c r="A1054" s="76"/>
      <c r="B1054" s="54"/>
      <c r="C1054" s="54"/>
      <c r="D1054" s="54"/>
      <c r="E1054" s="54"/>
      <c r="F1054" s="5"/>
      <c r="G1054" s="8"/>
      <c r="AC1054" s="54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4"/>
      <c r="BQ1054" s="54"/>
      <c r="BR1054" s="54"/>
      <c r="BS1054" s="54"/>
      <c r="BT1054" s="54"/>
      <c r="BU1054" s="54"/>
      <c r="BV1054" s="54"/>
      <c r="BW1054" s="54"/>
      <c r="BX1054" s="54"/>
      <c r="BY1054" s="54"/>
      <c r="BZ1054" s="54"/>
      <c r="CA1054" s="54"/>
      <c r="CB1054" s="54"/>
      <c r="CC1054" s="54"/>
      <c r="CD1054" s="54"/>
      <c r="CE1054" s="54"/>
      <c r="CF1054" s="54"/>
      <c r="CG1054" s="54"/>
      <c r="CH1054" s="54"/>
      <c r="CI1054" s="54"/>
      <c r="CJ1054" s="54"/>
      <c r="CK1054" s="54"/>
      <c r="CL1054" s="54"/>
      <c r="CM1054" s="54"/>
      <c r="CN1054" s="54"/>
      <c r="CO1054" s="54"/>
      <c r="CP1054" s="54"/>
      <c r="CQ1054" s="54"/>
      <c r="CR1054" s="54"/>
      <c r="CS1054" s="54"/>
      <c r="CT1054" s="54"/>
      <c r="CU1054" s="54"/>
      <c r="CV1054" s="54"/>
      <c r="CW1054" s="54"/>
      <c r="CX1054" s="54"/>
      <c r="CY1054" s="54"/>
      <c r="CZ1054" s="54"/>
      <c r="DA1054" s="54"/>
      <c r="DB1054" s="54"/>
      <c r="DC1054" s="54"/>
      <c r="DD1054" s="54"/>
      <c r="DE1054" s="54"/>
      <c r="DF1054" s="54"/>
      <c r="DG1054" s="54"/>
      <c r="DH1054" s="54"/>
      <c r="DI1054" s="54"/>
      <c r="DJ1054" s="54"/>
      <c r="DK1054" s="54"/>
      <c r="DL1054" s="54"/>
      <c r="DM1054" s="54"/>
      <c r="DN1054" s="54"/>
      <c r="DO1054" s="54"/>
      <c r="DP1054" s="54"/>
      <c r="DQ1054" s="54"/>
      <c r="DR1054" s="54"/>
      <c r="DS1054" s="54"/>
      <c r="DT1054" s="54"/>
      <c r="DU1054" s="54"/>
      <c r="DV1054" s="54"/>
      <c r="DW1054" s="54"/>
      <c r="DX1054" s="54"/>
      <c r="DY1054" s="54"/>
      <c r="DZ1054" s="54"/>
      <c r="EA1054" s="54"/>
      <c r="EB1054" s="54"/>
      <c r="EC1054" s="54"/>
      <c r="ED1054" s="54"/>
      <c r="EE1054" s="54"/>
      <c r="EF1054" s="54"/>
      <c r="EG1054" s="54"/>
      <c r="EH1054" s="54"/>
      <c r="EI1054" s="54"/>
      <c r="EJ1054" s="54"/>
      <c r="EK1054" s="54"/>
      <c r="EL1054" s="54"/>
      <c r="EM1054" s="54"/>
      <c r="EN1054" s="54"/>
      <c r="EO1054" s="54"/>
      <c r="EP1054" s="54"/>
      <c r="EQ1054" s="54"/>
      <c r="ER1054" s="54"/>
    </row>
    <row r="1055" spans="1:148" x14ac:dyDescent="0.25">
      <c r="A1055" s="76"/>
      <c r="B1055" s="54"/>
      <c r="C1055" s="54"/>
      <c r="D1055" s="54"/>
      <c r="E1055" s="54"/>
      <c r="F1055" s="5"/>
      <c r="G1055" s="8"/>
      <c r="AC1055" s="54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4"/>
      <c r="BQ1055" s="54"/>
      <c r="BR1055" s="54"/>
      <c r="BS1055" s="54"/>
      <c r="BT1055" s="54"/>
      <c r="BU1055" s="54"/>
      <c r="BV1055" s="54"/>
      <c r="BW1055" s="54"/>
      <c r="BX1055" s="54"/>
      <c r="BY1055" s="54"/>
      <c r="BZ1055" s="54"/>
      <c r="CA1055" s="54"/>
      <c r="CB1055" s="54"/>
      <c r="CC1055" s="54"/>
      <c r="CD1055" s="54"/>
      <c r="CE1055" s="54"/>
      <c r="CF1055" s="54"/>
      <c r="CG1055" s="54"/>
      <c r="CH1055" s="54"/>
      <c r="CI1055" s="54"/>
      <c r="CJ1055" s="54"/>
      <c r="CK1055" s="54"/>
      <c r="CL1055" s="54"/>
      <c r="CM1055" s="54"/>
      <c r="CN1055" s="54"/>
      <c r="CO1055" s="54"/>
      <c r="CP1055" s="54"/>
      <c r="CQ1055" s="54"/>
      <c r="CR1055" s="54"/>
      <c r="CS1055" s="54"/>
      <c r="CT1055" s="54"/>
      <c r="CU1055" s="54"/>
      <c r="CV1055" s="54"/>
      <c r="CW1055" s="54"/>
      <c r="CX1055" s="54"/>
      <c r="CY1055" s="54"/>
      <c r="CZ1055" s="54"/>
      <c r="DA1055" s="54"/>
      <c r="DB1055" s="54"/>
      <c r="DC1055" s="54"/>
      <c r="DD1055" s="54"/>
      <c r="DE1055" s="54"/>
      <c r="DF1055" s="54"/>
      <c r="DG1055" s="54"/>
      <c r="DH1055" s="54"/>
      <c r="DI1055" s="54"/>
      <c r="DJ1055" s="54"/>
      <c r="DK1055" s="54"/>
      <c r="DL1055" s="54"/>
      <c r="DM1055" s="54"/>
      <c r="DN1055" s="54"/>
      <c r="DO1055" s="54"/>
      <c r="DP1055" s="54"/>
      <c r="DQ1055" s="54"/>
      <c r="DR1055" s="54"/>
      <c r="DS1055" s="54"/>
      <c r="DT1055" s="54"/>
      <c r="DU1055" s="54"/>
      <c r="DV1055" s="54"/>
      <c r="DW1055" s="54"/>
      <c r="DX1055" s="54"/>
      <c r="DY1055" s="54"/>
      <c r="DZ1055" s="54"/>
      <c r="EA1055" s="54"/>
      <c r="EB1055" s="54"/>
      <c r="EC1055" s="54"/>
      <c r="ED1055" s="54"/>
      <c r="EE1055" s="54"/>
      <c r="EF1055" s="54"/>
      <c r="EG1055" s="54"/>
      <c r="EH1055" s="54"/>
      <c r="EI1055" s="54"/>
      <c r="EJ1055" s="54"/>
      <c r="EK1055" s="54"/>
      <c r="EL1055" s="54"/>
      <c r="EM1055" s="54"/>
      <c r="EN1055" s="54"/>
      <c r="EO1055" s="54"/>
      <c r="EP1055" s="54"/>
      <c r="EQ1055" s="54"/>
      <c r="ER1055" s="54"/>
    </row>
    <row r="1056" spans="1:148" x14ac:dyDescent="0.25">
      <c r="A1056" s="76"/>
      <c r="B1056" s="54"/>
      <c r="C1056" s="54"/>
      <c r="D1056" s="54"/>
      <c r="E1056" s="54"/>
      <c r="F1056" s="5"/>
      <c r="G1056" s="8"/>
      <c r="AC1056" s="54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4"/>
      <c r="BQ1056" s="54"/>
      <c r="BR1056" s="54"/>
      <c r="BS1056" s="54"/>
      <c r="BT1056" s="54"/>
      <c r="BU1056" s="54"/>
      <c r="BV1056" s="54"/>
      <c r="BW1056" s="54"/>
      <c r="BX1056" s="54"/>
      <c r="BY1056" s="54"/>
      <c r="BZ1056" s="54"/>
      <c r="CA1056" s="54"/>
      <c r="CB1056" s="54"/>
      <c r="CC1056" s="54"/>
      <c r="CD1056" s="54"/>
      <c r="CE1056" s="54"/>
      <c r="CF1056" s="54"/>
      <c r="CG1056" s="54"/>
      <c r="CH1056" s="54"/>
      <c r="CI1056" s="54"/>
      <c r="CJ1056" s="54"/>
      <c r="CK1056" s="54"/>
      <c r="CL1056" s="54"/>
      <c r="CM1056" s="54"/>
      <c r="CN1056" s="54"/>
      <c r="CO1056" s="54"/>
      <c r="CP1056" s="54"/>
      <c r="CQ1056" s="54"/>
      <c r="CR1056" s="54"/>
      <c r="CS1056" s="54"/>
      <c r="CT1056" s="54"/>
      <c r="CU1056" s="54"/>
      <c r="CV1056" s="54"/>
      <c r="CW1056" s="54"/>
      <c r="CX1056" s="54"/>
      <c r="CY1056" s="54"/>
      <c r="CZ1056" s="54"/>
      <c r="DA1056" s="54"/>
      <c r="DB1056" s="54"/>
      <c r="DC1056" s="54"/>
      <c r="DD1056" s="54"/>
      <c r="DE1056" s="54"/>
      <c r="DF1056" s="54"/>
      <c r="DG1056" s="54"/>
      <c r="DH1056" s="54"/>
      <c r="DI1056" s="54"/>
      <c r="DJ1056" s="54"/>
      <c r="DK1056" s="54"/>
      <c r="DL1056" s="54"/>
      <c r="DM1056" s="54"/>
      <c r="DN1056" s="54"/>
      <c r="DO1056" s="54"/>
      <c r="DP1056" s="54"/>
      <c r="DQ1056" s="54"/>
      <c r="DR1056" s="54"/>
      <c r="DS1056" s="54"/>
      <c r="DT1056" s="54"/>
      <c r="DU1056" s="54"/>
      <c r="DV1056" s="54"/>
      <c r="DW1056" s="54"/>
      <c r="DX1056" s="54"/>
      <c r="DY1056" s="54"/>
      <c r="DZ1056" s="54"/>
      <c r="EA1056" s="54"/>
      <c r="EB1056" s="54"/>
      <c r="EC1056" s="54"/>
      <c r="ED1056" s="54"/>
      <c r="EE1056" s="54"/>
      <c r="EF1056" s="54"/>
      <c r="EG1056" s="54"/>
      <c r="EH1056" s="54"/>
      <c r="EI1056" s="54"/>
      <c r="EJ1056" s="54"/>
      <c r="EK1056" s="54"/>
      <c r="EL1056" s="54"/>
      <c r="EM1056" s="54"/>
      <c r="EN1056" s="54"/>
      <c r="EO1056" s="54"/>
      <c r="EP1056" s="54"/>
      <c r="EQ1056" s="54"/>
      <c r="ER1056" s="54"/>
    </row>
    <row r="1057" spans="1:148" x14ac:dyDescent="0.25">
      <c r="A1057" s="76"/>
      <c r="B1057" s="54"/>
      <c r="C1057" s="54"/>
      <c r="D1057" s="54"/>
      <c r="E1057" s="54"/>
      <c r="F1057" s="5"/>
      <c r="G1057" s="8"/>
      <c r="AC1057" s="54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4"/>
      <c r="BQ1057" s="54"/>
      <c r="BR1057" s="54"/>
      <c r="BS1057" s="54"/>
      <c r="BT1057" s="54"/>
      <c r="BU1057" s="54"/>
      <c r="BV1057" s="54"/>
      <c r="BW1057" s="54"/>
      <c r="BX1057" s="54"/>
      <c r="BY1057" s="54"/>
      <c r="BZ1057" s="54"/>
      <c r="CA1057" s="54"/>
      <c r="CB1057" s="54"/>
      <c r="CC1057" s="54"/>
      <c r="CD1057" s="54"/>
      <c r="CE1057" s="54"/>
      <c r="CF1057" s="54"/>
      <c r="CG1057" s="54"/>
      <c r="CH1057" s="54"/>
      <c r="CI1057" s="54"/>
      <c r="CJ1057" s="54"/>
      <c r="CK1057" s="54"/>
      <c r="CL1057" s="54"/>
      <c r="CM1057" s="54"/>
      <c r="CN1057" s="54"/>
      <c r="CO1057" s="54"/>
      <c r="CP1057" s="54"/>
      <c r="CQ1057" s="54"/>
      <c r="CR1057" s="54"/>
      <c r="CS1057" s="54"/>
      <c r="CT1057" s="54"/>
      <c r="CU1057" s="54"/>
      <c r="CV1057" s="54"/>
      <c r="CW1057" s="54"/>
      <c r="CX1057" s="54"/>
      <c r="CY1057" s="54"/>
      <c r="CZ1057" s="54"/>
      <c r="DA1057" s="54"/>
      <c r="DB1057" s="54"/>
      <c r="DC1057" s="54"/>
      <c r="DD1057" s="54"/>
      <c r="DE1057" s="54"/>
      <c r="DF1057" s="54"/>
      <c r="DG1057" s="54"/>
      <c r="DH1057" s="54"/>
      <c r="DI1057" s="54"/>
      <c r="DJ1057" s="54"/>
      <c r="DK1057" s="54"/>
      <c r="DL1057" s="54"/>
      <c r="DM1057" s="54"/>
      <c r="DN1057" s="54"/>
      <c r="DO1057" s="54"/>
      <c r="DP1057" s="54"/>
      <c r="DQ1057" s="54"/>
      <c r="DR1057" s="54"/>
      <c r="DS1057" s="54"/>
      <c r="DT1057" s="54"/>
      <c r="DU1057" s="54"/>
      <c r="DV1057" s="54"/>
      <c r="DW1057" s="54"/>
      <c r="DX1057" s="54"/>
      <c r="DY1057" s="54"/>
      <c r="DZ1057" s="54"/>
      <c r="EA1057" s="54"/>
      <c r="EB1057" s="54"/>
      <c r="EC1057" s="54"/>
      <c r="ED1057" s="54"/>
      <c r="EE1057" s="54"/>
      <c r="EF1057" s="54"/>
      <c r="EG1057" s="54"/>
      <c r="EH1057" s="54"/>
      <c r="EI1057" s="54"/>
      <c r="EJ1057" s="54"/>
      <c r="EK1057" s="54"/>
      <c r="EL1057" s="54"/>
      <c r="EM1057" s="54"/>
      <c r="EN1057" s="54"/>
      <c r="EO1057" s="54"/>
      <c r="EP1057" s="54"/>
      <c r="EQ1057" s="54"/>
      <c r="ER1057" s="54"/>
    </row>
    <row r="1058" spans="1:148" x14ac:dyDescent="0.25">
      <c r="A1058" s="76"/>
      <c r="B1058" s="54"/>
      <c r="C1058" s="54"/>
      <c r="D1058" s="54"/>
      <c r="E1058" s="54"/>
      <c r="F1058" s="5"/>
      <c r="G1058" s="8"/>
      <c r="AC1058" s="54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4"/>
      <c r="BQ1058" s="54"/>
      <c r="BR1058" s="54"/>
      <c r="BS1058" s="54"/>
      <c r="BT1058" s="54"/>
      <c r="BU1058" s="54"/>
      <c r="BV1058" s="54"/>
      <c r="BW1058" s="54"/>
      <c r="BX1058" s="54"/>
      <c r="BY1058" s="54"/>
      <c r="BZ1058" s="54"/>
      <c r="CA1058" s="54"/>
      <c r="CB1058" s="54"/>
      <c r="CC1058" s="54"/>
      <c r="CD1058" s="54"/>
      <c r="CE1058" s="54"/>
      <c r="CF1058" s="54"/>
      <c r="CG1058" s="54"/>
      <c r="CH1058" s="54"/>
      <c r="CI1058" s="54"/>
      <c r="CJ1058" s="54"/>
      <c r="CK1058" s="54"/>
      <c r="CL1058" s="54"/>
      <c r="CM1058" s="54"/>
      <c r="CN1058" s="54"/>
      <c r="CO1058" s="54"/>
      <c r="CP1058" s="54"/>
      <c r="CQ1058" s="54"/>
      <c r="CR1058" s="54"/>
      <c r="CS1058" s="54"/>
      <c r="CT1058" s="54"/>
      <c r="CU1058" s="54"/>
      <c r="CV1058" s="54"/>
      <c r="CW1058" s="54"/>
      <c r="CX1058" s="54"/>
      <c r="CY1058" s="54"/>
      <c r="CZ1058" s="54"/>
      <c r="DA1058" s="54"/>
      <c r="DB1058" s="54"/>
      <c r="DC1058" s="54"/>
      <c r="DD1058" s="54"/>
      <c r="DE1058" s="54"/>
      <c r="DF1058" s="54"/>
      <c r="DG1058" s="54"/>
      <c r="DH1058" s="54"/>
      <c r="DI1058" s="54"/>
      <c r="DJ1058" s="54"/>
      <c r="DK1058" s="54"/>
      <c r="DL1058" s="54"/>
      <c r="DM1058" s="54"/>
      <c r="DN1058" s="54"/>
      <c r="DO1058" s="54"/>
      <c r="DP1058" s="54"/>
      <c r="DQ1058" s="54"/>
      <c r="DR1058" s="54"/>
      <c r="DS1058" s="54"/>
      <c r="DT1058" s="54"/>
      <c r="DU1058" s="54"/>
      <c r="DV1058" s="54"/>
      <c r="DW1058" s="54"/>
      <c r="DX1058" s="54"/>
      <c r="DY1058" s="54"/>
      <c r="DZ1058" s="54"/>
      <c r="EA1058" s="54"/>
      <c r="EB1058" s="54"/>
      <c r="EC1058" s="54"/>
      <c r="ED1058" s="54"/>
      <c r="EE1058" s="54"/>
      <c r="EF1058" s="54"/>
      <c r="EG1058" s="54"/>
      <c r="EH1058" s="54"/>
      <c r="EI1058" s="54"/>
      <c r="EJ1058" s="54"/>
      <c r="EK1058" s="54"/>
      <c r="EL1058" s="54"/>
      <c r="EM1058" s="54"/>
      <c r="EN1058" s="54"/>
      <c r="EO1058" s="54"/>
      <c r="EP1058" s="54"/>
      <c r="EQ1058" s="54"/>
      <c r="ER1058" s="54"/>
    </row>
    <row r="1059" spans="1:148" x14ac:dyDescent="0.25">
      <c r="A1059" s="76"/>
      <c r="B1059" s="54"/>
      <c r="C1059" s="54"/>
      <c r="D1059" s="54"/>
      <c r="E1059" s="54"/>
      <c r="F1059" s="5"/>
      <c r="G1059" s="8"/>
      <c r="AC1059" s="54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4"/>
      <c r="BQ1059" s="54"/>
      <c r="BR1059" s="54"/>
      <c r="BS1059" s="54"/>
      <c r="BT1059" s="54"/>
      <c r="BU1059" s="54"/>
      <c r="BV1059" s="54"/>
      <c r="BW1059" s="54"/>
      <c r="BX1059" s="54"/>
      <c r="BY1059" s="54"/>
      <c r="BZ1059" s="54"/>
      <c r="CA1059" s="54"/>
      <c r="CB1059" s="54"/>
      <c r="CC1059" s="54"/>
      <c r="CD1059" s="54"/>
      <c r="CE1059" s="54"/>
      <c r="CF1059" s="54"/>
      <c r="CG1059" s="54"/>
      <c r="CH1059" s="54"/>
      <c r="CI1059" s="54"/>
      <c r="CJ1059" s="54"/>
      <c r="CK1059" s="54"/>
      <c r="CL1059" s="54"/>
      <c r="CM1059" s="54"/>
      <c r="CN1059" s="54"/>
      <c r="CO1059" s="54"/>
      <c r="CP1059" s="54"/>
      <c r="CQ1059" s="54"/>
      <c r="CR1059" s="54"/>
      <c r="CS1059" s="54"/>
      <c r="CT1059" s="54"/>
      <c r="CU1059" s="54"/>
      <c r="CV1059" s="54"/>
      <c r="CW1059" s="54"/>
      <c r="CX1059" s="54"/>
      <c r="CY1059" s="54"/>
      <c r="CZ1059" s="54"/>
      <c r="DA1059" s="54"/>
      <c r="DB1059" s="54"/>
      <c r="DC1059" s="54"/>
      <c r="DD1059" s="54"/>
      <c r="DE1059" s="54"/>
      <c r="DF1059" s="54"/>
      <c r="DG1059" s="54"/>
      <c r="DH1059" s="54"/>
      <c r="DI1059" s="54"/>
      <c r="DJ1059" s="54"/>
      <c r="DK1059" s="54"/>
      <c r="DL1059" s="54"/>
      <c r="DM1059" s="54"/>
      <c r="DN1059" s="54"/>
      <c r="DO1059" s="54"/>
      <c r="DP1059" s="54"/>
      <c r="DQ1059" s="54"/>
      <c r="DR1059" s="54"/>
      <c r="DS1059" s="54"/>
      <c r="DT1059" s="54"/>
      <c r="DU1059" s="54"/>
      <c r="DV1059" s="54"/>
      <c r="DW1059" s="54"/>
      <c r="DX1059" s="54"/>
      <c r="DY1059" s="54"/>
      <c r="DZ1059" s="54"/>
      <c r="EA1059" s="54"/>
      <c r="EB1059" s="54"/>
      <c r="EC1059" s="54"/>
      <c r="ED1059" s="54"/>
      <c r="EE1059" s="54"/>
      <c r="EF1059" s="54"/>
      <c r="EG1059" s="54"/>
      <c r="EH1059" s="54"/>
      <c r="EI1059" s="54"/>
      <c r="EJ1059" s="54"/>
      <c r="EK1059" s="54"/>
      <c r="EL1059" s="54"/>
      <c r="EM1059" s="54"/>
      <c r="EN1059" s="54"/>
      <c r="EO1059" s="54"/>
      <c r="EP1059" s="54"/>
      <c r="EQ1059" s="54"/>
      <c r="ER1059" s="54"/>
    </row>
    <row r="1060" spans="1:148" x14ac:dyDescent="0.25">
      <c r="A1060" s="76"/>
      <c r="B1060" s="54"/>
      <c r="C1060" s="54"/>
      <c r="D1060" s="54"/>
      <c r="E1060" s="54"/>
      <c r="F1060" s="5"/>
      <c r="G1060" s="8"/>
      <c r="AC1060" s="54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4"/>
      <c r="BQ1060" s="54"/>
      <c r="BR1060" s="54"/>
      <c r="BS1060" s="54"/>
      <c r="BT1060" s="54"/>
      <c r="BU1060" s="54"/>
      <c r="BV1060" s="54"/>
      <c r="BW1060" s="54"/>
      <c r="BX1060" s="54"/>
      <c r="BY1060" s="54"/>
      <c r="BZ1060" s="54"/>
      <c r="CA1060" s="54"/>
      <c r="CB1060" s="54"/>
      <c r="CC1060" s="54"/>
      <c r="CD1060" s="54"/>
      <c r="CE1060" s="54"/>
      <c r="CF1060" s="54"/>
      <c r="CG1060" s="54"/>
      <c r="CH1060" s="54"/>
      <c r="CI1060" s="54"/>
      <c r="CJ1060" s="54"/>
      <c r="CK1060" s="54"/>
      <c r="CL1060" s="54"/>
      <c r="CM1060" s="54"/>
      <c r="CN1060" s="54"/>
      <c r="CO1060" s="54"/>
      <c r="CP1060" s="54"/>
      <c r="CQ1060" s="54"/>
      <c r="CR1060" s="54"/>
      <c r="CS1060" s="54"/>
      <c r="CT1060" s="54"/>
      <c r="CU1060" s="54"/>
      <c r="CV1060" s="54"/>
      <c r="CW1060" s="54"/>
      <c r="CX1060" s="54"/>
      <c r="CY1060" s="54"/>
      <c r="CZ1060" s="54"/>
      <c r="DA1060" s="54"/>
      <c r="DB1060" s="54"/>
      <c r="DC1060" s="54"/>
      <c r="DD1060" s="54"/>
      <c r="DE1060" s="54"/>
      <c r="DF1060" s="54"/>
      <c r="DG1060" s="54"/>
      <c r="DH1060" s="54"/>
      <c r="DI1060" s="54"/>
      <c r="DJ1060" s="54"/>
      <c r="DK1060" s="54"/>
      <c r="DL1060" s="54"/>
      <c r="DM1060" s="54"/>
      <c r="DN1060" s="54"/>
      <c r="DO1060" s="54"/>
      <c r="DP1060" s="54"/>
      <c r="DQ1060" s="54"/>
      <c r="DR1060" s="54"/>
      <c r="DS1060" s="54"/>
      <c r="DT1060" s="54"/>
      <c r="DU1060" s="54"/>
      <c r="DV1060" s="54"/>
      <c r="DW1060" s="54"/>
      <c r="DX1060" s="54"/>
      <c r="DY1060" s="54"/>
      <c r="DZ1060" s="54"/>
      <c r="EA1060" s="54"/>
      <c r="EB1060" s="54"/>
      <c r="EC1060" s="54"/>
      <c r="ED1060" s="54"/>
      <c r="EE1060" s="54"/>
      <c r="EF1060" s="54"/>
      <c r="EG1060" s="54"/>
      <c r="EH1060" s="54"/>
      <c r="EI1060" s="54"/>
      <c r="EJ1060" s="54"/>
      <c r="EK1060" s="54"/>
      <c r="EL1060" s="54"/>
      <c r="EM1060" s="54"/>
      <c r="EN1060" s="54"/>
      <c r="EO1060" s="54"/>
      <c r="EP1060" s="54"/>
      <c r="EQ1060" s="54"/>
      <c r="ER1060" s="54"/>
    </row>
    <row r="1061" spans="1:148" x14ac:dyDescent="0.25">
      <c r="A1061" s="76"/>
      <c r="B1061" s="54"/>
      <c r="C1061" s="54"/>
      <c r="D1061" s="54"/>
      <c r="E1061" s="54"/>
      <c r="F1061" s="5"/>
      <c r="G1061" s="8"/>
      <c r="AC1061" s="54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4"/>
      <c r="BQ1061" s="54"/>
      <c r="BR1061" s="54"/>
      <c r="BS1061" s="54"/>
      <c r="BT1061" s="54"/>
      <c r="BU1061" s="54"/>
      <c r="BV1061" s="54"/>
      <c r="BW1061" s="54"/>
      <c r="BX1061" s="54"/>
      <c r="BY1061" s="54"/>
      <c r="BZ1061" s="54"/>
      <c r="CA1061" s="54"/>
      <c r="CB1061" s="54"/>
      <c r="CC1061" s="54"/>
      <c r="CD1061" s="54"/>
      <c r="CE1061" s="54"/>
      <c r="CF1061" s="54"/>
      <c r="CG1061" s="54"/>
      <c r="CH1061" s="54"/>
      <c r="CI1061" s="54"/>
      <c r="CJ1061" s="54"/>
      <c r="CK1061" s="54"/>
      <c r="CL1061" s="54"/>
      <c r="CM1061" s="54"/>
      <c r="CN1061" s="54"/>
      <c r="CO1061" s="54"/>
      <c r="CP1061" s="54"/>
      <c r="CQ1061" s="54"/>
      <c r="CR1061" s="54"/>
      <c r="CS1061" s="54"/>
      <c r="CT1061" s="54"/>
      <c r="CU1061" s="54"/>
      <c r="CV1061" s="54"/>
      <c r="CW1061" s="54"/>
      <c r="CX1061" s="54"/>
      <c r="CY1061" s="54"/>
      <c r="CZ1061" s="54"/>
      <c r="DA1061" s="54"/>
      <c r="DB1061" s="54"/>
      <c r="DC1061" s="54"/>
      <c r="DD1061" s="54"/>
      <c r="DE1061" s="54"/>
      <c r="DF1061" s="54"/>
      <c r="DG1061" s="54"/>
      <c r="DH1061" s="54"/>
      <c r="DI1061" s="54"/>
      <c r="DJ1061" s="54"/>
      <c r="DK1061" s="54"/>
      <c r="DL1061" s="54"/>
      <c r="DM1061" s="54"/>
      <c r="DN1061" s="54"/>
      <c r="DO1061" s="54"/>
      <c r="DP1061" s="54"/>
      <c r="DQ1061" s="54"/>
      <c r="DR1061" s="54"/>
      <c r="DS1061" s="54"/>
      <c r="DT1061" s="54"/>
      <c r="DU1061" s="54"/>
      <c r="DV1061" s="54"/>
      <c r="DW1061" s="54"/>
      <c r="DX1061" s="54"/>
      <c r="DY1061" s="54"/>
      <c r="DZ1061" s="54"/>
      <c r="EA1061" s="54"/>
      <c r="EB1061" s="54"/>
      <c r="EC1061" s="54"/>
      <c r="ED1061" s="54"/>
      <c r="EE1061" s="54"/>
      <c r="EF1061" s="54"/>
      <c r="EG1061" s="54"/>
      <c r="EH1061" s="54"/>
      <c r="EI1061" s="54"/>
      <c r="EJ1061" s="54"/>
      <c r="EK1061" s="54"/>
      <c r="EL1061" s="54"/>
      <c r="EM1061" s="54"/>
      <c r="EN1061" s="54"/>
      <c r="EO1061" s="54"/>
      <c r="EP1061" s="54"/>
      <c r="EQ1061" s="54"/>
      <c r="ER1061" s="54"/>
    </row>
    <row r="1062" spans="1:148" x14ac:dyDescent="0.25">
      <c r="A1062" s="76"/>
      <c r="B1062" s="54"/>
      <c r="C1062" s="54"/>
      <c r="D1062" s="54"/>
      <c r="E1062" s="54"/>
      <c r="F1062" s="5"/>
      <c r="G1062" s="8"/>
      <c r="AC1062" s="54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4"/>
      <c r="BQ1062" s="54"/>
      <c r="BR1062" s="54"/>
      <c r="BS1062" s="54"/>
      <c r="BT1062" s="54"/>
      <c r="BU1062" s="54"/>
      <c r="BV1062" s="54"/>
      <c r="BW1062" s="54"/>
      <c r="BX1062" s="54"/>
      <c r="BY1062" s="54"/>
      <c r="BZ1062" s="54"/>
      <c r="CA1062" s="54"/>
      <c r="CB1062" s="54"/>
      <c r="CC1062" s="54"/>
      <c r="CD1062" s="54"/>
      <c r="CE1062" s="54"/>
      <c r="CF1062" s="54"/>
      <c r="CG1062" s="54"/>
      <c r="CH1062" s="54"/>
      <c r="CI1062" s="54"/>
      <c r="CJ1062" s="54"/>
      <c r="CK1062" s="54"/>
      <c r="CL1062" s="54"/>
      <c r="CM1062" s="54"/>
      <c r="CN1062" s="54"/>
      <c r="CO1062" s="54"/>
      <c r="CP1062" s="54"/>
      <c r="CQ1062" s="54"/>
      <c r="CR1062" s="54"/>
      <c r="CS1062" s="54"/>
      <c r="CT1062" s="54"/>
      <c r="CU1062" s="54"/>
      <c r="CV1062" s="54"/>
      <c r="CW1062" s="54"/>
      <c r="CX1062" s="54"/>
      <c r="CY1062" s="54"/>
      <c r="CZ1062" s="54"/>
      <c r="DA1062" s="54"/>
      <c r="DB1062" s="54"/>
      <c r="DC1062" s="54"/>
      <c r="DD1062" s="54"/>
      <c r="DE1062" s="54"/>
      <c r="DF1062" s="54"/>
      <c r="DG1062" s="54"/>
      <c r="DH1062" s="54"/>
      <c r="DI1062" s="54"/>
      <c r="DJ1062" s="54"/>
      <c r="DK1062" s="54"/>
      <c r="DL1062" s="54"/>
      <c r="DM1062" s="54"/>
      <c r="DN1062" s="54"/>
      <c r="DO1062" s="54"/>
      <c r="DP1062" s="54"/>
      <c r="DQ1062" s="54"/>
      <c r="DR1062" s="54"/>
      <c r="DS1062" s="54"/>
      <c r="DT1062" s="54"/>
      <c r="DU1062" s="54"/>
      <c r="DV1062" s="54"/>
      <c r="DW1062" s="54"/>
      <c r="DX1062" s="54"/>
      <c r="DY1062" s="54"/>
      <c r="DZ1062" s="54"/>
      <c r="EA1062" s="54"/>
      <c r="EB1062" s="54"/>
      <c r="EC1062" s="54"/>
      <c r="ED1062" s="54"/>
      <c r="EE1062" s="54"/>
      <c r="EF1062" s="54"/>
      <c r="EG1062" s="54"/>
      <c r="EH1062" s="54"/>
      <c r="EI1062" s="54"/>
      <c r="EJ1062" s="54"/>
      <c r="EK1062" s="54"/>
      <c r="EL1062" s="54"/>
      <c r="EM1062" s="54"/>
      <c r="EN1062" s="54"/>
      <c r="EO1062" s="54"/>
      <c r="EP1062" s="54"/>
      <c r="EQ1062" s="54"/>
      <c r="ER1062" s="54"/>
    </row>
    <row r="1063" spans="1:148" x14ac:dyDescent="0.25">
      <c r="A1063" s="76"/>
      <c r="B1063" s="54"/>
      <c r="C1063" s="54"/>
      <c r="D1063" s="54"/>
      <c r="E1063" s="54"/>
      <c r="F1063" s="5"/>
      <c r="G1063" s="8"/>
      <c r="AC1063" s="54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4"/>
      <c r="BQ1063" s="54"/>
      <c r="BR1063" s="54"/>
      <c r="BS1063" s="54"/>
      <c r="BT1063" s="54"/>
      <c r="BU1063" s="54"/>
      <c r="BV1063" s="54"/>
      <c r="BW1063" s="54"/>
      <c r="BX1063" s="54"/>
      <c r="BY1063" s="54"/>
      <c r="BZ1063" s="54"/>
      <c r="CA1063" s="54"/>
      <c r="CB1063" s="54"/>
      <c r="CC1063" s="54"/>
      <c r="CD1063" s="54"/>
      <c r="CE1063" s="54"/>
      <c r="CF1063" s="54"/>
      <c r="CG1063" s="54"/>
      <c r="CH1063" s="54"/>
      <c r="CI1063" s="54"/>
      <c r="CJ1063" s="54"/>
      <c r="CK1063" s="54"/>
      <c r="CL1063" s="54"/>
      <c r="CM1063" s="54"/>
      <c r="CN1063" s="54"/>
      <c r="CO1063" s="54"/>
      <c r="CP1063" s="54"/>
      <c r="CQ1063" s="54"/>
      <c r="CR1063" s="54"/>
      <c r="CS1063" s="54"/>
      <c r="CT1063" s="54"/>
      <c r="CU1063" s="54"/>
      <c r="CV1063" s="54"/>
      <c r="CW1063" s="54"/>
      <c r="CX1063" s="54"/>
      <c r="CY1063" s="54"/>
      <c r="CZ1063" s="54"/>
      <c r="DA1063" s="54"/>
      <c r="DB1063" s="54"/>
      <c r="DC1063" s="54"/>
      <c r="DD1063" s="54"/>
      <c r="DE1063" s="54"/>
      <c r="DF1063" s="54"/>
      <c r="DG1063" s="54"/>
      <c r="DH1063" s="54"/>
      <c r="DI1063" s="54"/>
      <c r="DJ1063" s="54"/>
      <c r="DK1063" s="54"/>
      <c r="DL1063" s="54"/>
      <c r="DM1063" s="54"/>
      <c r="DN1063" s="54"/>
      <c r="DO1063" s="54"/>
      <c r="DP1063" s="54"/>
      <c r="DQ1063" s="54"/>
      <c r="DR1063" s="54"/>
      <c r="DS1063" s="54"/>
      <c r="DT1063" s="54"/>
      <c r="DU1063" s="54"/>
      <c r="DV1063" s="54"/>
      <c r="DW1063" s="54"/>
      <c r="DX1063" s="54"/>
      <c r="DY1063" s="54"/>
      <c r="DZ1063" s="54"/>
      <c r="EA1063" s="54"/>
      <c r="EB1063" s="54"/>
      <c r="EC1063" s="54"/>
      <c r="ED1063" s="54"/>
      <c r="EE1063" s="54"/>
      <c r="EF1063" s="54"/>
      <c r="EG1063" s="54"/>
      <c r="EH1063" s="54"/>
      <c r="EI1063" s="54"/>
      <c r="EJ1063" s="54"/>
      <c r="EK1063" s="54"/>
      <c r="EL1063" s="54"/>
      <c r="EM1063" s="54"/>
      <c r="EN1063" s="54"/>
      <c r="EO1063" s="54"/>
      <c r="EP1063" s="54"/>
      <c r="EQ1063" s="54"/>
      <c r="ER1063" s="54"/>
    </row>
    <row r="1064" spans="1:148" x14ac:dyDescent="0.25">
      <c r="A1064" s="76"/>
      <c r="B1064" s="54"/>
      <c r="C1064" s="54"/>
      <c r="D1064" s="54"/>
      <c r="E1064" s="54"/>
      <c r="F1064" s="5"/>
      <c r="G1064" s="8"/>
      <c r="AC1064" s="54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4"/>
      <c r="BQ1064" s="54"/>
      <c r="BR1064" s="54"/>
      <c r="BS1064" s="54"/>
      <c r="BT1064" s="54"/>
      <c r="BU1064" s="54"/>
      <c r="BV1064" s="54"/>
      <c r="BW1064" s="54"/>
      <c r="BX1064" s="54"/>
      <c r="BY1064" s="54"/>
      <c r="BZ1064" s="54"/>
      <c r="CA1064" s="54"/>
      <c r="CB1064" s="54"/>
      <c r="CC1064" s="54"/>
      <c r="CD1064" s="54"/>
      <c r="CE1064" s="54"/>
      <c r="CF1064" s="54"/>
      <c r="CG1064" s="54"/>
      <c r="CH1064" s="54"/>
      <c r="CI1064" s="54"/>
      <c r="CJ1064" s="54"/>
      <c r="CK1064" s="54"/>
      <c r="CL1064" s="54"/>
      <c r="CM1064" s="54"/>
      <c r="CN1064" s="54"/>
      <c r="CO1064" s="54"/>
      <c r="CP1064" s="54"/>
      <c r="CQ1064" s="54"/>
      <c r="CR1064" s="54"/>
      <c r="CS1064" s="54"/>
      <c r="CT1064" s="54"/>
      <c r="CU1064" s="54"/>
      <c r="CV1064" s="54"/>
      <c r="CW1064" s="54"/>
      <c r="CX1064" s="54"/>
      <c r="CY1064" s="54"/>
      <c r="CZ1064" s="54"/>
      <c r="DA1064" s="54"/>
      <c r="DB1064" s="54"/>
      <c r="DC1064" s="54"/>
      <c r="DD1064" s="54"/>
      <c r="DE1064" s="54"/>
      <c r="DF1064" s="54"/>
      <c r="DG1064" s="54"/>
      <c r="DH1064" s="54"/>
      <c r="DI1064" s="54"/>
      <c r="DJ1064" s="54"/>
      <c r="DK1064" s="54"/>
      <c r="DL1064" s="54"/>
      <c r="DM1064" s="54"/>
      <c r="DN1064" s="54"/>
      <c r="DO1064" s="54"/>
      <c r="DP1064" s="54"/>
      <c r="DQ1064" s="54"/>
      <c r="DR1064" s="54"/>
      <c r="DS1064" s="54"/>
      <c r="DT1064" s="54"/>
      <c r="DU1064" s="54"/>
      <c r="DV1064" s="54"/>
      <c r="DW1064" s="54"/>
      <c r="DX1064" s="54"/>
      <c r="DY1064" s="54"/>
      <c r="DZ1064" s="54"/>
      <c r="EA1064" s="54"/>
      <c r="EB1064" s="54"/>
      <c r="EC1064" s="54"/>
      <c r="ED1064" s="54"/>
      <c r="EE1064" s="54"/>
      <c r="EF1064" s="54"/>
      <c r="EG1064" s="54"/>
      <c r="EH1064" s="54"/>
      <c r="EI1064" s="54"/>
      <c r="EJ1064" s="54"/>
      <c r="EK1064" s="54"/>
      <c r="EL1064" s="54"/>
      <c r="EM1064" s="54"/>
      <c r="EN1064" s="54"/>
      <c r="EO1064" s="54"/>
      <c r="EP1064" s="54"/>
      <c r="EQ1064" s="54"/>
      <c r="ER1064" s="54"/>
    </row>
    <row r="1065" spans="1:148" x14ac:dyDescent="0.25">
      <c r="A1065" s="76"/>
      <c r="B1065" s="54"/>
      <c r="C1065" s="54"/>
      <c r="D1065" s="54"/>
      <c r="E1065" s="54"/>
      <c r="F1065" s="5"/>
      <c r="G1065" s="8"/>
      <c r="AC1065" s="54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4"/>
      <c r="BQ1065" s="54"/>
      <c r="BR1065" s="54"/>
      <c r="BS1065" s="54"/>
      <c r="BT1065" s="54"/>
      <c r="BU1065" s="54"/>
      <c r="BV1065" s="54"/>
      <c r="BW1065" s="54"/>
      <c r="BX1065" s="54"/>
      <c r="BY1065" s="54"/>
      <c r="BZ1065" s="54"/>
      <c r="CA1065" s="54"/>
      <c r="CB1065" s="54"/>
      <c r="CC1065" s="54"/>
      <c r="CD1065" s="54"/>
      <c r="CE1065" s="54"/>
      <c r="CF1065" s="54"/>
      <c r="CG1065" s="54"/>
      <c r="CH1065" s="54"/>
      <c r="CI1065" s="54"/>
      <c r="CJ1065" s="54"/>
      <c r="CK1065" s="54"/>
      <c r="CL1065" s="54"/>
      <c r="CM1065" s="54"/>
      <c r="CN1065" s="54"/>
      <c r="CO1065" s="54"/>
      <c r="CP1065" s="54"/>
      <c r="CQ1065" s="54"/>
      <c r="CR1065" s="54"/>
      <c r="CS1065" s="54"/>
      <c r="CT1065" s="54"/>
      <c r="CU1065" s="54"/>
      <c r="CV1065" s="54"/>
      <c r="CW1065" s="54"/>
      <c r="CX1065" s="54"/>
      <c r="CY1065" s="54"/>
      <c r="CZ1065" s="54"/>
      <c r="DA1065" s="54"/>
      <c r="DB1065" s="54"/>
      <c r="DC1065" s="54"/>
      <c r="DD1065" s="54"/>
      <c r="DE1065" s="54"/>
      <c r="DF1065" s="54"/>
      <c r="DG1065" s="54"/>
      <c r="DH1065" s="54"/>
      <c r="DI1065" s="54"/>
      <c r="DJ1065" s="54"/>
      <c r="DK1065" s="54"/>
      <c r="DL1065" s="54"/>
      <c r="DM1065" s="54"/>
      <c r="DN1065" s="54"/>
      <c r="DO1065" s="54"/>
      <c r="DP1065" s="54"/>
      <c r="DQ1065" s="54"/>
      <c r="DR1065" s="54"/>
      <c r="DS1065" s="54"/>
      <c r="DT1065" s="54"/>
      <c r="DU1065" s="54"/>
      <c r="DV1065" s="54"/>
      <c r="DW1065" s="54"/>
      <c r="DX1065" s="54"/>
      <c r="DY1065" s="54"/>
      <c r="DZ1065" s="54"/>
      <c r="EA1065" s="54"/>
      <c r="EB1065" s="54"/>
      <c r="EC1065" s="54"/>
      <c r="ED1065" s="54"/>
      <c r="EE1065" s="54"/>
      <c r="EF1065" s="54"/>
      <c r="EG1065" s="54"/>
      <c r="EH1065" s="54"/>
      <c r="EI1065" s="54"/>
      <c r="EJ1065" s="54"/>
      <c r="EK1065" s="54"/>
      <c r="EL1065" s="54"/>
      <c r="EM1065" s="54"/>
      <c r="EN1065" s="54"/>
      <c r="EO1065" s="54"/>
      <c r="EP1065" s="54"/>
      <c r="EQ1065" s="54"/>
      <c r="ER1065" s="54"/>
    </row>
    <row r="1066" spans="1:148" x14ac:dyDescent="0.25">
      <c r="A1066" s="76"/>
      <c r="B1066" s="54"/>
      <c r="C1066" s="54"/>
      <c r="D1066" s="54"/>
      <c r="E1066" s="54"/>
      <c r="F1066" s="5"/>
      <c r="G1066" s="8"/>
      <c r="AC1066" s="54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4"/>
      <c r="BQ1066" s="54"/>
      <c r="BR1066" s="54"/>
      <c r="BS1066" s="54"/>
      <c r="BT1066" s="54"/>
      <c r="BU1066" s="54"/>
      <c r="BV1066" s="54"/>
      <c r="BW1066" s="54"/>
      <c r="BX1066" s="54"/>
      <c r="BY1066" s="54"/>
      <c r="BZ1066" s="54"/>
      <c r="CA1066" s="54"/>
      <c r="CB1066" s="54"/>
      <c r="CC1066" s="54"/>
      <c r="CD1066" s="54"/>
      <c r="CE1066" s="54"/>
      <c r="CF1066" s="54"/>
      <c r="CG1066" s="54"/>
      <c r="CH1066" s="54"/>
      <c r="CI1066" s="54"/>
      <c r="CJ1066" s="54"/>
      <c r="CK1066" s="54"/>
      <c r="CL1066" s="54"/>
      <c r="CM1066" s="54"/>
      <c r="CN1066" s="54"/>
      <c r="CO1066" s="54"/>
      <c r="CP1066" s="54"/>
      <c r="CQ1066" s="54"/>
      <c r="CR1066" s="54"/>
      <c r="CS1066" s="54"/>
      <c r="CT1066" s="54"/>
      <c r="CU1066" s="54"/>
      <c r="CV1066" s="54"/>
      <c r="CW1066" s="54"/>
      <c r="CX1066" s="54"/>
      <c r="CY1066" s="54"/>
      <c r="CZ1066" s="54"/>
      <c r="DA1066" s="54"/>
      <c r="DB1066" s="54"/>
      <c r="DC1066" s="54"/>
      <c r="DD1066" s="54"/>
      <c r="DE1066" s="54"/>
      <c r="DF1066" s="54"/>
      <c r="DG1066" s="54"/>
      <c r="DH1066" s="54"/>
      <c r="DI1066" s="54"/>
      <c r="DJ1066" s="54"/>
      <c r="DK1066" s="54"/>
      <c r="DL1066" s="54"/>
      <c r="DM1066" s="54"/>
      <c r="DN1066" s="54"/>
      <c r="DO1066" s="54"/>
      <c r="DP1066" s="54"/>
      <c r="DQ1066" s="54"/>
      <c r="DR1066" s="54"/>
      <c r="DS1066" s="54"/>
      <c r="DT1066" s="54"/>
      <c r="DU1066" s="54"/>
      <c r="DV1066" s="54"/>
      <c r="DW1066" s="54"/>
      <c r="DX1066" s="54"/>
      <c r="DY1066" s="54"/>
      <c r="DZ1066" s="54"/>
      <c r="EA1066" s="54"/>
      <c r="EB1066" s="54"/>
      <c r="EC1066" s="54"/>
      <c r="ED1066" s="54"/>
      <c r="EE1066" s="54"/>
      <c r="EF1066" s="54"/>
      <c r="EG1066" s="54"/>
      <c r="EH1066" s="54"/>
      <c r="EI1066" s="54"/>
      <c r="EJ1066" s="54"/>
      <c r="EK1066" s="54"/>
      <c r="EL1066" s="54"/>
      <c r="EM1066" s="54"/>
      <c r="EN1066" s="54"/>
      <c r="EO1066" s="54"/>
      <c r="EP1066" s="54"/>
      <c r="EQ1066" s="54"/>
      <c r="ER1066" s="54"/>
    </row>
    <row r="1067" spans="1:148" x14ac:dyDescent="0.25">
      <c r="A1067" s="76"/>
      <c r="B1067" s="54"/>
      <c r="C1067" s="54"/>
      <c r="D1067" s="54"/>
      <c r="E1067" s="54"/>
      <c r="F1067" s="5"/>
      <c r="G1067" s="8"/>
      <c r="AC1067" s="54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4"/>
      <c r="BQ1067" s="54"/>
      <c r="BR1067" s="54"/>
      <c r="BS1067" s="54"/>
      <c r="BT1067" s="54"/>
      <c r="BU1067" s="54"/>
      <c r="BV1067" s="54"/>
      <c r="BW1067" s="54"/>
      <c r="BX1067" s="54"/>
      <c r="BY1067" s="54"/>
      <c r="BZ1067" s="54"/>
      <c r="CA1067" s="54"/>
      <c r="CB1067" s="54"/>
      <c r="CC1067" s="54"/>
      <c r="CD1067" s="54"/>
      <c r="CE1067" s="54"/>
      <c r="CF1067" s="54"/>
      <c r="CG1067" s="54"/>
      <c r="CH1067" s="54"/>
      <c r="CI1067" s="54"/>
      <c r="CJ1067" s="54"/>
      <c r="CK1067" s="54"/>
      <c r="CL1067" s="54"/>
      <c r="CM1067" s="54"/>
      <c r="CN1067" s="54"/>
      <c r="CO1067" s="54"/>
      <c r="CP1067" s="54"/>
      <c r="CQ1067" s="54"/>
      <c r="CR1067" s="54"/>
      <c r="CS1067" s="54"/>
      <c r="CT1067" s="54"/>
      <c r="CU1067" s="54"/>
      <c r="CV1067" s="54"/>
      <c r="CW1067" s="54"/>
      <c r="CX1067" s="54"/>
      <c r="CY1067" s="54"/>
      <c r="CZ1067" s="54"/>
      <c r="DA1067" s="54"/>
      <c r="DB1067" s="54"/>
      <c r="DC1067" s="54"/>
      <c r="DD1067" s="54"/>
      <c r="DE1067" s="54"/>
      <c r="DF1067" s="54"/>
      <c r="DG1067" s="54"/>
      <c r="DH1067" s="54"/>
      <c r="DI1067" s="54"/>
      <c r="DJ1067" s="54"/>
      <c r="DK1067" s="54"/>
      <c r="DL1067" s="54"/>
      <c r="DM1067" s="54"/>
      <c r="DN1067" s="54"/>
      <c r="DO1067" s="54"/>
      <c r="DP1067" s="54"/>
      <c r="DQ1067" s="54"/>
      <c r="DR1067" s="54"/>
      <c r="DS1067" s="54"/>
      <c r="DT1067" s="54"/>
      <c r="DU1067" s="54"/>
      <c r="DV1067" s="54"/>
      <c r="DW1067" s="54"/>
      <c r="DX1067" s="54"/>
      <c r="DY1067" s="54"/>
      <c r="DZ1067" s="54"/>
      <c r="EA1067" s="54"/>
      <c r="EB1067" s="54"/>
      <c r="EC1067" s="54"/>
      <c r="ED1067" s="54"/>
      <c r="EE1067" s="54"/>
      <c r="EF1067" s="54"/>
      <c r="EG1067" s="54"/>
      <c r="EH1067" s="54"/>
      <c r="EI1067" s="54"/>
      <c r="EJ1067" s="54"/>
      <c r="EK1067" s="54"/>
      <c r="EL1067" s="54"/>
      <c r="EM1067" s="54"/>
      <c r="EN1067" s="54"/>
      <c r="EO1067" s="54"/>
      <c r="EP1067" s="54"/>
      <c r="EQ1067" s="54"/>
      <c r="ER1067" s="54"/>
    </row>
    <row r="1068" spans="1:148" x14ac:dyDescent="0.25">
      <c r="A1068" s="76"/>
      <c r="B1068" s="54"/>
      <c r="C1068" s="54"/>
      <c r="D1068" s="54"/>
      <c r="E1068" s="54"/>
      <c r="F1068" s="5"/>
      <c r="G1068" s="8"/>
      <c r="AC1068" s="54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4"/>
      <c r="BQ1068" s="54"/>
      <c r="BR1068" s="54"/>
      <c r="BS1068" s="54"/>
      <c r="BT1068" s="54"/>
      <c r="BU1068" s="54"/>
      <c r="BV1068" s="54"/>
      <c r="BW1068" s="54"/>
      <c r="BX1068" s="54"/>
      <c r="BY1068" s="54"/>
      <c r="BZ1068" s="54"/>
      <c r="CA1068" s="54"/>
      <c r="CB1068" s="54"/>
      <c r="CC1068" s="54"/>
      <c r="CD1068" s="54"/>
      <c r="CE1068" s="54"/>
      <c r="CF1068" s="54"/>
      <c r="CG1068" s="54"/>
      <c r="CH1068" s="54"/>
      <c r="CI1068" s="54"/>
      <c r="CJ1068" s="54"/>
      <c r="CK1068" s="54"/>
      <c r="CL1068" s="54"/>
      <c r="CM1068" s="54"/>
      <c r="CN1068" s="54"/>
      <c r="CO1068" s="54"/>
      <c r="CP1068" s="54"/>
      <c r="CQ1068" s="54"/>
      <c r="CR1068" s="54"/>
      <c r="CS1068" s="54"/>
      <c r="CT1068" s="54"/>
      <c r="CU1068" s="54"/>
      <c r="CV1068" s="54"/>
      <c r="CW1068" s="54"/>
      <c r="CX1068" s="54"/>
      <c r="CY1068" s="54"/>
      <c r="CZ1068" s="54"/>
      <c r="DA1068" s="54"/>
      <c r="DB1068" s="54"/>
      <c r="DC1068" s="54"/>
      <c r="DD1068" s="54"/>
      <c r="DE1068" s="54"/>
      <c r="DF1068" s="54"/>
      <c r="DG1068" s="54"/>
      <c r="DH1068" s="54"/>
      <c r="DI1068" s="54"/>
      <c r="DJ1068" s="54"/>
      <c r="DK1068" s="54"/>
      <c r="DL1068" s="54"/>
      <c r="DM1068" s="54"/>
      <c r="DN1068" s="54"/>
      <c r="DO1068" s="54"/>
      <c r="DP1068" s="54"/>
      <c r="DQ1068" s="54"/>
      <c r="DR1068" s="54"/>
      <c r="DS1068" s="54"/>
      <c r="DT1068" s="54"/>
      <c r="DU1068" s="54"/>
      <c r="DV1068" s="54"/>
      <c r="DW1068" s="54"/>
      <c r="DX1068" s="54"/>
      <c r="DY1068" s="54"/>
      <c r="DZ1068" s="54"/>
      <c r="EA1068" s="54"/>
      <c r="EB1068" s="54"/>
      <c r="EC1068" s="54"/>
      <c r="ED1068" s="54"/>
      <c r="EE1068" s="54"/>
      <c r="EF1068" s="54"/>
      <c r="EG1068" s="54"/>
      <c r="EH1068" s="54"/>
      <c r="EI1068" s="54"/>
      <c r="EJ1068" s="54"/>
      <c r="EK1068" s="54"/>
      <c r="EL1068" s="54"/>
      <c r="EM1068" s="54"/>
      <c r="EN1068" s="54"/>
      <c r="EO1068" s="54"/>
      <c r="EP1068" s="54"/>
      <c r="EQ1068" s="54"/>
      <c r="ER1068" s="54"/>
    </row>
    <row r="1069" spans="1:148" x14ac:dyDescent="0.25">
      <c r="A1069" s="76"/>
      <c r="B1069" s="54"/>
      <c r="C1069" s="54"/>
      <c r="D1069" s="54"/>
      <c r="E1069" s="54"/>
      <c r="F1069" s="5"/>
      <c r="G1069" s="8"/>
      <c r="AC1069" s="54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4"/>
      <c r="BQ1069" s="54"/>
      <c r="BR1069" s="54"/>
      <c r="BS1069" s="54"/>
      <c r="BT1069" s="54"/>
      <c r="BU1069" s="54"/>
      <c r="BV1069" s="54"/>
      <c r="BW1069" s="54"/>
      <c r="BX1069" s="54"/>
      <c r="BY1069" s="54"/>
      <c r="BZ1069" s="54"/>
      <c r="CA1069" s="54"/>
      <c r="CB1069" s="54"/>
      <c r="CC1069" s="54"/>
      <c r="CD1069" s="54"/>
      <c r="CE1069" s="54"/>
      <c r="CF1069" s="54"/>
      <c r="CG1069" s="54"/>
      <c r="CH1069" s="54"/>
      <c r="CI1069" s="54"/>
      <c r="CJ1069" s="54"/>
      <c r="CK1069" s="54"/>
      <c r="CL1069" s="54"/>
      <c r="CM1069" s="54"/>
      <c r="CN1069" s="54"/>
      <c r="CO1069" s="54"/>
      <c r="CP1069" s="54"/>
      <c r="CQ1069" s="54"/>
      <c r="CR1069" s="54"/>
      <c r="CS1069" s="54"/>
      <c r="CT1069" s="54"/>
      <c r="CU1069" s="54"/>
      <c r="CV1069" s="54"/>
      <c r="CW1069" s="54"/>
      <c r="CX1069" s="54"/>
      <c r="CY1069" s="54"/>
      <c r="CZ1069" s="54"/>
      <c r="DA1069" s="54"/>
      <c r="DB1069" s="54"/>
      <c r="DC1069" s="54"/>
      <c r="DD1069" s="54"/>
      <c r="DE1069" s="54"/>
      <c r="DF1069" s="54"/>
      <c r="DG1069" s="54"/>
      <c r="DH1069" s="54"/>
      <c r="DI1069" s="54"/>
      <c r="DJ1069" s="54"/>
      <c r="DK1069" s="54"/>
      <c r="DL1069" s="54"/>
      <c r="DM1069" s="54"/>
      <c r="DN1069" s="54"/>
      <c r="DO1069" s="54"/>
      <c r="DP1069" s="54"/>
      <c r="DQ1069" s="54"/>
      <c r="DR1069" s="54"/>
      <c r="DS1069" s="54"/>
      <c r="DT1069" s="54"/>
      <c r="DU1069" s="54"/>
      <c r="DV1069" s="54"/>
      <c r="DW1069" s="54"/>
      <c r="DX1069" s="54"/>
      <c r="DY1069" s="54"/>
      <c r="DZ1069" s="54"/>
      <c r="EA1069" s="54"/>
      <c r="EB1069" s="54"/>
      <c r="EC1069" s="54"/>
      <c r="ED1069" s="54"/>
      <c r="EE1069" s="54"/>
      <c r="EF1069" s="54"/>
      <c r="EG1069" s="54"/>
      <c r="EH1069" s="54"/>
      <c r="EI1069" s="54"/>
      <c r="EJ1069" s="54"/>
      <c r="EK1069" s="54"/>
      <c r="EL1069" s="54"/>
      <c r="EM1069" s="54"/>
      <c r="EN1069" s="54"/>
      <c r="EO1069" s="54"/>
      <c r="EP1069" s="54"/>
      <c r="EQ1069" s="54"/>
      <c r="ER1069" s="54"/>
    </row>
    <row r="1070" spans="1:148" x14ac:dyDescent="0.25">
      <c r="A1070" s="76"/>
      <c r="B1070" s="54"/>
      <c r="C1070" s="54"/>
      <c r="D1070" s="54"/>
      <c r="E1070" s="54"/>
      <c r="F1070" s="5"/>
      <c r="G1070" s="8"/>
      <c r="AC1070" s="54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4"/>
      <c r="BQ1070" s="54"/>
      <c r="BR1070" s="54"/>
      <c r="BS1070" s="54"/>
      <c r="BT1070" s="54"/>
      <c r="BU1070" s="54"/>
      <c r="BV1070" s="54"/>
      <c r="BW1070" s="54"/>
      <c r="BX1070" s="54"/>
      <c r="BY1070" s="54"/>
      <c r="BZ1070" s="54"/>
      <c r="CA1070" s="54"/>
      <c r="CB1070" s="54"/>
      <c r="CC1070" s="54"/>
      <c r="CD1070" s="54"/>
      <c r="CE1070" s="54"/>
      <c r="CF1070" s="54"/>
      <c r="CG1070" s="54"/>
      <c r="CH1070" s="54"/>
      <c r="CI1070" s="54"/>
      <c r="CJ1070" s="54"/>
      <c r="CK1070" s="54"/>
      <c r="CL1070" s="54"/>
      <c r="CM1070" s="54"/>
      <c r="CN1070" s="54"/>
      <c r="CO1070" s="54"/>
      <c r="CP1070" s="54"/>
      <c r="CQ1070" s="54"/>
      <c r="CR1070" s="54"/>
      <c r="CS1070" s="54"/>
      <c r="CT1070" s="54"/>
      <c r="CU1070" s="54"/>
      <c r="CV1070" s="54"/>
      <c r="CW1070" s="54"/>
      <c r="CX1070" s="54"/>
      <c r="CY1070" s="54"/>
      <c r="CZ1070" s="54"/>
      <c r="DA1070" s="54"/>
      <c r="DB1070" s="54"/>
      <c r="DC1070" s="54"/>
      <c r="DD1070" s="54"/>
      <c r="DE1070" s="54"/>
      <c r="DF1070" s="54"/>
      <c r="DG1070" s="54"/>
      <c r="DH1070" s="54"/>
      <c r="DI1070" s="54"/>
      <c r="DJ1070" s="54"/>
      <c r="DK1070" s="54"/>
      <c r="DL1070" s="54"/>
      <c r="DM1070" s="54"/>
      <c r="DN1070" s="54"/>
      <c r="DO1070" s="54"/>
      <c r="DP1070" s="54"/>
      <c r="DQ1070" s="54"/>
      <c r="DR1070" s="54"/>
      <c r="DS1070" s="54"/>
      <c r="DT1070" s="54"/>
      <c r="DU1070" s="54"/>
      <c r="DV1070" s="54"/>
      <c r="DW1070" s="54"/>
      <c r="DX1070" s="54"/>
      <c r="DY1070" s="54"/>
      <c r="DZ1070" s="54"/>
      <c r="EA1070" s="54"/>
      <c r="EB1070" s="54"/>
      <c r="EC1070" s="54"/>
      <c r="ED1070" s="54"/>
      <c r="EE1070" s="54"/>
      <c r="EF1070" s="54"/>
      <c r="EG1070" s="54"/>
      <c r="EH1070" s="54"/>
      <c r="EI1070" s="54"/>
      <c r="EJ1070" s="54"/>
      <c r="EK1070" s="54"/>
      <c r="EL1070" s="54"/>
      <c r="EM1070" s="54"/>
      <c r="EN1070" s="54"/>
      <c r="EO1070" s="54"/>
      <c r="EP1070" s="54"/>
      <c r="EQ1070" s="54"/>
      <c r="ER1070" s="54"/>
    </row>
    <row r="1071" spans="1:148" x14ac:dyDescent="0.25">
      <c r="A1071" s="76"/>
      <c r="B1071" s="54"/>
      <c r="C1071" s="54"/>
      <c r="D1071" s="54"/>
      <c r="E1071" s="54"/>
      <c r="F1071" s="5"/>
      <c r="G1071" s="8"/>
      <c r="AC1071" s="54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4"/>
      <c r="BQ1071" s="54"/>
      <c r="BR1071" s="54"/>
      <c r="BS1071" s="54"/>
      <c r="BT1071" s="54"/>
      <c r="BU1071" s="54"/>
      <c r="BV1071" s="54"/>
      <c r="BW1071" s="54"/>
      <c r="BX1071" s="54"/>
      <c r="BY1071" s="54"/>
      <c r="BZ1071" s="54"/>
      <c r="CA1071" s="54"/>
      <c r="CB1071" s="54"/>
      <c r="CC1071" s="54"/>
      <c r="CD1071" s="54"/>
      <c r="CE1071" s="54"/>
      <c r="CF1071" s="54"/>
      <c r="CG1071" s="54"/>
      <c r="CH1071" s="54"/>
      <c r="CI1071" s="54"/>
      <c r="CJ1071" s="54"/>
      <c r="CK1071" s="54"/>
      <c r="CL1071" s="54"/>
      <c r="CM1071" s="54"/>
      <c r="CN1071" s="54"/>
      <c r="CO1071" s="54"/>
      <c r="CP1071" s="54"/>
      <c r="CQ1071" s="54"/>
      <c r="CR1071" s="54"/>
      <c r="CS1071" s="54"/>
      <c r="CT1071" s="54"/>
      <c r="CU1071" s="54"/>
      <c r="CV1071" s="54"/>
      <c r="CW1071" s="54"/>
      <c r="CX1071" s="54"/>
      <c r="CY1071" s="54"/>
      <c r="CZ1071" s="54"/>
      <c r="DA1071" s="54"/>
      <c r="DB1071" s="54"/>
      <c r="DC1071" s="54"/>
      <c r="DD1071" s="54"/>
      <c r="DE1071" s="54"/>
      <c r="DF1071" s="54"/>
      <c r="DG1071" s="54"/>
      <c r="DH1071" s="54"/>
      <c r="DI1071" s="54"/>
      <c r="DJ1071" s="54"/>
      <c r="DK1071" s="54"/>
      <c r="DL1071" s="54"/>
      <c r="DM1071" s="54"/>
      <c r="DN1071" s="54"/>
      <c r="DO1071" s="54"/>
      <c r="DP1071" s="54"/>
      <c r="DQ1071" s="54"/>
      <c r="DR1071" s="54"/>
      <c r="DS1071" s="54"/>
      <c r="DT1071" s="54"/>
      <c r="DU1071" s="54"/>
      <c r="DV1071" s="54"/>
      <c r="DW1071" s="54"/>
      <c r="DX1071" s="54"/>
      <c r="DY1071" s="54"/>
      <c r="DZ1071" s="54"/>
      <c r="EA1071" s="54"/>
      <c r="EB1071" s="54"/>
      <c r="EC1071" s="54"/>
      <c r="ED1071" s="54"/>
      <c r="EE1071" s="54"/>
      <c r="EF1071" s="54"/>
      <c r="EG1071" s="54"/>
      <c r="EH1071" s="54"/>
      <c r="EI1071" s="54"/>
      <c r="EJ1071" s="54"/>
      <c r="EK1071" s="54"/>
      <c r="EL1071" s="54"/>
      <c r="EM1071" s="54"/>
      <c r="EN1071" s="54"/>
      <c r="EO1071" s="54"/>
      <c r="EP1071" s="54"/>
      <c r="EQ1071" s="54"/>
      <c r="ER1071" s="54"/>
    </row>
    <row r="1072" spans="1:148" x14ac:dyDescent="0.25">
      <c r="A1072" s="76"/>
      <c r="B1072" s="54"/>
      <c r="C1072" s="54"/>
      <c r="D1072" s="54"/>
      <c r="E1072" s="54"/>
      <c r="F1072" s="5"/>
      <c r="G1072" s="8"/>
      <c r="AC1072" s="54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4"/>
      <c r="BQ1072" s="54"/>
      <c r="BR1072" s="54"/>
      <c r="BS1072" s="54"/>
      <c r="BT1072" s="54"/>
      <c r="BU1072" s="54"/>
      <c r="BV1072" s="54"/>
      <c r="BW1072" s="54"/>
      <c r="BX1072" s="54"/>
      <c r="BY1072" s="54"/>
      <c r="BZ1072" s="54"/>
      <c r="CA1072" s="54"/>
      <c r="CB1072" s="54"/>
      <c r="CC1072" s="54"/>
      <c r="CD1072" s="54"/>
      <c r="CE1072" s="54"/>
      <c r="CF1072" s="54"/>
      <c r="CG1072" s="54"/>
      <c r="CH1072" s="54"/>
      <c r="CI1072" s="54"/>
      <c r="CJ1072" s="54"/>
      <c r="CK1072" s="54"/>
      <c r="CL1072" s="54"/>
      <c r="CM1072" s="54"/>
      <c r="CN1072" s="54"/>
      <c r="CO1072" s="54"/>
      <c r="CP1072" s="54"/>
      <c r="CQ1072" s="54"/>
      <c r="CR1072" s="54"/>
      <c r="CS1072" s="54"/>
      <c r="CT1072" s="54"/>
      <c r="CU1072" s="54"/>
      <c r="CV1072" s="54"/>
      <c r="CW1072" s="54"/>
      <c r="CX1072" s="54"/>
      <c r="CY1072" s="54"/>
      <c r="CZ1072" s="54"/>
      <c r="DA1072" s="54"/>
      <c r="DB1072" s="54"/>
      <c r="DC1072" s="54"/>
      <c r="DD1072" s="54"/>
      <c r="DE1072" s="54"/>
      <c r="DF1072" s="54"/>
      <c r="DG1072" s="54"/>
      <c r="DH1072" s="54"/>
      <c r="DI1072" s="54"/>
      <c r="DJ1072" s="54"/>
      <c r="DK1072" s="54"/>
      <c r="DL1072" s="54"/>
      <c r="DM1072" s="54"/>
      <c r="DN1072" s="54"/>
      <c r="DO1072" s="54"/>
      <c r="DP1072" s="54"/>
      <c r="DQ1072" s="54"/>
      <c r="DR1072" s="54"/>
      <c r="DS1072" s="54"/>
      <c r="DT1072" s="54"/>
      <c r="DU1072" s="54"/>
      <c r="DV1072" s="54"/>
      <c r="DW1072" s="54"/>
      <c r="DX1072" s="54"/>
      <c r="DY1072" s="54"/>
      <c r="DZ1072" s="54"/>
      <c r="EA1072" s="54"/>
      <c r="EB1072" s="54"/>
      <c r="EC1072" s="54"/>
      <c r="ED1072" s="54"/>
      <c r="EE1072" s="54"/>
      <c r="EF1072" s="54"/>
      <c r="EG1072" s="54"/>
      <c r="EH1072" s="54"/>
      <c r="EI1072" s="54"/>
      <c r="EJ1072" s="54"/>
      <c r="EK1072" s="54"/>
      <c r="EL1072" s="54"/>
      <c r="EM1072" s="54"/>
      <c r="EN1072" s="54"/>
      <c r="EO1072" s="54"/>
      <c r="EP1072" s="54"/>
      <c r="EQ1072" s="54"/>
      <c r="ER1072" s="54"/>
    </row>
    <row r="1073" spans="1:148" x14ac:dyDescent="0.25">
      <c r="A1073" s="76"/>
      <c r="B1073" s="54"/>
      <c r="C1073" s="54"/>
      <c r="D1073" s="54"/>
      <c r="E1073" s="54"/>
      <c r="F1073" s="5"/>
      <c r="G1073" s="8"/>
      <c r="AC1073" s="54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4"/>
      <c r="BQ1073" s="54"/>
      <c r="BR1073" s="54"/>
      <c r="BS1073" s="54"/>
      <c r="BT1073" s="54"/>
      <c r="BU1073" s="54"/>
      <c r="BV1073" s="54"/>
      <c r="BW1073" s="54"/>
      <c r="BX1073" s="54"/>
      <c r="BY1073" s="54"/>
      <c r="BZ1073" s="54"/>
      <c r="CA1073" s="54"/>
      <c r="CB1073" s="54"/>
      <c r="CC1073" s="54"/>
      <c r="CD1073" s="54"/>
      <c r="CE1073" s="54"/>
      <c r="CF1073" s="54"/>
      <c r="CG1073" s="54"/>
      <c r="CH1073" s="54"/>
      <c r="CI1073" s="54"/>
      <c r="CJ1073" s="54"/>
      <c r="CK1073" s="54"/>
      <c r="CL1073" s="54"/>
      <c r="CM1073" s="54"/>
      <c r="CN1073" s="54"/>
      <c r="CO1073" s="54"/>
      <c r="CP1073" s="54"/>
      <c r="CQ1073" s="54"/>
      <c r="CR1073" s="54"/>
      <c r="CS1073" s="54"/>
      <c r="CT1073" s="54"/>
      <c r="CU1073" s="54"/>
      <c r="CV1073" s="54"/>
      <c r="CW1073" s="54"/>
      <c r="CX1073" s="54"/>
      <c r="CY1073" s="54"/>
      <c r="CZ1073" s="54"/>
      <c r="DA1073" s="54"/>
      <c r="DB1073" s="54"/>
      <c r="DC1073" s="54"/>
      <c r="DD1073" s="54"/>
      <c r="DE1073" s="54"/>
      <c r="DF1073" s="54"/>
      <c r="DG1073" s="54"/>
      <c r="DH1073" s="54"/>
      <c r="DI1073" s="54"/>
      <c r="DJ1073" s="54"/>
      <c r="DK1073" s="54"/>
      <c r="DL1073" s="54"/>
      <c r="DM1073" s="54"/>
      <c r="DN1073" s="54"/>
      <c r="DO1073" s="54"/>
      <c r="DP1073" s="54"/>
      <c r="DQ1073" s="54"/>
      <c r="DR1073" s="54"/>
      <c r="DS1073" s="54"/>
      <c r="DT1073" s="54"/>
      <c r="DU1073" s="54"/>
      <c r="DV1073" s="54"/>
      <c r="DW1073" s="54"/>
      <c r="DX1073" s="54"/>
      <c r="DY1073" s="54"/>
      <c r="DZ1073" s="54"/>
      <c r="EA1073" s="54"/>
      <c r="EB1073" s="54"/>
      <c r="EC1073" s="54"/>
      <c r="ED1073" s="54"/>
      <c r="EE1073" s="54"/>
      <c r="EF1073" s="54"/>
      <c r="EG1073" s="54"/>
      <c r="EH1073" s="54"/>
      <c r="EI1073" s="54"/>
      <c r="EJ1073" s="54"/>
      <c r="EK1073" s="54"/>
      <c r="EL1073" s="54"/>
      <c r="EM1073" s="54"/>
      <c r="EN1073" s="54"/>
      <c r="EO1073" s="54"/>
      <c r="EP1073" s="54"/>
      <c r="EQ1073" s="54"/>
      <c r="ER1073" s="54"/>
    </row>
    <row r="1074" spans="1:148" x14ac:dyDescent="0.25">
      <c r="A1074" s="76"/>
      <c r="B1074" s="54"/>
      <c r="C1074" s="54"/>
      <c r="D1074" s="54"/>
      <c r="E1074" s="54"/>
      <c r="F1074" s="5"/>
      <c r="G1074" s="8"/>
      <c r="AC1074" s="54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4"/>
      <c r="BQ1074" s="54"/>
      <c r="BR1074" s="54"/>
      <c r="BS1074" s="54"/>
      <c r="BT1074" s="54"/>
      <c r="BU1074" s="54"/>
      <c r="BV1074" s="54"/>
      <c r="BW1074" s="54"/>
      <c r="BX1074" s="54"/>
      <c r="BY1074" s="54"/>
      <c r="BZ1074" s="54"/>
      <c r="CA1074" s="54"/>
      <c r="CB1074" s="54"/>
      <c r="CC1074" s="54"/>
      <c r="CD1074" s="54"/>
      <c r="CE1074" s="54"/>
      <c r="CF1074" s="54"/>
      <c r="CG1074" s="54"/>
      <c r="CH1074" s="54"/>
      <c r="CI1074" s="54"/>
      <c r="CJ1074" s="54"/>
      <c r="CK1074" s="54"/>
      <c r="CL1074" s="54"/>
      <c r="CM1074" s="54"/>
      <c r="CN1074" s="54"/>
      <c r="CO1074" s="54"/>
      <c r="CP1074" s="54"/>
      <c r="CQ1074" s="54"/>
      <c r="CR1074" s="54"/>
      <c r="CS1074" s="54"/>
      <c r="CT1074" s="54"/>
      <c r="CU1074" s="54"/>
      <c r="CV1074" s="54"/>
      <c r="CW1074" s="54"/>
      <c r="CX1074" s="54"/>
      <c r="CY1074" s="54"/>
      <c r="CZ1074" s="54"/>
      <c r="DA1074" s="54"/>
      <c r="DB1074" s="54"/>
      <c r="DC1074" s="54"/>
      <c r="DD1074" s="54"/>
      <c r="DE1074" s="54"/>
      <c r="DF1074" s="54"/>
      <c r="DG1074" s="54"/>
      <c r="DH1074" s="54"/>
      <c r="DI1074" s="54"/>
      <c r="DJ1074" s="54"/>
      <c r="DK1074" s="54"/>
      <c r="DL1074" s="54"/>
      <c r="DM1074" s="54"/>
      <c r="DN1074" s="54"/>
      <c r="DO1074" s="54"/>
      <c r="DP1074" s="54"/>
      <c r="DQ1074" s="54"/>
      <c r="DR1074" s="54"/>
      <c r="DS1074" s="54"/>
      <c r="DT1074" s="54"/>
      <c r="DU1074" s="54"/>
      <c r="DV1074" s="54"/>
      <c r="DW1074" s="54"/>
      <c r="DX1074" s="54"/>
      <c r="DY1074" s="54"/>
      <c r="DZ1074" s="54"/>
      <c r="EA1074" s="54"/>
      <c r="EB1074" s="54"/>
      <c r="EC1074" s="54"/>
      <c r="ED1074" s="54"/>
      <c r="EE1074" s="54"/>
      <c r="EF1074" s="54"/>
      <c r="EG1074" s="54"/>
      <c r="EH1074" s="54"/>
      <c r="EI1074" s="54"/>
      <c r="EJ1074" s="54"/>
      <c r="EK1074" s="54"/>
      <c r="EL1074" s="54"/>
      <c r="EM1074" s="54"/>
      <c r="EN1074" s="54"/>
      <c r="EO1074" s="54"/>
      <c r="EP1074" s="54"/>
      <c r="EQ1074" s="54"/>
      <c r="ER1074" s="54"/>
    </row>
    <row r="1075" spans="1:148" x14ac:dyDescent="0.25">
      <c r="A1075" s="76"/>
      <c r="B1075" s="54"/>
      <c r="C1075" s="54"/>
      <c r="D1075" s="54"/>
      <c r="E1075" s="54"/>
      <c r="F1075" s="5"/>
      <c r="G1075" s="8"/>
      <c r="AC1075" s="54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4"/>
      <c r="BQ1075" s="54"/>
      <c r="BR1075" s="54"/>
      <c r="BS1075" s="54"/>
      <c r="BT1075" s="54"/>
      <c r="BU1075" s="54"/>
      <c r="BV1075" s="54"/>
      <c r="BW1075" s="54"/>
      <c r="BX1075" s="54"/>
      <c r="BY1075" s="54"/>
      <c r="BZ1075" s="54"/>
      <c r="CA1075" s="54"/>
      <c r="CB1075" s="54"/>
      <c r="CC1075" s="54"/>
      <c r="CD1075" s="54"/>
      <c r="CE1075" s="54"/>
      <c r="CF1075" s="54"/>
      <c r="CG1075" s="54"/>
      <c r="CH1075" s="54"/>
      <c r="CI1075" s="54"/>
      <c r="CJ1075" s="54"/>
      <c r="CK1075" s="54"/>
      <c r="CL1075" s="54"/>
      <c r="CM1075" s="54"/>
      <c r="CN1075" s="54"/>
      <c r="CO1075" s="54"/>
      <c r="CP1075" s="54"/>
      <c r="CQ1075" s="54"/>
      <c r="CR1075" s="54"/>
      <c r="CS1075" s="54"/>
      <c r="CT1075" s="54"/>
      <c r="CU1075" s="54"/>
      <c r="CV1075" s="54"/>
      <c r="CW1075" s="54"/>
      <c r="CX1075" s="54"/>
      <c r="CY1075" s="54"/>
      <c r="CZ1075" s="54"/>
      <c r="DA1075" s="54"/>
      <c r="DB1075" s="54"/>
      <c r="DC1075" s="54"/>
      <c r="DD1075" s="54"/>
      <c r="DE1075" s="54"/>
      <c r="DF1075" s="54"/>
      <c r="DG1075" s="54"/>
      <c r="DH1075" s="54"/>
      <c r="DI1075" s="54"/>
      <c r="DJ1075" s="54"/>
      <c r="DK1075" s="54"/>
      <c r="DL1075" s="54"/>
      <c r="DM1075" s="54"/>
      <c r="DN1075" s="54"/>
      <c r="DO1075" s="54"/>
      <c r="DP1075" s="54"/>
      <c r="DQ1075" s="54"/>
      <c r="DR1075" s="54"/>
      <c r="DS1075" s="54"/>
      <c r="DT1075" s="54"/>
      <c r="DU1075" s="54"/>
      <c r="DV1075" s="54"/>
      <c r="DW1075" s="54"/>
      <c r="DX1075" s="54"/>
      <c r="DY1075" s="54"/>
      <c r="DZ1075" s="54"/>
      <c r="EA1075" s="54"/>
      <c r="EB1075" s="54"/>
      <c r="EC1075" s="54"/>
      <c r="ED1075" s="54"/>
      <c r="EE1075" s="54"/>
      <c r="EF1075" s="54"/>
      <c r="EG1075" s="54"/>
      <c r="EH1075" s="54"/>
      <c r="EI1075" s="54"/>
      <c r="EJ1075" s="54"/>
      <c r="EK1075" s="54"/>
      <c r="EL1075" s="54"/>
      <c r="EM1075" s="54"/>
      <c r="EN1075" s="54"/>
      <c r="EO1075" s="54"/>
      <c r="EP1075" s="54"/>
      <c r="EQ1075" s="54"/>
      <c r="ER1075" s="54"/>
    </row>
    <row r="1076" spans="1:148" x14ac:dyDescent="0.25">
      <c r="A1076" s="76"/>
      <c r="B1076" s="54"/>
      <c r="C1076" s="54"/>
      <c r="D1076" s="54"/>
      <c r="E1076" s="54"/>
      <c r="F1076" s="5"/>
      <c r="G1076" s="8"/>
      <c r="AC1076" s="54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4"/>
      <c r="BQ1076" s="54"/>
      <c r="BR1076" s="54"/>
      <c r="BS1076" s="54"/>
      <c r="BT1076" s="54"/>
      <c r="BU1076" s="54"/>
      <c r="BV1076" s="54"/>
      <c r="BW1076" s="54"/>
      <c r="BX1076" s="54"/>
      <c r="BY1076" s="54"/>
      <c r="BZ1076" s="54"/>
      <c r="CA1076" s="54"/>
      <c r="CB1076" s="54"/>
      <c r="CC1076" s="54"/>
      <c r="CD1076" s="54"/>
      <c r="CE1076" s="54"/>
      <c r="CF1076" s="54"/>
      <c r="CG1076" s="54"/>
      <c r="CH1076" s="54"/>
      <c r="CI1076" s="54"/>
      <c r="CJ1076" s="54"/>
      <c r="CK1076" s="54"/>
      <c r="CL1076" s="54"/>
      <c r="CM1076" s="54"/>
      <c r="CN1076" s="54"/>
      <c r="CO1076" s="54"/>
      <c r="CP1076" s="54"/>
      <c r="CQ1076" s="54"/>
      <c r="CR1076" s="54"/>
      <c r="CS1076" s="54"/>
      <c r="CT1076" s="54"/>
      <c r="CU1076" s="54"/>
      <c r="CV1076" s="54"/>
      <c r="CW1076" s="54"/>
      <c r="CX1076" s="54"/>
      <c r="CY1076" s="54"/>
      <c r="CZ1076" s="54"/>
      <c r="DA1076" s="54"/>
      <c r="DB1076" s="54"/>
      <c r="DC1076" s="54"/>
      <c r="DD1076" s="54"/>
      <c r="DE1076" s="54"/>
      <c r="DF1076" s="54"/>
      <c r="DG1076" s="54"/>
      <c r="DH1076" s="54"/>
      <c r="DI1076" s="54"/>
      <c r="DJ1076" s="54"/>
      <c r="DK1076" s="54"/>
      <c r="DL1076" s="54"/>
      <c r="DM1076" s="54"/>
      <c r="DN1076" s="54"/>
      <c r="DO1076" s="54"/>
      <c r="DP1076" s="54"/>
      <c r="DQ1076" s="54"/>
      <c r="DR1076" s="54"/>
      <c r="DS1076" s="54"/>
      <c r="DT1076" s="54"/>
      <c r="DU1076" s="54"/>
      <c r="DV1076" s="54"/>
      <c r="DW1076" s="54"/>
      <c r="DX1076" s="54"/>
      <c r="DY1076" s="54"/>
      <c r="DZ1076" s="54"/>
      <c r="EA1076" s="54"/>
      <c r="EB1076" s="54"/>
      <c r="EC1076" s="54"/>
      <c r="ED1076" s="54"/>
      <c r="EE1076" s="54"/>
      <c r="EF1076" s="54"/>
      <c r="EG1076" s="54"/>
      <c r="EH1076" s="54"/>
      <c r="EI1076" s="54"/>
      <c r="EJ1076" s="54"/>
      <c r="EK1076" s="54"/>
      <c r="EL1076" s="54"/>
      <c r="EM1076" s="54"/>
      <c r="EN1076" s="54"/>
      <c r="EO1076" s="54"/>
      <c r="EP1076" s="54"/>
      <c r="EQ1076" s="54"/>
      <c r="ER1076" s="54"/>
    </row>
    <row r="1077" spans="1:148" x14ac:dyDescent="0.25">
      <c r="F1077" s="5"/>
      <c r="G1077" s="8"/>
      <c r="AC1077" s="54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4"/>
      <c r="BQ1077" s="54"/>
      <c r="BR1077" s="54"/>
      <c r="BS1077" s="54"/>
      <c r="BT1077" s="54"/>
      <c r="BU1077" s="54"/>
      <c r="BV1077" s="54"/>
      <c r="BW1077" s="54"/>
      <c r="BX1077" s="54"/>
      <c r="BY1077" s="54"/>
      <c r="BZ1077" s="54"/>
      <c r="CA1077" s="54"/>
      <c r="CB1077" s="54"/>
      <c r="CC1077" s="54"/>
      <c r="CD1077" s="54"/>
      <c r="CE1077" s="54"/>
      <c r="CF1077" s="54"/>
      <c r="CG1077" s="54"/>
      <c r="CH1077" s="54"/>
      <c r="CI1077" s="54"/>
      <c r="CJ1077" s="54"/>
      <c r="CK1077" s="54"/>
      <c r="CL1077" s="54"/>
      <c r="CM1077" s="54"/>
      <c r="CN1077" s="54"/>
      <c r="CO1077" s="54"/>
      <c r="CP1077" s="54"/>
      <c r="CQ1077" s="54"/>
      <c r="CR1077" s="54"/>
      <c r="CS1077" s="54"/>
      <c r="CT1077" s="54"/>
      <c r="CU1077" s="54"/>
      <c r="CV1077" s="54"/>
      <c r="CW1077" s="54"/>
      <c r="CX1077" s="54"/>
      <c r="CY1077" s="54"/>
      <c r="CZ1077" s="54"/>
      <c r="DA1077" s="54"/>
      <c r="DB1077" s="54"/>
      <c r="DC1077" s="54"/>
      <c r="DD1077" s="54"/>
      <c r="DE1077" s="54"/>
      <c r="DF1077" s="54"/>
      <c r="DG1077" s="54"/>
      <c r="DH1077" s="54"/>
      <c r="DI1077" s="54"/>
      <c r="DJ1077" s="54"/>
      <c r="DK1077" s="54"/>
      <c r="DL1077" s="54"/>
      <c r="DM1077" s="54"/>
      <c r="DN1077" s="54"/>
      <c r="DO1077" s="54"/>
      <c r="DP1077" s="54"/>
      <c r="DQ1077" s="54"/>
      <c r="DR1077" s="54"/>
      <c r="DS1077" s="54"/>
      <c r="DT1077" s="54"/>
      <c r="DU1077" s="54"/>
      <c r="DV1077" s="54"/>
      <c r="DW1077" s="54"/>
      <c r="DX1077" s="54"/>
      <c r="DY1077" s="54"/>
      <c r="DZ1077" s="54"/>
      <c r="EA1077" s="54"/>
      <c r="EB1077" s="54"/>
      <c r="EC1077" s="54"/>
      <c r="ED1077" s="54"/>
      <c r="EE1077" s="54"/>
      <c r="EF1077" s="54"/>
      <c r="EG1077" s="54"/>
      <c r="EH1077" s="54"/>
      <c r="EI1077" s="54"/>
      <c r="EJ1077" s="54"/>
      <c r="EK1077" s="54"/>
      <c r="EL1077" s="54"/>
      <c r="EM1077" s="54"/>
      <c r="EN1077" s="54"/>
      <c r="EO1077" s="54"/>
      <c r="EP1077" s="54"/>
      <c r="EQ1077" s="54"/>
      <c r="ER1077" s="54"/>
    </row>
    <row r="1078" spans="1:148" x14ac:dyDescent="0.25">
      <c r="F1078" s="5"/>
      <c r="G1078" s="8"/>
      <c r="AC1078" s="54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4"/>
      <c r="BQ1078" s="54"/>
      <c r="BR1078" s="54"/>
      <c r="BS1078" s="54"/>
      <c r="BT1078" s="54"/>
      <c r="BU1078" s="54"/>
      <c r="BV1078" s="54"/>
      <c r="BW1078" s="54"/>
      <c r="BX1078" s="54"/>
      <c r="BY1078" s="54"/>
      <c r="BZ1078" s="54"/>
      <c r="CA1078" s="54"/>
      <c r="CB1078" s="54"/>
      <c r="CC1078" s="54"/>
      <c r="CD1078" s="54"/>
      <c r="CE1078" s="54"/>
      <c r="CF1078" s="54"/>
      <c r="CG1078" s="54"/>
      <c r="CH1078" s="54"/>
      <c r="CI1078" s="54"/>
      <c r="CJ1078" s="54"/>
      <c r="CK1078" s="54"/>
      <c r="CL1078" s="54"/>
      <c r="CM1078" s="54"/>
      <c r="CN1078" s="54"/>
      <c r="CO1078" s="54"/>
      <c r="CP1078" s="54"/>
      <c r="CQ1078" s="54"/>
      <c r="CR1078" s="54"/>
      <c r="CS1078" s="54"/>
      <c r="CT1078" s="54"/>
      <c r="CU1078" s="54"/>
      <c r="CV1078" s="54"/>
      <c r="CW1078" s="54"/>
      <c r="CX1078" s="54"/>
      <c r="CY1078" s="54"/>
      <c r="CZ1078" s="54"/>
      <c r="DA1078" s="54"/>
      <c r="DB1078" s="54"/>
      <c r="DC1078" s="54"/>
      <c r="DD1078" s="54"/>
      <c r="DE1078" s="54"/>
      <c r="DF1078" s="54"/>
      <c r="DG1078" s="54"/>
      <c r="DH1078" s="54"/>
      <c r="DI1078" s="54"/>
      <c r="DJ1078" s="54"/>
      <c r="DK1078" s="54"/>
      <c r="DL1078" s="54"/>
      <c r="DM1078" s="54"/>
      <c r="DN1078" s="54"/>
      <c r="DO1078" s="54"/>
      <c r="DP1078" s="54"/>
      <c r="DQ1078" s="54"/>
      <c r="DR1078" s="54"/>
      <c r="DS1078" s="54"/>
      <c r="DT1078" s="54"/>
      <c r="DU1078" s="54"/>
      <c r="DV1078" s="54"/>
      <c r="DW1078" s="54"/>
      <c r="DX1078" s="54"/>
      <c r="DY1078" s="54"/>
      <c r="DZ1078" s="54"/>
      <c r="EA1078" s="54"/>
      <c r="EB1078" s="54"/>
      <c r="EC1078" s="54"/>
      <c r="ED1078" s="54"/>
      <c r="EE1078" s="54"/>
      <c r="EF1078" s="54"/>
      <c r="EG1078" s="54"/>
      <c r="EH1078" s="54"/>
      <c r="EI1078" s="54"/>
      <c r="EJ1078" s="54"/>
      <c r="EK1078" s="54"/>
      <c r="EL1078" s="54"/>
      <c r="EM1078" s="54"/>
      <c r="EN1078" s="54"/>
      <c r="EO1078" s="54"/>
      <c r="EP1078" s="54"/>
      <c r="EQ1078" s="54"/>
      <c r="ER1078" s="54"/>
    </row>
  </sheetData>
  <conditionalFormatting sqref="G11:G50 G8:G9">
    <cfRule type="cellIs" dxfId="26" priority="19" stopIfTrue="1" operator="equal">
      <formula>0</formula>
    </cfRule>
  </conditionalFormatting>
  <conditionalFormatting sqref="F8:G50">
    <cfRule type="expression" dxfId="25" priority="18">
      <formula>$E8="Planstelle"</formula>
    </cfRule>
  </conditionalFormatting>
  <conditionalFormatting sqref="Q7:U7">
    <cfRule type="cellIs" dxfId="24" priority="16" stopIfTrue="1" operator="equal">
      <formula>0</formula>
    </cfRule>
  </conditionalFormatting>
  <conditionalFormatting sqref="G7">
    <cfRule type="cellIs" dxfId="23" priority="14" stopIfTrue="1" operator="equal">
      <formula>0</formula>
    </cfRule>
  </conditionalFormatting>
  <conditionalFormatting sqref="V7:Z7">
    <cfRule type="cellIs" dxfId="22" priority="7" stopIfTrue="1" operator="equal">
      <formula>0</formula>
    </cfRule>
  </conditionalFormatting>
  <conditionalFormatting sqref="E8">
    <cfRule type="cellIs" dxfId="21" priority="1" operator="equal">
      <formula>"Planstelle"</formula>
    </cfRule>
  </conditionalFormatting>
  <conditionalFormatting sqref="E9:E50">
    <cfRule type="cellIs" dxfId="20" priority="3" operator="equal">
      <formula>"Planstelle"</formula>
    </cfRule>
  </conditionalFormatting>
  <conditionalFormatting sqref="E4:E6">
    <cfRule type="cellIs" dxfId="19" priority="2" stopIfTrue="1" operator="equal">
      <formula>0</formula>
    </cfRule>
  </conditionalFormatting>
  <pageMargins left="0.78740157480314965" right="0.78740157480314965" top="0.47244094488188981" bottom="0.47244094488188981" header="0.51181102362204722" footer="0.51181102362204722"/>
  <pageSetup paperSize="9" scale="10" orientation="landscape" horizontalDpi="4294967293" r:id="rId1"/>
  <headerFooter alignWithMargins="0">
    <oddHeader>&amp;CMUSTERKALKULATION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ER1098"/>
  <sheetViews>
    <sheetView tabSelected="1" zoomScaleNormal="100" workbookViewId="0">
      <pane xSplit="7" ySplit="6" topLeftCell="H7" activePane="bottomRight" state="frozenSplit"/>
      <selection activeCell="B6" sqref="B6"/>
      <selection pane="topRight" activeCell="B6" sqref="B6"/>
      <selection pane="bottomLeft" activeCell="B6" sqref="B6"/>
      <selection pane="bottomRight" activeCell="E4" sqref="E4"/>
    </sheetView>
  </sheetViews>
  <sheetFormatPr defaultColWidth="11.42578125" defaultRowHeight="15.75" outlineLevelRow="2" outlineLevelCol="1" x14ac:dyDescent="0.25"/>
  <cols>
    <col min="1" max="1" width="3.28515625" style="77" customWidth="1"/>
    <col min="2" max="2" width="19.7109375" style="59" customWidth="1"/>
    <col min="3" max="3" width="24.42578125" style="59" customWidth="1"/>
    <col min="4" max="4" width="12.42578125" style="59" customWidth="1"/>
    <col min="5" max="5" width="15.85546875" style="59" customWidth="1"/>
    <col min="6" max="6" width="10.28515625" style="78" customWidth="1"/>
    <col min="7" max="7" width="15.5703125" style="327" customWidth="1"/>
    <col min="8" max="8" width="11.42578125" style="150" customWidth="1" outlineLevel="1"/>
    <col min="9" max="12" width="11.42578125" style="151" customWidth="1" outlineLevel="1"/>
    <col min="13" max="13" width="11.42578125" style="152" customWidth="1" outlineLevel="1"/>
    <col min="14" max="14" width="11.42578125" style="150" customWidth="1"/>
    <col min="15" max="15" width="11.42578125" style="151" customWidth="1"/>
    <col min="16" max="16" width="11.42578125" style="152" customWidth="1"/>
    <col min="17" max="17" width="11.42578125" style="153"/>
    <col min="18" max="18" width="11.28515625" style="151" customWidth="1"/>
    <col min="19" max="21" width="11.42578125" style="151"/>
    <col min="22" max="22" width="11.42578125" style="153"/>
    <col min="23" max="23" width="11.28515625" style="151" customWidth="1"/>
    <col min="24" max="24" width="11.42578125" style="151"/>
    <col min="25" max="25" width="11.42578125" style="152"/>
    <col min="26" max="26" width="11.42578125" style="150" customWidth="1" outlineLevel="1"/>
    <col min="27" max="28" width="11.42578125" style="152" customWidth="1" outlineLevel="1"/>
    <col min="29" max="29" width="14.5703125" style="329" customWidth="1" outlineLevel="1"/>
    <col min="30" max="16384" width="11.42578125" style="59"/>
  </cols>
  <sheetData>
    <row r="1" spans="1:32" s="8" customFormat="1" x14ac:dyDescent="0.25">
      <c r="A1" s="172" t="s">
        <v>127</v>
      </c>
      <c r="B1" s="3"/>
      <c r="C1" s="4"/>
      <c r="D1" s="2"/>
      <c r="E1" s="2"/>
      <c r="F1" s="5"/>
      <c r="G1" s="313"/>
      <c r="H1" s="135"/>
      <c r="I1" s="136"/>
      <c r="J1" s="136"/>
      <c r="K1" s="136"/>
      <c r="L1" s="136"/>
      <c r="M1" s="136"/>
      <c r="N1" s="137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7"/>
      <c r="AA1" s="136"/>
      <c r="AB1" s="136"/>
      <c r="AC1" s="135"/>
    </row>
    <row r="2" spans="1:32" s="8" customFormat="1" x14ac:dyDescent="0.25">
      <c r="A2" s="2">
        <v>0</v>
      </c>
      <c r="B2" s="9">
        <v>0</v>
      </c>
      <c r="C2" s="2">
        <v>0</v>
      </c>
      <c r="D2" s="2">
        <v>0</v>
      </c>
      <c r="E2" s="2">
        <v>0</v>
      </c>
      <c r="F2" s="5"/>
      <c r="G2" s="313"/>
      <c r="H2" s="137"/>
      <c r="I2" s="136"/>
      <c r="J2" s="136"/>
      <c r="K2" s="136"/>
      <c r="L2" s="136"/>
      <c r="M2" s="136"/>
      <c r="N2" s="137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7"/>
      <c r="AA2" s="136"/>
      <c r="AB2" s="136"/>
      <c r="AC2" s="135"/>
    </row>
    <row r="3" spans="1:32" s="8" customFormat="1" x14ac:dyDescent="0.25">
      <c r="A3" s="2">
        <v>0</v>
      </c>
      <c r="B3" s="9">
        <v>0</v>
      </c>
      <c r="C3" s="2">
        <v>0</v>
      </c>
      <c r="D3" s="2">
        <v>0</v>
      </c>
      <c r="E3" s="2">
        <v>0</v>
      </c>
      <c r="F3" s="5"/>
      <c r="G3" s="313"/>
      <c r="H3" s="137"/>
      <c r="I3" s="136"/>
      <c r="J3" s="136"/>
      <c r="K3" s="136"/>
      <c r="L3" s="136"/>
      <c r="M3" s="136"/>
      <c r="N3" s="137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7"/>
      <c r="AA3" s="136"/>
      <c r="AB3" s="136"/>
      <c r="AC3" s="135"/>
    </row>
    <row r="4" spans="1:32" s="16" customFormat="1" x14ac:dyDescent="0.25">
      <c r="A4" s="10">
        <v>0</v>
      </c>
      <c r="B4" s="9" t="s">
        <v>54</v>
      </c>
      <c r="C4" s="2" t="s">
        <v>49</v>
      </c>
      <c r="D4" s="2">
        <v>0</v>
      </c>
      <c r="E4" s="6"/>
      <c r="F4" s="5"/>
      <c r="G4" s="314"/>
      <c r="H4" s="138"/>
      <c r="I4" s="139"/>
      <c r="J4" s="139"/>
      <c r="K4" s="139"/>
      <c r="L4" s="139"/>
      <c r="M4" s="139"/>
      <c r="N4" s="140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38"/>
      <c r="AA4" s="139"/>
      <c r="AB4" s="139"/>
      <c r="AC4" s="328"/>
      <c r="AD4" s="141"/>
      <c r="AE4" s="141"/>
      <c r="AF4" s="141"/>
    </row>
    <row r="5" spans="1:32" s="19" customFormat="1" x14ac:dyDescent="0.25">
      <c r="A5" s="2">
        <v>0</v>
      </c>
      <c r="B5" s="9" t="s">
        <v>55</v>
      </c>
      <c r="C5" s="2" t="s">
        <v>30</v>
      </c>
      <c r="D5" s="2">
        <v>0</v>
      </c>
      <c r="E5" s="6"/>
      <c r="F5" s="5"/>
      <c r="G5" s="314"/>
      <c r="H5" s="135" t="s">
        <v>129</v>
      </c>
      <c r="I5" s="142"/>
      <c r="J5" s="142"/>
      <c r="K5" s="142"/>
      <c r="L5" s="142"/>
      <c r="M5" s="142"/>
      <c r="N5" s="135" t="s">
        <v>10</v>
      </c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35" t="s">
        <v>130</v>
      </c>
      <c r="AA5" s="142"/>
      <c r="AB5" s="142"/>
      <c r="AC5" s="329" t="s">
        <v>131</v>
      </c>
    </row>
    <row r="6" spans="1:32" s="29" customFormat="1" ht="16.5" thickBot="1" x14ac:dyDescent="0.3">
      <c r="A6" s="20">
        <v>0</v>
      </c>
      <c r="B6" s="21" t="s">
        <v>128</v>
      </c>
      <c r="C6" s="22">
        <v>41784</v>
      </c>
      <c r="D6" s="23">
        <v>0</v>
      </c>
      <c r="E6" s="24"/>
      <c r="F6" s="25"/>
      <c r="G6" s="315"/>
      <c r="H6" s="179">
        <v>1</v>
      </c>
      <c r="I6" s="180">
        <v>2</v>
      </c>
      <c r="J6" s="180">
        <v>3</v>
      </c>
      <c r="K6" s="180">
        <v>4</v>
      </c>
      <c r="L6" s="180">
        <v>5</v>
      </c>
      <c r="M6" s="180">
        <v>6</v>
      </c>
      <c r="N6" s="179">
        <v>1</v>
      </c>
      <c r="O6" s="180">
        <v>2</v>
      </c>
      <c r="P6" s="180">
        <v>3</v>
      </c>
      <c r="Q6" s="180">
        <v>4</v>
      </c>
      <c r="R6" s="180">
        <v>5</v>
      </c>
      <c r="S6" s="180">
        <v>6</v>
      </c>
      <c r="T6" s="180">
        <v>7</v>
      </c>
      <c r="U6" s="180">
        <v>8</v>
      </c>
      <c r="V6" s="180">
        <v>9</v>
      </c>
      <c r="W6" s="180">
        <v>10</v>
      </c>
      <c r="X6" s="180">
        <v>11</v>
      </c>
      <c r="Y6" s="180">
        <v>12</v>
      </c>
      <c r="Z6" s="179">
        <v>1</v>
      </c>
      <c r="AA6" s="180">
        <v>2</v>
      </c>
      <c r="AB6" s="180">
        <v>3</v>
      </c>
      <c r="AC6" s="330"/>
    </row>
    <row r="7" spans="1:32" s="348" customFormat="1" x14ac:dyDescent="0.25">
      <c r="A7" s="344" t="s">
        <v>56</v>
      </c>
      <c r="B7" s="442" t="s">
        <v>157</v>
      </c>
      <c r="C7" s="345">
        <v>0</v>
      </c>
      <c r="D7" s="345"/>
      <c r="E7" s="345">
        <v>0</v>
      </c>
      <c r="F7" s="270"/>
      <c r="G7" s="346"/>
      <c r="H7" s="293"/>
      <c r="I7" s="307"/>
      <c r="J7" s="307"/>
      <c r="K7" s="307"/>
      <c r="L7" s="307"/>
      <c r="M7" s="307"/>
      <c r="N7" s="293"/>
      <c r="O7" s="307"/>
      <c r="P7" s="307"/>
      <c r="Q7" s="311"/>
      <c r="R7" s="307"/>
      <c r="S7" s="307"/>
      <c r="T7" s="307"/>
      <c r="U7" s="307"/>
      <c r="V7" s="311"/>
      <c r="W7" s="307"/>
      <c r="X7" s="307"/>
      <c r="Y7" s="307"/>
      <c r="Z7" s="293"/>
      <c r="AA7" s="307"/>
      <c r="AB7" s="307"/>
      <c r="AC7" s="347"/>
    </row>
    <row r="8" spans="1:32" s="343" customFormat="1" ht="47.25" outlineLevel="1" x14ac:dyDescent="0.25">
      <c r="A8" s="335">
        <v>0</v>
      </c>
      <c r="B8" s="336">
        <v>0</v>
      </c>
      <c r="C8" s="336">
        <v>0</v>
      </c>
      <c r="D8" s="336">
        <v>0</v>
      </c>
      <c r="E8" s="336">
        <v>0</v>
      </c>
      <c r="F8" s="337" t="s">
        <v>133</v>
      </c>
      <c r="G8" s="338" t="s">
        <v>132</v>
      </c>
      <c r="H8" s="339"/>
      <c r="I8" s="340"/>
      <c r="J8" s="340"/>
      <c r="K8" s="340"/>
      <c r="L8" s="340"/>
      <c r="M8" s="340"/>
      <c r="N8" s="339"/>
      <c r="O8" s="340"/>
      <c r="P8" s="340"/>
      <c r="Q8" s="341"/>
      <c r="R8" s="340"/>
      <c r="S8" s="340"/>
      <c r="T8" s="340"/>
      <c r="U8" s="340"/>
      <c r="V8" s="341"/>
      <c r="W8" s="340"/>
      <c r="X8" s="340"/>
      <c r="Y8" s="340"/>
      <c r="Z8" s="339"/>
      <c r="AA8" s="340"/>
      <c r="AB8" s="340"/>
      <c r="AC8" s="342"/>
    </row>
    <row r="9" spans="1:32" s="395" customFormat="1" outlineLevel="1" x14ac:dyDescent="0.25">
      <c r="A9" s="383">
        <v>1</v>
      </c>
      <c r="B9" s="383" t="str">
        <f>'Personnel Expenses'!B4</f>
        <v>Administration</v>
      </c>
      <c r="C9" s="384">
        <f>'Personnel Expenses'!C4</f>
        <v>0</v>
      </c>
      <c r="D9" s="384">
        <f>'Personnel Expenses'!D4</f>
        <v>0</v>
      </c>
      <c r="E9" s="385">
        <f>'Personnel Expenses'!E4</f>
        <v>0</v>
      </c>
      <c r="F9" s="386">
        <v>0</v>
      </c>
      <c r="G9" s="409">
        <v>0</v>
      </c>
      <c r="H9" s="387"/>
      <c r="I9" s="388"/>
      <c r="J9" s="388"/>
      <c r="K9" s="388"/>
      <c r="L9" s="388"/>
      <c r="M9" s="389"/>
      <c r="N9" s="390"/>
      <c r="O9" s="391"/>
      <c r="P9" s="392"/>
      <c r="Q9" s="393"/>
      <c r="R9" s="391"/>
      <c r="S9" s="391"/>
      <c r="T9" s="391"/>
      <c r="U9" s="391"/>
      <c r="V9" s="391"/>
      <c r="W9" s="391"/>
      <c r="X9" s="391"/>
      <c r="Y9" s="391"/>
      <c r="Z9" s="387"/>
      <c r="AA9" s="388"/>
      <c r="AB9" s="389"/>
      <c r="AC9" s="394"/>
    </row>
    <row r="10" spans="1:32" s="43" customFormat="1" outlineLevel="2" x14ac:dyDescent="0.25">
      <c r="A10" s="382"/>
      <c r="B10" s="382">
        <f>'Personnel Expenses'!B5</f>
        <v>0</v>
      </c>
      <c r="C10" s="39" t="str">
        <f>'Personnel Expenses'!C5</f>
        <v>Management</v>
      </c>
      <c r="D10" s="39" t="str">
        <f>'Personnel Expenses'!D5</f>
        <v>Chief</v>
      </c>
      <c r="E10" s="40" t="str">
        <f>'Personnel Expenses'!E5</f>
        <v>H. Mustermann</v>
      </c>
      <c r="F10" s="271">
        <f>'Personnel Expenses'!F5</f>
        <v>5000</v>
      </c>
      <c r="G10" s="410">
        <f>'Personnel Expenses'!S5</f>
        <v>6991.3730610134435</v>
      </c>
      <c r="H10" s="187">
        <f>PersonalkostenGesamt*'Project Expenses'!H9</f>
        <v>2097.411918304033</v>
      </c>
      <c r="I10" s="188">
        <f>PersonalkostenGesamt*'Project Expenses'!I9</f>
        <v>2097.411918304033</v>
      </c>
      <c r="J10" s="188">
        <f>PersonalkostenGesamt*'Project Expenses'!J9</f>
        <v>2097.411918304033</v>
      </c>
      <c r="K10" s="188">
        <f>PersonalkostenGesamt*'Project Expenses'!K9</f>
        <v>4194.8238366080659</v>
      </c>
      <c r="L10" s="188">
        <f>PersonalkostenGesamt*'Project Expenses'!L9</f>
        <v>6292.2357549120989</v>
      </c>
      <c r="M10" s="189">
        <f>PersonalkostenGesamt*'Project Expenses'!M9</f>
        <v>6292.2357549120989</v>
      </c>
      <c r="N10" s="294">
        <f>PersonalkostenGesamt*'Project Expenses'!N9</f>
        <v>3495.6865305067217</v>
      </c>
      <c r="O10" s="308">
        <f>PersonalkostenGesamt*'Project Expenses'!O9</f>
        <v>3495.6865305067217</v>
      </c>
      <c r="P10" s="290">
        <f>PersonalkostenGesamt*'Project Expenses'!P9</f>
        <v>3495.6865305067217</v>
      </c>
      <c r="Q10" s="143">
        <f>PersonalkostenGesamt*'Project Expenses'!Q9</f>
        <v>3495.6865305067217</v>
      </c>
      <c r="R10" s="308">
        <f>PersonalkostenGesamt*'Project Expenses'!R9</f>
        <v>3495.6865305067217</v>
      </c>
      <c r="S10" s="308">
        <f>PersonalkostenGesamt*'Project Expenses'!S9</f>
        <v>3495.6865305067217</v>
      </c>
      <c r="T10" s="308">
        <f>PersonalkostenGesamt*'Project Expenses'!T9</f>
        <v>3495.6865305067217</v>
      </c>
      <c r="U10" s="308">
        <f>PersonalkostenGesamt*'Project Expenses'!U9</f>
        <v>3495.6865305067217</v>
      </c>
      <c r="V10" s="308">
        <f>PersonalkostenGesamt*'Project Expenses'!V9</f>
        <v>3495.6865305067217</v>
      </c>
      <c r="W10" s="308">
        <f>PersonalkostenGesamt*'Project Expenses'!W9</f>
        <v>3495.6865305067217</v>
      </c>
      <c r="X10" s="308">
        <f>PersonalkostenGesamt*'Project Expenses'!X9</f>
        <v>3495.6865305067217</v>
      </c>
      <c r="Y10" s="308">
        <f>PersonalkostenGesamt*'Project Expenses'!Y9</f>
        <v>3495.6865305067217</v>
      </c>
      <c r="Z10" s="187">
        <f>PersonalkostenGesamt*'Project Expenses'!Z9</f>
        <v>2097.411918304033</v>
      </c>
      <c r="AA10" s="188">
        <f>PersonalkostenGesamt*'Project Expenses'!AA9</f>
        <v>2097.411918304033</v>
      </c>
      <c r="AB10" s="189">
        <f>PersonalkostenGesamt*'Project Expenses'!AB9</f>
        <v>2097.411918304033</v>
      </c>
      <c r="AC10" s="333">
        <f>SUM(H10:AB10)</f>
        <v>71312.005222337088</v>
      </c>
    </row>
    <row r="11" spans="1:32" s="43" customFormat="1" outlineLevel="2" x14ac:dyDescent="0.25">
      <c r="A11" s="382"/>
      <c r="B11" s="382">
        <f>'Personnel Expenses'!B6</f>
        <v>0</v>
      </c>
      <c r="C11" s="39" t="str">
        <f>'Personnel Expenses'!C6</f>
        <v>Team Assistance</v>
      </c>
      <c r="D11" s="39" t="str">
        <f>'Personnel Expenses'!D6</f>
        <v>Assistant</v>
      </c>
      <c r="E11" s="40" t="str">
        <f>'Personnel Expenses'!E6</f>
        <v>Planstelle</v>
      </c>
      <c r="F11" s="271">
        <f>'Personnel Expenses'!F6</f>
        <v>0</v>
      </c>
      <c r="G11" s="410">
        <f>'Personnel Expenses'!S6</f>
        <v>0</v>
      </c>
      <c r="H11" s="187">
        <f>PersonalkostenGesamt*'Project Expenses'!H10</f>
        <v>0</v>
      </c>
      <c r="I11" s="188">
        <f>PersonalkostenGesamt*'Project Expenses'!I10</f>
        <v>0</v>
      </c>
      <c r="J11" s="188">
        <f>PersonalkostenGesamt*'Project Expenses'!J10</f>
        <v>0</v>
      </c>
      <c r="K11" s="188">
        <f>PersonalkostenGesamt*'Project Expenses'!K10</f>
        <v>0</v>
      </c>
      <c r="L11" s="188">
        <f>PersonalkostenGesamt*'Project Expenses'!L10</f>
        <v>0</v>
      </c>
      <c r="M11" s="189">
        <f>PersonalkostenGesamt*'Project Expenses'!M10</f>
        <v>0</v>
      </c>
      <c r="N11" s="294">
        <f>PersonalkostenGesamt*'Project Expenses'!N10</f>
        <v>0</v>
      </c>
      <c r="O11" s="308">
        <f>PersonalkostenGesamt*'Project Expenses'!O10</f>
        <v>0</v>
      </c>
      <c r="P11" s="290">
        <f>PersonalkostenGesamt*'Project Expenses'!P10</f>
        <v>0</v>
      </c>
      <c r="Q11" s="143">
        <f>PersonalkostenGesamt*'Project Expenses'!Q10</f>
        <v>0</v>
      </c>
      <c r="R11" s="308">
        <f>PersonalkostenGesamt*'Project Expenses'!R10</f>
        <v>0</v>
      </c>
      <c r="S11" s="308">
        <f>PersonalkostenGesamt*'Project Expenses'!S10</f>
        <v>0</v>
      </c>
      <c r="T11" s="308">
        <f>PersonalkostenGesamt*'Project Expenses'!T10</f>
        <v>0</v>
      </c>
      <c r="U11" s="308">
        <f>PersonalkostenGesamt*'Project Expenses'!U10</f>
        <v>0</v>
      </c>
      <c r="V11" s="308">
        <f>PersonalkostenGesamt*'Project Expenses'!V10</f>
        <v>0</v>
      </c>
      <c r="W11" s="308">
        <f>PersonalkostenGesamt*'Project Expenses'!W10</f>
        <v>0</v>
      </c>
      <c r="X11" s="308">
        <f>PersonalkostenGesamt*'Project Expenses'!X10</f>
        <v>0</v>
      </c>
      <c r="Y11" s="308">
        <f>PersonalkostenGesamt*'Project Expenses'!Y10</f>
        <v>0</v>
      </c>
      <c r="Z11" s="187">
        <f>PersonalkostenGesamt*'Project Expenses'!Z10</f>
        <v>0</v>
      </c>
      <c r="AA11" s="188">
        <f>PersonalkostenGesamt*'Project Expenses'!AA10</f>
        <v>0</v>
      </c>
      <c r="AB11" s="189">
        <f>PersonalkostenGesamt*'Project Expenses'!AB10</f>
        <v>0</v>
      </c>
      <c r="AC11" s="333">
        <f t="shared" ref="AC11:AC74" si="0">SUM(H11:AB11)</f>
        <v>0</v>
      </c>
    </row>
    <row r="12" spans="1:32" s="43" customFormat="1" outlineLevel="2" x14ac:dyDescent="0.25">
      <c r="A12" s="382"/>
      <c r="B12" s="382">
        <f>'Personnel Expenses'!B7</f>
        <v>0</v>
      </c>
      <c r="C12" s="39" t="str">
        <f>'Personnel Expenses'!C7</f>
        <v>System Administrator</v>
      </c>
      <c r="D12" s="39" t="str">
        <f>'Personnel Expenses'!D7</f>
        <v>Junior</v>
      </c>
      <c r="E12" s="40" t="str">
        <f>'Personnel Expenses'!E7</f>
        <v>H. Mustermann</v>
      </c>
      <c r="F12" s="271">
        <f>'Personnel Expenses'!F7</f>
        <v>2000</v>
      </c>
      <c r="G12" s="410">
        <f>'Personnel Expenses'!S7</f>
        <v>2831.4261633919336</v>
      </c>
      <c r="H12" s="187">
        <f>PersonalkostenGesamt*'Project Expenses'!H11</f>
        <v>0</v>
      </c>
      <c r="I12" s="188">
        <f>PersonalkostenGesamt*'Project Expenses'!I11</f>
        <v>0</v>
      </c>
      <c r="J12" s="188">
        <f>PersonalkostenGesamt*'Project Expenses'!J11</f>
        <v>0</v>
      </c>
      <c r="K12" s="188">
        <f>PersonalkostenGesamt*'Project Expenses'!K11</f>
        <v>0</v>
      </c>
      <c r="L12" s="188">
        <f>PersonalkostenGesamt*'Project Expenses'!L11</f>
        <v>0</v>
      </c>
      <c r="M12" s="189">
        <f>PersonalkostenGesamt*'Project Expenses'!M11</f>
        <v>0</v>
      </c>
      <c r="N12" s="294">
        <f>PersonalkostenGesamt*'Project Expenses'!N11</f>
        <v>1415.7130816959668</v>
      </c>
      <c r="O12" s="308">
        <f>PersonalkostenGesamt*'Project Expenses'!O11</f>
        <v>1415.7130816959668</v>
      </c>
      <c r="P12" s="290">
        <f>PersonalkostenGesamt*'Project Expenses'!P11</f>
        <v>1415.7130816959668</v>
      </c>
      <c r="Q12" s="143">
        <f>PersonalkostenGesamt*'Project Expenses'!Q11</f>
        <v>1415.7130816959668</v>
      </c>
      <c r="R12" s="308">
        <f>PersonalkostenGesamt*'Project Expenses'!R11</f>
        <v>1415.7130816959668</v>
      </c>
      <c r="S12" s="308">
        <f>PersonalkostenGesamt*'Project Expenses'!S11</f>
        <v>1415.7130816959668</v>
      </c>
      <c r="T12" s="308">
        <f>PersonalkostenGesamt*'Project Expenses'!T11</f>
        <v>1415.7130816959668</v>
      </c>
      <c r="U12" s="308">
        <f>PersonalkostenGesamt*'Project Expenses'!U11</f>
        <v>1415.7130816959668</v>
      </c>
      <c r="V12" s="308">
        <f>PersonalkostenGesamt*'Project Expenses'!V11</f>
        <v>1415.7130816959668</v>
      </c>
      <c r="W12" s="308">
        <f>PersonalkostenGesamt*'Project Expenses'!W11</f>
        <v>1415.7130816959668</v>
      </c>
      <c r="X12" s="308">
        <f>PersonalkostenGesamt*'Project Expenses'!X11</f>
        <v>2831.4261633919336</v>
      </c>
      <c r="Y12" s="308">
        <f>PersonalkostenGesamt*'Project Expenses'!Y11</f>
        <v>2831.4261633919336</v>
      </c>
      <c r="Z12" s="187">
        <f>PersonalkostenGesamt*'Project Expenses'!Z11</f>
        <v>1415.7130816959668</v>
      </c>
      <c r="AA12" s="188">
        <f>PersonalkostenGesamt*'Project Expenses'!AA11</f>
        <v>1415.7130816959668</v>
      </c>
      <c r="AB12" s="189">
        <f>PersonalkostenGesamt*'Project Expenses'!AB11</f>
        <v>1415.7130816959668</v>
      </c>
      <c r="AC12" s="333">
        <f t="shared" si="0"/>
        <v>24067.122388831431</v>
      </c>
    </row>
    <row r="13" spans="1:32" s="408" customFormat="1" outlineLevel="1" x14ac:dyDescent="0.25">
      <c r="A13" s="396">
        <v>2</v>
      </c>
      <c r="B13" s="396" t="str">
        <f>'Personnel Expenses'!B8</f>
        <v>Project Management</v>
      </c>
      <c r="C13" s="397">
        <f>'Personnel Expenses'!C8</f>
        <v>0</v>
      </c>
      <c r="D13" s="397">
        <f>'Personnel Expenses'!D8</f>
        <v>0</v>
      </c>
      <c r="E13" s="398">
        <f>'Personnel Expenses'!E8</f>
        <v>0</v>
      </c>
      <c r="F13" s="399">
        <f>'Personnel Expenses'!F8</f>
        <v>0</v>
      </c>
      <c r="G13" s="411">
        <f>'Personnel Expenses'!S8</f>
        <v>0</v>
      </c>
      <c r="H13" s="400">
        <f>PersonalkostenGesamt*'Project Expenses'!H12</f>
        <v>0</v>
      </c>
      <c r="I13" s="401">
        <f>PersonalkostenGesamt*'Project Expenses'!I12</f>
        <v>0</v>
      </c>
      <c r="J13" s="401">
        <f>PersonalkostenGesamt*'Project Expenses'!J12</f>
        <v>0</v>
      </c>
      <c r="K13" s="401">
        <f>PersonalkostenGesamt*'Project Expenses'!K12</f>
        <v>0</v>
      </c>
      <c r="L13" s="401">
        <f>PersonalkostenGesamt*'Project Expenses'!L12</f>
        <v>0</v>
      </c>
      <c r="M13" s="402">
        <f>PersonalkostenGesamt*'Project Expenses'!M12</f>
        <v>0</v>
      </c>
      <c r="N13" s="403">
        <f>PersonalkostenGesamt*'Project Expenses'!N12</f>
        <v>0</v>
      </c>
      <c r="O13" s="404">
        <f>PersonalkostenGesamt*'Project Expenses'!O12</f>
        <v>0</v>
      </c>
      <c r="P13" s="405">
        <f>PersonalkostenGesamt*'Project Expenses'!P12</f>
        <v>0</v>
      </c>
      <c r="Q13" s="406">
        <f>PersonalkostenGesamt*'Project Expenses'!Q12</f>
        <v>0</v>
      </c>
      <c r="R13" s="404">
        <f>PersonalkostenGesamt*'Project Expenses'!R12</f>
        <v>0</v>
      </c>
      <c r="S13" s="404">
        <f>PersonalkostenGesamt*'Project Expenses'!S12</f>
        <v>0</v>
      </c>
      <c r="T13" s="404">
        <f>PersonalkostenGesamt*'Project Expenses'!T12</f>
        <v>0</v>
      </c>
      <c r="U13" s="404">
        <f>PersonalkostenGesamt*'Project Expenses'!U12</f>
        <v>0</v>
      </c>
      <c r="V13" s="404">
        <f>PersonalkostenGesamt*'Project Expenses'!V12</f>
        <v>0</v>
      </c>
      <c r="W13" s="404">
        <f>PersonalkostenGesamt*'Project Expenses'!W12</f>
        <v>0</v>
      </c>
      <c r="X13" s="404">
        <f>PersonalkostenGesamt*'Project Expenses'!X12</f>
        <v>0</v>
      </c>
      <c r="Y13" s="404">
        <f>PersonalkostenGesamt*'Project Expenses'!Y12</f>
        <v>0</v>
      </c>
      <c r="Z13" s="400">
        <f>PersonalkostenGesamt*'Project Expenses'!Z12</f>
        <v>0</v>
      </c>
      <c r="AA13" s="401">
        <f>PersonalkostenGesamt*'Project Expenses'!AA12</f>
        <v>0</v>
      </c>
      <c r="AB13" s="402">
        <f>PersonalkostenGesamt*'Project Expenses'!AB12</f>
        <v>0</v>
      </c>
      <c r="AC13" s="407">
        <f t="shared" si="0"/>
        <v>0</v>
      </c>
    </row>
    <row r="14" spans="1:32" s="43" customFormat="1" outlineLevel="2" x14ac:dyDescent="0.25">
      <c r="A14" s="382"/>
      <c r="B14" s="382">
        <f>'Personnel Expenses'!B9</f>
        <v>0</v>
      </c>
      <c r="C14" s="39" t="str">
        <f>'Personnel Expenses'!C9</f>
        <v>Project Manager</v>
      </c>
      <c r="D14" s="39" t="str">
        <f>'Personnel Expenses'!D9</f>
        <v>Lead</v>
      </c>
      <c r="E14" s="40" t="str">
        <f>'Personnel Expenses'!E9</f>
        <v>H. Mustermann</v>
      </c>
      <c r="F14" s="271">
        <f>'Personnel Expenses'!F9</f>
        <v>4000</v>
      </c>
      <c r="G14" s="410">
        <f>'Personnel Expenses'!S9</f>
        <v>5604.724095139607</v>
      </c>
      <c r="H14" s="187">
        <f>PersonalkostenGesamt*'Project Expenses'!H13</f>
        <v>0</v>
      </c>
      <c r="I14" s="188">
        <f>PersonalkostenGesamt*'Project Expenses'!I13</f>
        <v>0</v>
      </c>
      <c r="J14" s="188">
        <f>PersonalkostenGesamt*'Project Expenses'!J13</f>
        <v>0</v>
      </c>
      <c r="K14" s="188">
        <f>PersonalkostenGesamt*'Project Expenses'!K13</f>
        <v>0</v>
      </c>
      <c r="L14" s="188">
        <f>PersonalkostenGesamt*'Project Expenses'!L13</f>
        <v>0</v>
      </c>
      <c r="M14" s="189">
        <f>PersonalkostenGesamt*'Project Expenses'!M13</f>
        <v>0</v>
      </c>
      <c r="N14" s="294">
        <f>PersonalkostenGesamt*'Project Expenses'!N13</f>
        <v>5604.724095139607</v>
      </c>
      <c r="O14" s="308">
        <f>PersonalkostenGesamt*'Project Expenses'!O13</f>
        <v>5604.724095139607</v>
      </c>
      <c r="P14" s="290">
        <f>PersonalkostenGesamt*'Project Expenses'!P13</f>
        <v>5604.724095139607</v>
      </c>
      <c r="Q14" s="143">
        <f>PersonalkostenGesamt*'Project Expenses'!Q13</f>
        <v>5604.724095139607</v>
      </c>
      <c r="R14" s="308">
        <f>PersonalkostenGesamt*'Project Expenses'!R13</f>
        <v>5604.724095139607</v>
      </c>
      <c r="S14" s="308">
        <f>PersonalkostenGesamt*'Project Expenses'!S13</f>
        <v>5604.724095139607</v>
      </c>
      <c r="T14" s="308">
        <f>PersonalkostenGesamt*'Project Expenses'!T13</f>
        <v>5604.724095139607</v>
      </c>
      <c r="U14" s="308">
        <f>PersonalkostenGesamt*'Project Expenses'!U13</f>
        <v>5604.724095139607</v>
      </c>
      <c r="V14" s="308">
        <f>PersonalkostenGesamt*'Project Expenses'!V13</f>
        <v>5604.724095139607</v>
      </c>
      <c r="W14" s="308">
        <f>PersonalkostenGesamt*'Project Expenses'!W13</f>
        <v>5604.724095139607</v>
      </c>
      <c r="X14" s="308">
        <f>PersonalkostenGesamt*'Project Expenses'!X13</f>
        <v>5604.724095139607</v>
      </c>
      <c r="Y14" s="308">
        <f>PersonalkostenGesamt*'Project Expenses'!Y13</f>
        <v>5604.724095139607</v>
      </c>
      <c r="Z14" s="187">
        <f>PersonalkostenGesamt*'Project Expenses'!Z13</f>
        <v>5604.724095139607</v>
      </c>
      <c r="AA14" s="188">
        <f>PersonalkostenGesamt*'Project Expenses'!AA13</f>
        <v>5604.724095139607</v>
      </c>
      <c r="AB14" s="189">
        <f>PersonalkostenGesamt*'Project Expenses'!AB13</f>
        <v>5604.724095139607</v>
      </c>
      <c r="AC14" s="333">
        <f t="shared" si="0"/>
        <v>84070.861427094118</v>
      </c>
    </row>
    <row r="15" spans="1:32" s="43" customFormat="1" outlineLevel="2" x14ac:dyDescent="0.25">
      <c r="A15" s="382"/>
      <c r="B15" s="382">
        <f>'Personnel Expenses'!B10</f>
        <v>0</v>
      </c>
      <c r="C15" s="39" t="str">
        <f>'Personnel Expenses'!C10</f>
        <v>Project Manager (vicarious)</v>
      </c>
      <c r="D15" s="39" t="str">
        <f>'Personnel Expenses'!D10</f>
        <v>Junior</v>
      </c>
      <c r="E15" s="40" t="str">
        <f>'Personnel Expenses'!E10</f>
        <v>Planstelle</v>
      </c>
      <c r="F15" s="271">
        <f>'Personnel Expenses'!F10</f>
        <v>0</v>
      </c>
      <c r="G15" s="410">
        <f>'Personnel Expenses'!S10</f>
        <v>0</v>
      </c>
      <c r="H15" s="187">
        <f>PersonalkostenGesamt*'Project Expenses'!H14</f>
        <v>0</v>
      </c>
      <c r="I15" s="188">
        <f>PersonalkostenGesamt*'Project Expenses'!I14</f>
        <v>0</v>
      </c>
      <c r="J15" s="188">
        <f>PersonalkostenGesamt*'Project Expenses'!J14</f>
        <v>0</v>
      </c>
      <c r="K15" s="188">
        <f>PersonalkostenGesamt*'Project Expenses'!K14</f>
        <v>0</v>
      </c>
      <c r="L15" s="188">
        <f>PersonalkostenGesamt*'Project Expenses'!L14</f>
        <v>0</v>
      </c>
      <c r="M15" s="189">
        <f>PersonalkostenGesamt*'Project Expenses'!M14</f>
        <v>0</v>
      </c>
      <c r="N15" s="294">
        <f>PersonalkostenGesamt*'Project Expenses'!N14</f>
        <v>0</v>
      </c>
      <c r="O15" s="308">
        <f>PersonalkostenGesamt*'Project Expenses'!O14</f>
        <v>0</v>
      </c>
      <c r="P15" s="290">
        <f>PersonalkostenGesamt*'Project Expenses'!P14</f>
        <v>0</v>
      </c>
      <c r="Q15" s="143">
        <f>PersonalkostenGesamt*'Project Expenses'!Q14</f>
        <v>0</v>
      </c>
      <c r="R15" s="308">
        <f>PersonalkostenGesamt*'Project Expenses'!R14</f>
        <v>0</v>
      </c>
      <c r="S15" s="308">
        <f>PersonalkostenGesamt*'Project Expenses'!S14</f>
        <v>0</v>
      </c>
      <c r="T15" s="308">
        <f>PersonalkostenGesamt*'Project Expenses'!T14</f>
        <v>0</v>
      </c>
      <c r="U15" s="308">
        <f>PersonalkostenGesamt*'Project Expenses'!U14</f>
        <v>0</v>
      </c>
      <c r="V15" s="308">
        <f>PersonalkostenGesamt*'Project Expenses'!V14</f>
        <v>0</v>
      </c>
      <c r="W15" s="308">
        <f>PersonalkostenGesamt*'Project Expenses'!W14</f>
        <v>0</v>
      </c>
      <c r="X15" s="308">
        <f>PersonalkostenGesamt*'Project Expenses'!X14</f>
        <v>0</v>
      </c>
      <c r="Y15" s="308">
        <f>PersonalkostenGesamt*'Project Expenses'!Y14</f>
        <v>0</v>
      </c>
      <c r="Z15" s="187">
        <f>PersonalkostenGesamt*'Project Expenses'!Z14</f>
        <v>0</v>
      </c>
      <c r="AA15" s="188">
        <f>PersonalkostenGesamt*'Project Expenses'!AA14</f>
        <v>0</v>
      </c>
      <c r="AB15" s="189">
        <f>PersonalkostenGesamt*'Project Expenses'!AB14</f>
        <v>0</v>
      </c>
      <c r="AC15" s="333">
        <f t="shared" si="0"/>
        <v>0</v>
      </c>
    </row>
    <row r="16" spans="1:32" s="408" customFormat="1" outlineLevel="1" x14ac:dyDescent="0.25">
      <c r="A16" s="396">
        <v>3</v>
      </c>
      <c r="B16" s="396" t="str">
        <f>'Personnel Expenses'!B11</f>
        <v>Game Design</v>
      </c>
      <c r="C16" s="397">
        <f>'Personnel Expenses'!C11</f>
        <v>0</v>
      </c>
      <c r="D16" s="397">
        <f>'Personnel Expenses'!D11</f>
        <v>0</v>
      </c>
      <c r="E16" s="398">
        <f>'Personnel Expenses'!E11</f>
        <v>0</v>
      </c>
      <c r="F16" s="399">
        <f>'Personnel Expenses'!F11</f>
        <v>0</v>
      </c>
      <c r="G16" s="411">
        <f>'Personnel Expenses'!S11</f>
        <v>0</v>
      </c>
      <c r="H16" s="400">
        <f>PersonalkostenGesamt*'Project Expenses'!H15</f>
        <v>0</v>
      </c>
      <c r="I16" s="401">
        <f>PersonalkostenGesamt*'Project Expenses'!I15</f>
        <v>0</v>
      </c>
      <c r="J16" s="401">
        <f>PersonalkostenGesamt*'Project Expenses'!J15</f>
        <v>0</v>
      </c>
      <c r="K16" s="401">
        <f>PersonalkostenGesamt*'Project Expenses'!K15</f>
        <v>0</v>
      </c>
      <c r="L16" s="401">
        <f>PersonalkostenGesamt*'Project Expenses'!L15</f>
        <v>0</v>
      </c>
      <c r="M16" s="402">
        <f>PersonalkostenGesamt*'Project Expenses'!M15</f>
        <v>0</v>
      </c>
      <c r="N16" s="403">
        <f>PersonalkostenGesamt*'Project Expenses'!N15</f>
        <v>0</v>
      </c>
      <c r="O16" s="404">
        <f>PersonalkostenGesamt*'Project Expenses'!O15</f>
        <v>0</v>
      </c>
      <c r="P16" s="405">
        <f>PersonalkostenGesamt*'Project Expenses'!P15</f>
        <v>0</v>
      </c>
      <c r="Q16" s="406">
        <f>PersonalkostenGesamt*'Project Expenses'!Q15</f>
        <v>0</v>
      </c>
      <c r="R16" s="404">
        <f>PersonalkostenGesamt*'Project Expenses'!R15</f>
        <v>0</v>
      </c>
      <c r="S16" s="404">
        <f>PersonalkostenGesamt*'Project Expenses'!S15</f>
        <v>0</v>
      </c>
      <c r="T16" s="404">
        <f>PersonalkostenGesamt*'Project Expenses'!T15</f>
        <v>0</v>
      </c>
      <c r="U16" s="404">
        <f>PersonalkostenGesamt*'Project Expenses'!U15</f>
        <v>0</v>
      </c>
      <c r="V16" s="404">
        <f>PersonalkostenGesamt*'Project Expenses'!V15</f>
        <v>0</v>
      </c>
      <c r="W16" s="404">
        <f>PersonalkostenGesamt*'Project Expenses'!W15</f>
        <v>0</v>
      </c>
      <c r="X16" s="404">
        <f>PersonalkostenGesamt*'Project Expenses'!X15</f>
        <v>0</v>
      </c>
      <c r="Y16" s="404">
        <f>PersonalkostenGesamt*'Project Expenses'!Y15</f>
        <v>0</v>
      </c>
      <c r="Z16" s="400">
        <f>PersonalkostenGesamt*'Project Expenses'!Z15</f>
        <v>0</v>
      </c>
      <c r="AA16" s="401">
        <f>PersonalkostenGesamt*'Project Expenses'!AA15</f>
        <v>0</v>
      </c>
      <c r="AB16" s="402">
        <f>PersonalkostenGesamt*'Project Expenses'!AB15</f>
        <v>0</v>
      </c>
      <c r="AC16" s="407">
        <f t="shared" si="0"/>
        <v>0</v>
      </c>
    </row>
    <row r="17" spans="1:29" s="43" customFormat="1" outlineLevel="2" x14ac:dyDescent="0.25">
      <c r="A17" s="382"/>
      <c r="B17" s="382">
        <f>'Personnel Expenses'!B12</f>
        <v>0</v>
      </c>
      <c r="C17" s="39" t="str">
        <f>'Personnel Expenses'!C12</f>
        <v>Game Designer</v>
      </c>
      <c r="D17" s="39" t="str">
        <f>'Personnel Expenses'!D12</f>
        <v>Senior</v>
      </c>
      <c r="E17" s="40" t="str">
        <f>'Personnel Expenses'!E12</f>
        <v>H. Mustermann</v>
      </c>
      <c r="F17" s="271">
        <f>'Personnel Expenses'!F12</f>
        <v>3000</v>
      </c>
      <c r="G17" s="410">
        <f>'Personnel Expenses'!S12</f>
        <v>4218.0751292657706</v>
      </c>
      <c r="H17" s="187">
        <f>PersonalkostenGesamt*'Project Expenses'!H16</f>
        <v>4218.0751292657706</v>
      </c>
      <c r="I17" s="188">
        <f>PersonalkostenGesamt*'Project Expenses'!I16</f>
        <v>4218.0751292657706</v>
      </c>
      <c r="J17" s="188">
        <f>PersonalkostenGesamt*'Project Expenses'!J16</f>
        <v>4218.0751292657706</v>
      </c>
      <c r="K17" s="188">
        <f>PersonalkostenGesamt*'Project Expenses'!K16</f>
        <v>4218.0751292657706</v>
      </c>
      <c r="L17" s="188">
        <f>PersonalkostenGesamt*'Project Expenses'!L16</f>
        <v>4218.0751292657706</v>
      </c>
      <c r="M17" s="189">
        <f>PersonalkostenGesamt*'Project Expenses'!M16</f>
        <v>4218.0751292657706</v>
      </c>
      <c r="N17" s="294">
        <f>PersonalkostenGesamt*'Project Expenses'!N16</f>
        <v>4218.0751292657706</v>
      </c>
      <c r="O17" s="308">
        <f>PersonalkostenGesamt*'Project Expenses'!O16</f>
        <v>4218.0751292657706</v>
      </c>
      <c r="P17" s="290">
        <f>PersonalkostenGesamt*'Project Expenses'!P16</f>
        <v>4218.0751292657706</v>
      </c>
      <c r="Q17" s="143">
        <f>PersonalkostenGesamt*'Project Expenses'!Q16</f>
        <v>4218.0751292657706</v>
      </c>
      <c r="R17" s="308">
        <f>PersonalkostenGesamt*'Project Expenses'!R16</f>
        <v>4218.0751292657706</v>
      </c>
      <c r="S17" s="308">
        <f>PersonalkostenGesamt*'Project Expenses'!S16</f>
        <v>4218.0751292657706</v>
      </c>
      <c r="T17" s="308">
        <f>PersonalkostenGesamt*'Project Expenses'!T16</f>
        <v>4218.0751292657706</v>
      </c>
      <c r="U17" s="308">
        <f>PersonalkostenGesamt*'Project Expenses'!U16</f>
        <v>4218.0751292657706</v>
      </c>
      <c r="V17" s="308">
        <f>PersonalkostenGesamt*'Project Expenses'!V16</f>
        <v>4218.0751292657706</v>
      </c>
      <c r="W17" s="308">
        <f>PersonalkostenGesamt*'Project Expenses'!W16</f>
        <v>4218.0751292657706</v>
      </c>
      <c r="X17" s="308">
        <f>PersonalkostenGesamt*'Project Expenses'!X16</f>
        <v>4218.0751292657706</v>
      </c>
      <c r="Y17" s="308">
        <f>PersonalkostenGesamt*'Project Expenses'!Y16</f>
        <v>4218.0751292657706</v>
      </c>
      <c r="Z17" s="187">
        <f>PersonalkostenGesamt*'Project Expenses'!Z16</f>
        <v>2109.0375646328853</v>
      </c>
      <c r="AA17" s="188">
        <f>PersonalkostenGesamt*'Project Expenses'!AA16</f>
        <v>2109.0375646328853</v>
      </c>
      <c r="AB17" s="189">
        <f>PersonalkostenGesamt*'Project Expenses'!AB16</f>
        <v>2109.0375646328853</v>
      </c>
      <c r="AC17" s="333">
        <f t="shared" si="0"/>
        <v>82252.465020682546</v>
      </c>
    </row>
    <row r="18" spans="1:29" s="43" customFormat="1" outlineLevel="2" x14ac:dyDescent="0.25">
      <c r="A18" s="382"/>
      <c r="B18" s="382">
        <f>'Personnel Expenses'!B13</f>
        <v>0</v>
      </c>
      <c r="C18" s="39" t="str">
        <f>'Personnel Expenses'!C13</f>
        <v>Game Designer</v>
      </c>
      <c r="D18" s="39" t="str">
        <f>'Personnel Expenses'!D13</f>
        <v>Junior</v>
      </c>
      <c r="E18" s="40" t="str">
        <f>'Personnel Expenses'!E13</f>
        <v>H. Mustermann</v>
      </c>
      <c r="F18" s="271">
        <f>'Personnel Expenses'!F13</f>
        <v>2000</v>
      </c>
      <c r="G18" s="410">
        <f>'Personnel Expenses'!S13</f>
        <v>2831.4261633919336</v>
      </c>
      <c r="H18" s="187">
        <f>PersonalkostenGesamt*'Project Expenses'!H17</f>
        <v>2831.4261633919336</v>
      </c>
      <c r="I18" s="188">
        <f>PersonalkostenGesamt*'Project Expenses'!I17</f>
        <v>2831.4261633919336</v>
      </c>
      <c r="J18" s="188">
        <f>PersonalkostenGesamt*'Project Expenses'!J17</f>
        <v>2831.4261633919336</v>
      </c>
      <c r="K18" s="188">
        <f>PersonalkostenGesamt*'Project Expenses'!K17</f>
        <v>2831.4261633919336</v>
      </c>
      <c r="L18" s="188">
        <f>PersonalkostenGesamt*'Project Expenses'!L17</f>
        <v>2831.4261633919336</v>
      </c>
      <c r="M18" s="189">
        <f>PersonalkostenGesamt*'Project Expenses'!M17</f>
        <v>2831.4261633919336</v>
      </c>
      <c r="N18" s="294">
        <f>PersonalkostenGesamt*'Project Expenses'!N17</f>
        <v>2831.4261633919336</v>
      </c>
      <c r="O18" s="308">
        <f>PersonalkostenGesamt*'Project Expenses'!O17</f>
        <v>2831.4261633919336</v>
      </c>
      <c r="P18" s="290">
        <f>PersonalkostenGesamt*'Project Expenses'!P17</f>
        <v>2831.4261633919336</v>
      </c>
      <c r="Q18" s="143">
        <f>PersonalkostenGesamt*'Project Expenses'!Q17</f>
        <v>2831.4261633919336</v>
      </c>
      <c r="R18" s="308">
        <f>PersonalkostenGesamt*'Project Expenses'!R17</f>
        <v>2831.4261633919336</v>
      </c>
      <c r="S18" s="308">
        <f>PersonalkostenGesamt*'Project Expenses'!S17</f>
        <v>2831.4261633919336</v>
      </c>
      <c r="T18" s="308">
        <f>PersonalkostenGesamt*'Project Expenses'!T17</f>
        <v>2831.4261633919336</v>
      </c>
      <c r="U18" s="308">
        <f>PersonalkostenGesamt*'Project Expenses'!U17</f>
        <v>2831.4261633919336</v>
      </c>
      <c r="V18" s="308">
        <f>PersonalkostenGesamt*'Project Expenses'!V17</f>
        <v>2831.4261633919336</v>
      </c>
      <c r="W18" s="308">
        <f>PersonalkostenGesamt*'Project Expenses'!W17</f>
        <v>2831.4261633919336</v>
      </c>
      <c r="X18" s="308">
        <f>PersonalkostenGesamt*'Project Expenses'!X17</f>
        <v>2831.4261633919336</v>
      </c>
      <c r="Y18" s="308">
        <f>PersonalkostenGesamt*'Project Expenses'!Y17</f>
        <v>2831.4261633919336</v>
      </c>
      <c r="Z18" s="187">
        <f>PersonalkostenGesamt*'Project Expenses'!Z17</f>
        <v>1415.7130816959668</v>
      </c>
      <c r="AA18" s="188">
        <f>PersonalkostenGesamt*'Project Expenses'!AA17</f>
        <v>1415.7130816959668</v>
      </c>
      <c r="AB18" s="189">
        <f>PersonalkostenGesamt*'Project Expenses'!AB17</f>
        <v>1415.7130816959668</v>
      </c>
      <c r="AC18" s="333">
        <f t="shared" si="0"/>
        <v>55212.810186142691</v>
      </c>
    </row>
    <row r="19" spans="1:29" s="43" customFormat="1" outlineLevel="2" x14ac:dyDescent="0.25">
      <c r="A19" s="382"/>
      <c r="B19" s="382">
        <f>'Personnel Expenses'!B14</f>
        <v>0</v>
      </c>
      <c r="C19" s="39" t="str">
        <f>'Personnel Expenses'!C14</f>
        <v>Game Designer 1/2</v>
      </c>
      <c r="D19" s="39" t="str">
        <f>'Personnel Expenses'!D14</f>
        <v>temp</v>
      </c>
      <c r="E19" s="40" t="str">
        <f>'Personnel Expenses'!E14</f>
        <v>Planstelle</v>
      </c>
      <c r="F19" s="271">
        <f>'Personnel Expenses'!F14</f>
        <v>0</v>
      </c>
      <c r="G19" s="410">
        <f>'Personnel Expenses'!S14</f>
        <v>0</v>
      </c>
      <c r="H19" s="187">
        <f>PersonalkostenGesamt*'Project Expenses'!H18</f>
        <v>0</v>
      </c>
      <c r="I19" s="188">
        <f>PersonalkostenGesamt*'Project Expenses'!I18</f>
        <v>0</v>
      </c>
      <c r="J19" s="188">
        <f>PersonalkostenGesamt*'Project Expenses'!J18</f>
        <v>0</v>
      </c>
      <c r="K19" s="188">
        <f>PersonalkostenGesamt*'Project Expenses'!K18</f>
        <v>0</v>
      </c>
      <c r="L19" s="188">
        <f>PersonalkostenGesamt*'Project Expenses'!L18</f>
        <v>0</v>
      </c>
      <c r="M19" s="189">
        <f>PersonalkostenGesamt*'Project Expenses'!M18</f>
        <v>0</v>
      </c>
      <c r="N19" s="294">
        <f>PersonalkostenGesamt*'Project Expenses'!N18</f>
        <v>0</v>
      </c>
      <c r="O19" s="308">
        <f>PersonalkostenGesamt*'Project Expenses'!O18</f>
        <v>0</v>
      </c>
      <c r="P19" s="290">
        <f>PersonalkostenGesamt*'Project Expenses'!P18</f>
        <v>0</v>
      </c>
      <c r="Q19" s="143">
        <f>PersonalkostenGesamt*'Project Expenses'!Q18</f>
        <v>0</v>
      </c>
      <c r="R19" s="308">
        <f>PersonalkostenGesamt*'Project Expenses'!R18</f>
        <v>0</v>
      </c>
      <c r="S19" s="308">
        <f>PersonalkostenGesamt*'Project Expenses'!S18</f>
        <v>0</v>
      </c>
      <c r="T19" s="308">
        <f>PersonalkostenGesamt*'Project Expenses'!T18</f>
        <v>0</v>
      </c>
      <c r="U19" s="308">
        <f>PersonalkostenGesamt*'Project Expenses'!U18</f>
        <v>0</v>
      </c>
      <c r="V19" s="308">
        <f>PersonalkostenGesamt*'Project Expenses'!V18</f>
        <v>0</v>
      </c>
      <c r="W19" s="308">
        <f>PersonalkostenGesamt*'Project Expenses'!W18</f>
        <v>0</v>
      </c>
      <c r="X19" s="308">
        <f>PersonalkostenGesamt*'Project Expenses'!X18</f>
        <v>0</v>
      </c>
      <c r="Y19" s="308">
        <f>PersonalkostenGesamt*'Project Expenses'!Y18</f>
        <v>0</v>
      </c>
      <c r="Z19" s="187">
        <f>PersonalkostenGesamt*'Project Expenses'!Z18</f>
        <v>0</v>
      </c>
      <c r="AA19" s="188">
        <f>PersonalkostenGesamt*'Project Expenses'!AA18</f>
        <v>0</v>
      </c>
      <c r="AB19" s="189">
        <f>PersonalkostenGesamt*'Project Expenses'!AB18</f>
        <v>0</v>
      </c>
      <c r="AC19" s="333">
        <f t="shared" si="0"/>
        <v>0</v>
      </c>
    </row>
    <row r="20" spans="1:29" s="408" customFormat="1" outlineLevel="1" x14ac:dyDescent="0.25">
      <c r="A20" s="396">
        <v>4</v>
      </c>
      <c r="B20" s="396" t="str">
        <f>'Personnel Expenses'!B15</f>
        <v>Level Design</v>
      </c>
      <c r="C20" s="397">
        <f>'Personnel Expenses'!C15</f>
        <v>0</v>
      </c>
      <c r="D20" s="397">
        <f>'Personnel Expenses'!D15</f>
        <v>0</v>
      </c>
      <c r="E20" s="398">
        <f>'Personnel Expenses'!E15</f>
        <v>0</v>
      </c>
      <c r="F20" s="399">
        <f>'Personnel Expenses'!F15</f>
        <v>0</v>
      </c>
      <c r="G20" s="411">
        <f>'Personnel Expenses'!S15</f>
        <v>0</v>
      </c>
      <c r="H20" s="400">
        <f>PersonalkostenGesamt*'Project Expenses'!H19</f>
        <v>0</v>
      </c>
      <c r="I20" s="401">
        <f>PersonalkostenGesamt*'Project Expenses'!I19</f>
        <v>0</v>
      </c>
      <c r="J20" s="401">
        <f>PersonalkostenGesamt*'Project Expenses'!J19</f>
        <v>0</v>
      </c>
      <c r="K20" s="401">
        <f>PersonalkostenGesamt*'Project Expenses'!K19</f>
        <v>0</v>
      </c>
      <c r="L20" s="401">
        <f>PersonalkostenGesamt*'Project Expenses'!L19</f>
        <v>0</v>
      </c>
      <c r="M20" s="402">
        <f>PersonalkostenGesamt*'Project Expenses'!M19</f>
        <v>0</v>
      </c>
      <c r="N20" s="403">
        <f>PersonalkostenGesamt*'Project Expenses'!N19</f>
        <v>0</v>
      </c>
      <c r="O20" s="404">
        <f>PersonalkostenGesamt*'Project Expenses'!O19</f>
        <v>0</v>
      </c>
      <c r="P20" s="405">
        <f>PersonalkostenGesamt*'Project Expenses'!P19</f>
        <v>0</v>
      </c>
      <c r="Q20" s="406">
        <f>PersonalkostenGesamt*'Project Expenses'!Q19</f>
        <v>0</v>
      </c>
      <c r="R20" s="404">
        <f>PersonalkostenGesamt*'Project Expenses'!R19</f>
        <v>0</v>
      </c>
      <c r="S20" s="404">
        <f>PersonalkostenGesamt*'Project Expenses'!S19</f>
        <v>0</v>
      </c>
      <c r="T20" s="404">
        <f>PersonalkostenGesamt*'Project Expenses'!T19</f>
        <v>0</v>
      </c>
      <c r="U20" s="404">
        <f>PersonalkostenGesamt*'Project Expenses'!U19</f>
        <v>0</v>
      </c>
      <c r="V20" s="404">
        <f>PersonalkostenGesamt*'Project Expenses'!V19</f>
        <v>0</v>
      </c>
      <c r="W20" s="404">
        <f>PersonalkostenGesamt*'Project Expenses'!W19</f>
        <v>0</v>
      </c>
      <c r="X20" s="404">
        <f>PersonalkostenGesamt*'Project Expenses'!X19</f>
        <v>0</v>
      </c>
      <c r="Y20" s="404">
        <f>PersonalkostenGesamt*'Project Expenses'!Y19</f>
        <v>0</v>
      </c>
      <c r="Z20" s="400">
        <f>PersonalkostenGesamt*'Project Expenses'!Z19</f>
        <v>0</v>
      </c>
      <c r="AA20" s="401">
        <f>PersonalkostenGesamt*'Project Expenses'!AA19</f>
        <v>0</v>
      </c>
      <c r="AB20" s="402">
        <f>PersonalkostenGesamt*'Project Expenses'!AB19</f>
        <v>0</v>
      </c>
      <c r="AC20" s="407">
        <f t="shared" si="0"/>
        <v>0</v>
      </c>
    </row>
    <row r="21" spans="1:29" s="43" customFormat="1" outlineLevel="2" x14ac:dyDescent="0.25">
      <c r="A21" s="382"/>
      <c r="B21" s="382">
        <f>'Personnel Expenses'!B16</f>
        <v>0</v>
      </c>
      <c r="C21" s="39" t="str">
        <f>'Personnel Expenses'!C16</f>
        <v>Level Designer</v>
      </c>
      <c r="D21" s="39" t="str">
        <f>'Personnel Expenses'!D16</f>
        <v>Senior</v>
      </c>
      <c r="E21" s="40" t="str">
        <f>'Personnel Expenses'!E16</f>
        <v>Planstelle</v>
      </c>
      <c r="F21" s="271">
        <f>'Personnel Expenses'!F16</f>
        <v>0</v>
      </c>
      <c r="G21" s="410">
        <f>'Personnel Expenses'!S16</f>
        <v>0</v>
      </c>
      <c r="H21" s="187">
        <f>PersonalkostenGesamt*'Project Expenses'!H20</f>
        <v>0</v>
      </c>
      <c r="I21" s="188">
        <f>PersonalkostenGesamt*'Project Expenses'!I20</f>
        <v>0</v>
      </c>
      <c r="J21" s="188">
        <f>PersonalkostenGesamt*'Project Expenses'!J20</f>
        <v>0</v>
      </c>
      <c r="K21" s="188">
        <f>PersonalkostenGesamt*'Project Expenses'!K20</f>
        <v>0</v>
      </c>
      <c r="L21" s="188">
        <f>PersonalkostenGesamt*'Project Expenses'!L20</f>
        <v>0</v>
      </c>
      <c r="M21" s="189">
        <f>PersonalkostenGesamt*'Project Expenses'!M20</f>
        <v>0</v>
      </c>
      <c r="N21" s="294">
        <f>PersonalkostenGesamt*'Project Expenses'!N20</f>
        <v>0</v>
      </c>
      <c r="O21" s="308">
        <f>PersonalkostenGesamt*'Project Expenses'!O20</f>
        <v>0</v>
      </c>
      <c r="P21" s="290">
        <f>PersonalkostenGesamt*'Project Expenses'!P20</f>
        <v>0</v>
      </c>
      <c r="Q21" s="143">
        <f>PersonalkostenGesamt*'Project Expenses'!Q20</f>
        <v>0</v>
      </c>
      <c r="R21" s="308">
        <f>PersonalkostenGesamt*'Project Expenses'!R20</f>
        <v>0</v>
      </c>
      <c r="S21" s="308">
        <f>PersonalkostenGesamt*'Project Expenses'!S20</f>
        <v>0</v>
      </c>
      <c r="T21" s="308">
        <f>PersonalkostenGesamt*'Project Expenses'!T20</f>
        <v>0</v>
      </c>
      <c r="U21" s="308">
        <f>PersonalkostenGesamt*'Project Expenses'!U20</f>
        <v>0</v>
      </c>
      <c r="V21" s="308">
        <f>PersonalkostenGesamt*'Project Expenses'!V20</f>
        <v>0</v>
      </c>
      <c r="W21" s="308">
        <f>PersonalkostenGesamt*'Project Expenses'!W20</f>
        <v>0</v>
      </c>
      <c r="X21" s="308">
        <f>PersonalkostenGesamt*'Project Expenses'!X20</f>
        <v>0</v>
      </c>
      <c r="Y21" s="308">
        <f>PersonalkostenGesamt*'Project Expenses'!Y20</f>
        <v>0</v>
      </c>
      <c r="Z21" s="187">
        <f>PersonalkostenGesamt*'Project Expenses'!Z20</f>
        <v>0</v>
      </c>
      <c r="AA21" s="188">
        <f>PersonalkostenGesamt*'Project Expenses'!AA20</f>
        <v>0</v>
      </c>
      <c r="AB21" s="189">
        <f>PersonalkostenGesamt*'Project Expenses'!AB20</f>
        <v>0</v>
      </c>
      <c r="AC21" s="333">
        <f t="shared" si="0"/>
        <v>0</v>
      </c>
    </row>
    <row r="22" spans="1:29" s="43" customFormat="1" outlineLevel="2" x14ac:dyDescent="0.25">
      <c r="A22" s="382"/>
      <c r="B22" s="382">
        <f>'Personnel Expenses'!B17</f>
        <v>0</v>
      </c>
      <c r="C22" s="39" t="str">
        <f>'Personnel Expenses'!C17</f>
        <v>Level Designer</v>
      </c>
      <c r="D22" s="39" t="str">
        <f>'Personnel Expenses'!D17</f>
        <v>Junior</v>
      </c>
      <c r="E22" s="40" t="str">
        <f>'Personnel Expenses'!E17</f>
        <v>Planstelle</v>
      </c>
      <c r="F22" s="271">
        <f>'Personnel Expenses'!F17</f>
        <v>0</v>
      </c>
      <c r="G22" s="410">
        <f>'Personnel Expenses'!S17</f>
        <v>0</v>
      </c>
      <c r="H22" s="187">
        <f>PersonalkostenGesamt*'Project Expenses'!H21</f>
        <v>0</v>
      </c>
      <c r="I22" s="188">
        <f>PersonalkostenGesamt*'Project Expenses'!I21</f>
        <v>0</v>
      </c>
      <c r="J22" s="188">
        <f>PersonalkostenGesamt*'Project Expenses'!J21</f>
        <v>0</v>
      </c>
      <c r="K22" s="188">
        <f>PersonalkostenGesamt*'Project Expenses'!K21</f>
        <v>0</v>
      </c>
      <c r="L22" s="188">
        <f>PersonalkostenGesamt*'Project Expenses'!L21</f>
        <v>0</v>
      </c>
      <c r="M22" s="189">
        <f>PersonalkostenGesamt*'Project Expenses'!M21</f>
        <v>0</v>
      </c>
      <c r="N22" s="294">
        <f>PersonalkostenGesamt*'Project Expenses'!N21</f>
        <v>0</v>
      </c>
      <c r="O22" s="308">
        <f>PersonalkostenGesamt*'Project Expenses'!O21</f>
        <v>0</v>
      </c>
      <c r="P22" s="290">
        <f>PersonalkostenGesamt*'Project Expenses'!P21</f>
        <v>0</v>
      </c>
      <c r="Q22" s="143">
        <f>PersonalkostenGesamt*'Project Expenses'!Q21</f>
        <v>0</v>
      </c>
      <c r="R22" s="308">
        <f>PersonalkostenGesamt*'Project Expenses'!R21</f>
        <v>0</v>
      </c>
      <c r="S22" s="308">
        <f>PersonalkostenGesamt*'Project Expenses'!S21</f>
        <v>0</v>
      </c>
      <c r="T22" s="308">
        <f>PersonalkostenGesamt*'Project Expenses'!T21</f>
        <v>0</v>
      </c>
      <c r="U22" s="308">
        <f>PersonalkostenGesamt*'Project Expenses'!U21</f>
        <v>0</v>
      </c>
      <c r="V22" s="308">
        <f>PersonalkostenGesamt*'Project Expenses'!V21</f>
        <v>0</v>
      </c>
      <c r="W22" s="308">
        <f>PersonalkostenGesamt*'Project Expenses'!W21</f>
        <v>0</v>
      </c>
      <c r="X22" s="308">
        <f>PersonalkostenGesamt*'Project Expenses'!X21</f>
        <v>0</v>
      </c>
      <c r="Y22" s="308">
        <f>PersonalkostenGesamt*'Project Expenses'!Y21</f>
        <v>0</v>
      </c>
      <c r="Z22" s="187">
        <f>PersonalkostenGesamt*'Project Expenses'!Z21</f>
        <v>0</v>
      </c>
      <c r="AA22" s="188">
        <f>PersonalkostenGesamt*'Project Expenses'!AA21</f>
        <v>0</v>
      </c>
      <c r="AB22" s="189">
        <f>PersonalkostenGesamt*'Project Expenses'!AB21</f>
        <v>0</v>
      </c>
      <c r="AC22" s="333">
        <f t="shared" si="0"/>
        <v>0</v>
      </c>
    </row>
    <row r="23" spans="1:29" s="43" customFormat="1" outlineLevel="2" x14ac:dyDescent="0.25">
      <c r="A23" s="382"/>
      <c r="B23" s="382">
        <f>'Personnel Expenses'!B18</f>
        <v>0</v>
      </c>
      <c r="C23" s="39" t="str">
        <f>'Personnel Expenses'!C18</f>
        <v>Level Designer</v>
      </c>
      <c r="D23" s="39" t="str">
        <f>'Personnel Expenses'!D18</f>
        <v>temp</v>
      </c>
      <c r="E23" s="40" t="str">
        <f>'Personnel Expenses'!E18</f>
        <v>Planstelle</v>
      </c>
      <c r="F23" s="271">
        <f>'Personnel Expenses'!F18</f>
        <v>0</v>
      </c>
      <c r="G23" s="410">
        <f>'Personnel Expenses'!S18</f>
        <v>0</v>
      </c>
      <c r="H23" s="187">
        <f>PersonalkostenGesamt*'Project Expenses'!H22</f>
        <v>0</v>
      </c>
      <c r="I23" s="188">
        <f>PersonalkostenGesamt*'Project Expenses'!I22</f>
        <v>0</v>
      </c>
      <c r="J23" s="188">
        <f>PersonalkostenGesamt*'Project Expenses'!J22</f>
        <v>0</v>
      </c>
      <c r="K23" s="188">
        <f>PersonalkostenGesamt*'Project Expenses'!K22</f>
        <v>0</v>
      </c>
      <c r="L23" s="188">
        <f>PersonalkostenGesamt*'Project Expenses'!L22</f>
        <v>0</v>
      </c>
      <c r="M23" s="189">
        <f>PersonalkostenGesamt*'Project Expenses'!M22</f>
        <v>0</v>
      </c>
      <c r="N23" s="294">
        <f>PersonalkostenGesamt*'Project Expenses'!N22</f>
        <v>0</v>
      </c>
      <c r="O23" s="308">
        <f>PersonalkostenGesamt*'Project Expenses'!O22</f>
        <v>0</v>
      </c>
      <c r="P23" s="290">
        <f>PersonalkostenGesamt*'Project Expenses'!P22</f>
        <v>0</v>
      </c>
      <c r="Q23" s="143">
        <f>PersonalkostenGesamt*'Project Expenses'!Q22</f>
        <v>0</v>
      </c>
      <c r="R23" s="308">
        <f>PersonalkostenGesamt*'Project Expenses'!R22</f>
        <v>0</v>
      </c>
      <c r="S23" s="308">
        <f>PersonalkostenGesamt*'Project Expenses'!S22</f>
        <v>0</v>
      </c>
      <c r="T23" s="308">
        <f>PersonalkostenGesamt*'Project Expenses'!T22</f>
        <v>0</v>
      </c>
      <c r="U23" s="308">
        <f>PersonalkostenGesamt*'Project Expenses'!U22</f>
        <v>0</v>
      </c>
      <c r="V23" s="308">
        <f>PersonalkostenGesamt*'Project Expenses'!V22</f>
        <v>0</v>
      </c>
      <c r="W23" s="308">
        <f>PersonalkostenGesamt*'Project Expenses'!W22</f>
        <v>0</v>
      </c>
      <c r="X23" s="308">
        <f>PersonalkostenGesamt*'Project Expenses'!X22</f>
        <v>0</v>
      </c>
      <c r="Y23" s="308">
        <f>PersonalkostenGesamt*'Project Expenses'!Y22</f>
        <v>0</v>
      </c>
      <c r="Z23" s="187">
        <f>PersonalkostenGesamt*'Project Expenses'!Z22</f>
        <v>0</v>
      </c>
      <c r="AA23" s="188">
        <f>PersonalkostenGesamt*'Project Expenses'!AA22</f>
        <v>0</v>
      </c>
      <c r="AB23" s="189">
        <f>PersonalkostenGesamt*'Project Expenses'!AB22</f>
        <v>0</v>
      </c>
      <c r="AC23" s="333">
        <f t="shared" si="0"/>
        <v>0</v>
      </c>
    </row>
    <row r="24" spans="1:29" s="408" customFormat="1" outlineLevel="1" x14ac:dyDescent="0.25">
      <c r="A24" s="396">
        <v>5</v>
      </c>
      <c r="B24" s="396" t="str">
        <f>'Personnel Expenses'!B19</f>
        <v>Development</v>
      </c>
      <c r="C24" s="397">
        <f>'Personnel Expenses'!C19</f>
        <v>0</v>
      </c>
      <c r="D24" s="397">
        <f>'Personnel Expenses'!D19</f>
        <v>0</v>
      </c>
      <c r="E24" s="398">
        <f>'Personnel Expenses'!E19</f>
        <v>0</v>
      </c>
      <c r="F24" s="399">
        <f>'Personnel Expenses'!F19</f>
        <v>0</v>
      </c>
      <c r="G24" s="411">
        <f>'Personnel Expenses'!S19</f>
        <v>0</v>
      </c>
      <c r="H24" s="400">
        <f>PersonalkostenGesamt*'Project Expenses'!H23</f>
        <v>0</v>
      </c>
      <c r="I24" s="401">
        <f>PersonalkostenGesamt*'Project Expenses'!I23</f>
        <v>0</v>
      </c>
      <c r="J24" s="401">
        <f>PersonalkostenGesamt*'Project Expenses'!J23</f>
        <v>0</v>
      </c>
      <c r="K24" s="401">
        <f>PersonalkostenGesamt*'Project Expenses'!K23</f>
        <v>0</v>
      </c>
      <c r="L24" s="401">
        <f>PersonalkostenGesamt*'Project Expenses'!L23</f>
        <v>0</v>
      </c>
      <c r="M24" s="402">
        <f>PersonalkostenGesamt*'Project Expenses'!M23</f>
        <v>0</v>
      </c>
      <c r="N24" s="403">
        <f>PersonalkostenGesamt*'Project Expenses'!N23</f>
        <v>0</v>
      </c>
      <c r="O24" s="404">
        <f>PersonalkostenGesamt*'Project Expenses'!O23</f>
        <v>0</v>
      </c>
      <c r="P24" s="405">
        <f>PersonalkostenGesamt*'Project Expenses'!P23</f>
        <v>0</v>
      </c>
      <c r="Q24" s="406">
        <f>PersonalkostenGesamt*'Project Expenses'!Q23</f>
        <v>0</v>
      </c>
      <c r="R24" s="404">
        <f>PersonalkostenGesamt*'Project Expenses'!R23</f>
        <v>0</v>
      </c>
      <c r="S24" s="404">
        <f>PersonalkostenGesamt*'Project Expenses'!S23</f>
        <v>0</v>
      </c>
      <c r="T24" s="404">
        <f>PersonalkostenGesamt*'Project Expenses'!T23</f>
        <v>0</v>
      </c>
      <c r="U24" s="404">
        <f>PersonalkostenGesamt*'Project Expenses'!U23</f>
        <v>0</v>
      </c>
      <c r="V24" s="404">
        <f>PersonalkostenGesamt*'Project Expenses'!V23</f>
        <v>0</v>
      </c>
      <c r="W24" s="404">
        <f>PersonalkostenGesamt*'Project Expenses'!W23</f>
        <v>0</v>
      </c>
      <c r="X24" s="404">
        <f>PersonalkostenGesamt*'Project Expenses'!X23</f>
        <v>0</v>
      </c>
      <c r="Y24" s="404">
        <f>PersonalkostenGesamt*'Project Expenses'!Y23</f>
        <v>0</v>
      </c>
      <c r="Z24" s="400">
        <f>PersonalkostenGesamt*'Project Expenses'!Z23</f>
        <v>0</v>
      </c>
      <c r="AA24" s="401">
        <f>PersonalkostenGesamt*'Project Expenses'!AA23</f>
        <v>0</v>
      </c>
      <c r="AB24" s="402">
        <f>PersonalkostenGesamt*'Project Expenses'!AB23</f>
        <v>0</v>
      </c>
      <c r="AC24" s="407">
        <f t="shared" si="0"/>
        <v>0</v>
      </c>
    </row>
    <row r="25" spans="1:29" s="43" customFormat="1" outlineLevel="2" x14ac:dyDescent="0.25">
      <c r="A25" s="382"/>
      <c r="B25" s="382">
        <f>'Personnel Expenses'!B20</f>
        <v>0</v>
      </c>
      <c r="C25" s="39" t="str">
        <f>'Personnel Expenses'!C20</f>
        <v>Software Developer</v>
      </c>
      <c r="D25" s="39" t="str">
        <f>'Personnel Expenses'!D20</f>
        <v>Lead</v>
      </c>
      <c r="E25" s="40" t="str">
        <f>'Personnel Expenses'!E20</f>
        <v>H. Mustermann</v>
      </c>
      <c r="F25" s="271">
        <f>'Personnel Expenses'!F20</f>
        <v>4000</v>
      </c>
      <c r="G25" s="410">
        <f>'Personnel Expenses'!S20</f>
        <v>5604.724095139607</v>
      </c>
      <c r="H25" s="187">
        <f>PersonalkostenGesamt*'Project Expenses'!H24</f>
        <v>0</v>
      </c>
      <c r="I25" s="188">
        <f>PersonalkostenGesamt*'Project Expenses'!I24</f>
        <v>0</v>
      </c>
      <c r="J25" s="188">
        <f>PersonalkostenGesamt*'Project Expenses'!J24</f>
        <v>0</v>
      </c>
      <c r="K25" s="188">
        <f>PersonalkostenGesamt*'Project Expenses'!K24</f>
        <v>5604.724095139607</v>
      </c>
      <c r="L25" s="188">
        <f>PersonalkostenGesamt*'Project Expenses'!L24</f>
        <v>5604.724095139607</v>
      </c>
      <c r="M25" s="189">
        <f>PersonalkostenGesamt*'Project Expenses'!M24</f>
        <v>5604.724095139607</v>
      </c>
      <c r="N25" s="294">
        <f>PersonalkostenGesamt*'Project Expenses'!N24</f>
        <v>5604.724095139607</v>
      </c>
      <c r="O25" s="308">
        <f>PersonalkostenGesamt*'Project Expenses'!O24</f>
        <v>5604.724095139607</v>
      </c>
      <c r="P25" s="290">
        <f>PersonalkostenGesamt*'Project Expenses'!P24</f>
        <v>5604.724095139607</v>
      </c>
      <c r="Q25" s="143">
        <f>PersonalkostenGesamt*'Project Expenses'!Q24</f>
        <v>5604.724095139607</v>
      </c>
      <c r="R25" s="308">
        <f>PersonalkostenGesamt*'Project Expenses'!R24</f>
        <v>5604.724095139607</v>
      </c>
      <c r="S25" s="308">
        <f>PersonalkostenGesamt*'Project Expenses'!S24</f>
        <v>5604.724095139607</v>
      </c>
      <c r="T25" s="308">
        <f>PersonalkostenGesamt*'Project Expenses'!T24</f>
        <v>5604.724095139607</v>
      </c>
      <c r="U25" s="308">
        <f>PersonalkostenGesamt*'Project Expenses'!U24</f>
        <v>5604.724095139607</v>
      </c>
      <c r="V25" s="308">
        <f>PersonalkostenGesamt*'Project Expenses'!V24</f>
        <v>5604.724095139607</v>
      </c>
      <c r="W25" s="308">
        <f>PersonalkostenGesamt*'Project Expenses'!W24</f>
        <v>5604.724095139607</v>
      </c>
      <c r="X25" s="308">
        <f>PersonalkostenGesamt*'Project Expenses'!X24</f>
        <v>5604.724095139607</v>
      </c>
      <c r="Y25" s="308">
        <f>PersonalkostenGesamt*'Project Expenses'!Y24</f>
        <v>5604.724095139607</v>
      </c>
      <c r="Z25" s="187">
        <f>PersonalkostenGesamt*'Project Expenses'!Z24</f>
        <v>5604.724095139607</v>
      </c>
      <c r="AA25" s="188">
        <f>PersonalkostenGesamt*'Project Expenses'!AA24</f>
        <v>5604.724095139607</v>
      </c>
      <c r="AB25" s="189">
        <f>PersonalkostenGesamt*'Project Expenses'!AB24</f>
        <v>5604.724095139607</v>
      </c>
      <c r="AC25" s="333">
        <f t="shared" si="0"/>
        <v>100885.03371251294</v>
      </c>
    </row>
    <row r="26" spans="1:29" s="43" customFormat="1" outlineLevel="2" x14ac:dyDescent="0.25">
      <c r="A26" s="382"/>
      <c r="B26" s="382">
        <f>'Personnel Expenses'!B21</f>
        <v>0</v>
      </c>
      <c r="C26" s="39" t="str">
        <f>'Personnel Expenses'!C21</f>
        <v>Software Developer</v>
      </c>
      <c r="D26" s="39" t="str">
        <f>'Personnel Expenses'!D21</f>
        <v>Senior</v>
      </c>
      <c r="E26" s="40" t="str">
        <f>'Personnel Expenses'!E21</f>
        <v>H. Mustermann</v>
      </c>
      <c r="F26" s="271">
        <f>'Personnel Expenses'!F21</f>
        <v>3000</v>
      </c>
      <c r="G26" s="410">
        <f>'Personnel Expenses'!S21</f>
        <v>4218.0751292657706</v>
      </c>
      <c r="H26" s="187">
        <f>PersonalkostenGesamt*'Project Expenses'!H25</f>
        <v>0</v>
      </c>
      <c r="I26" s="188">
        <f>PersonalkostenGesamt*'Project Expenses'!I25</f>
        <v>0</v>
      </c>
      <c r="J26" s="188">
        <f>PersonalkostenGesamt*'Project Expenses'!J25</f>
        <v>0</v>
      </c>
      <c r="K26" s="188">
        <f>PersonalkostenGesamt*'Project Expenses'!K25</f>
        <v>4218.0751292657706</v>
      </c>
      <c r="L26" s="188">
        <f>PersonalkostenGesamt*'Project Expenses'!L25</f>
        <v>4218.0751292657706</v>
      </c>
      <c r="M26" s="189">
        <f>PersonalkostenGesamt*'Project Expenses'!M25</f>
        <v>4218.0751292657706</v>
      </c>
      <c r="N26" s="294">
        <f>PersonalkostenGesamt*'Project Expenses'!N25</f>
        <v>4218.0751292657706</v>
      </c>
      <c r="O26" s="308">
        <f>PersonalkostenGesamt*'Project Expenses'!O25</f>
        <v>4218.0751292657706</v>
      </c>
      <c r="P26" s="290">
        <f>PersonalkostenGesamt*'Project Expenses'!P25</f>
        <v>4218.0751292657706</v>
      </c>
      <c r="Q26" s="143">
        <f>PersonalkostenGesamt*'Project Expenses'!Q25</f>
        <v>4218.0751292657706</v>
      </c>
      <c r="R26" s="308">
        <f>PersonalkostenGesamt*'Project Expenses'!R25</f>
        <v>4218.0751292657706</v>
      </c>
      <c r="S26" s="308">
        <f>PersonalkostenGesamt*'Project Expenses'!S25</f>
        <v>4218.0751292657706</v>
      </c>
      <c r="T26" s="308">
        <f>PersonalkostenGesamt*'Project Expenses'!T25</f>
        <v>4218.0751292657706</v>
      </c>
      <c r="U26" s="308">
        <f>PersonalkostenGesamt*'Project Expenses'!U25</f>
        <v>4218.0751292657706</v>
      </c>
      <c r="V26" s="308">
        <f>PersonalkostenGesamt*'Project Expenses'!V25</f>
        <v>4218.0751292657706</v>
      </c>
      <c r="W26" s="308">
        <f>PersonalkostenGesamt*'Project Expenses'!W25</f>
        <v>4218.0751292657706</v>
      </c>
      <c r="X26" s="308">
        <f>PersonalkostenGesamt*'Project Expenses'!X25</f>
        <v>4218.0751292657706</v>
      </c>
      <c r="Y26" s="308">
        <f>PersonalkostenGesamt*'Project Expenses'!Y25</f>
        <v>4218.0751292657706</v>
      </c>
      <c r="Z26" s="187">
        <f>PersonalkostenGesamt*'Project Expenses'!Z25</f>
        <v>4218.0751292657706</v>
      </c>
      <c r="AA26" s="188">
        <f>PersonalkostenGesamt*'Project Expenses'!AA25</f>
        <v>4218.0751292657706</v>
      </c>
      <c r="AB26" s="189">
        <f>PersonalkostenGesamt*'Project Expenses'!AB25</f>
        <v>4218.0751292657706</v>
      </c>
      <c r="AC26" s="333">
        <f t="shared" si="0"/>
        <v>75925.352326783875</v>
      </c>
    </row>
    <row r="27" spans="1:29" s="43" customFormat="1" outlineLevel="2" x14ac:dyDescent="0.25">
      <c r="A27" s="382"/>
      <c r="B27" s="382">
        <f>'Personnel Expenses'!B22</f>
        <v>0</v>
      </c>
      <c r="C27" s="39" t="str">
        <f>'Personnel Expenses'!C22</f>
        <v>Software Developer</v>
      </c>
      <c r="D27" s="39" t="str">
        <f>'Personnel Expenses'!D22</f>
        <v>Senior</v>
      </c>
      <c r="E27" s="40" t="str">
        <f>'Personnel Expenses'!E22</f>
        <v>Planstelle</v>
      </c>
      <c r="F27" s="271">
        <f>'Personnel Expenses'!F22</f>
        <v>0</v>
      </c>
      <c r="G27" s="410">
        <f>'Personnel Expenses'!S22</f>
        <v>0</v>
      </c>
      <c r="H27" s="187">
        <f>PersonalkostenGesamt*'Project Expenses'!H26</f>
        <v>0</v>
      </c>
      <c r="I27" s="188">
        <f>PersonalkostenGesamt*'Project Expenses'!I26</f>
        <v>0</v>
      </c>
      <c r="J27" s="188">
        <f>PersonalkostenGesamt*'Project Expenses'!J26</f>
        <v>0</v>
      </c>
      <c r="K27" s="188">
        <f>PersonalkostenGesamt*'Project Expenses'!K26</f>
        <v>0</v>
      </c>
      <c r="L27" s="188">
        <f>PersonalkostenGesamt*'Project Expenses'!L26</f>
        <v>0</v>
      </c>
      <c r="M27" s="189">
        <f>PersonalkostenGesamt*'Project Expenses'!M26</f>
        <v>0</v>
      </c>
      <c r="N27" s="294">
        <f>PersonalkostenGesamt*'Project Expenses'!N26</f>
        <v>0</v>
      </c>
      <c r="O27" s="308">
        <f>PersonalkostenGesamt*'Project Expenses'!O26</f>
        <v>0</v>
      </c>
      <c r="P27" s="290">
        <f>PersonalkostenGesamt*'Project Expenses'!P26</f>
        <v>0</v>
      </c>
      <c r="Q27" s="143">
        <f>PersonalkostenGesamt*'Project Expenses'!Q26</f>
        <v>0</v>
      </c>
      <c r="R27" s="308">
        <f>PersonalkostenGesamt*'Project Expenses'!R26</f>
        <v>0</v>
      </c>
      <c r="S27" s="308">
        <f>PersonalkostenGesamt*'Project Expenses'!S26</f>
        <v>0</v>
      </c>
      <c r="T27" s="308">
        <f>PersonalkostenGesamt*'Project Expenses'!T26</f>
        <v>0</v>
      </c>
      <c r="U27" s="308">
        <f>PersonalkostenGesamt*'Project Expenses'!U26</f>
        <v>0</v>
      </c>
      <c r="V27" s="308">
        <f>PersonalkostenGesamt*'Project Expenses'!V26</f>
        <v>0</v>
      </c>
      <c r="W27" s="308">
        <f>PersonalkostenGesamt*'Project Expenses'!W26</f>
        <v>0</v>
      </c>
      <c r="X27" s="308">
        <f>PersonalkostenGesamt*'Project Expenses'!X26</f>
        <v>0</v>
      </c>
      <c r="Y27" s="308">
        <f>PersonalkostenGesamt*'Project Expenses'!Y26</f>
        <v>0</v>
      </c>
      <c r="Z27" s="187">
        <f>PersonalkostenGesamt*'Project Expenses'!Z26</f>
        <v>0</v>
      </c>
      <c r="AA27" s="188">
        <f>PersonalkostenGesamt*'Project Expenses'!AA26</f>
        <v>0</v>
      </c>
      <c r="AB27" s="189">
        <f>PersonalkostenGesamt*'Project Expenses'!AB26</f>
        <v>0</v>
      </c>
      <c r="AC27" s="333">
        <f t="shared" si="0"/>
        <v>0</v>
      </c>
    </row>
    <row r="28" spans="1:29" s="43" customFormat="1" outlineLevel="2" x14ac:dyDescent="0.25">
      <c r="A28" s="382"/>
      <c r="B28" s="382">
        <f>'Personnel Expenses'!B23</f>
        <v>0</v>
      </c>
      <c r="C28" s="39" t="str">
        <f>'Personnel Expenses'!C23</f>
        <v>Software Developer</v>
      </c>
      <c r="D28" s="39" t="str">
        <f>'Personnel Expenses'!D23</f>
        <v>Senior</v>
      </c>
      <c r="E28" s="40" t="str">
        <f>'Personnel Expenses'!E23</f>
        <v>Planstelle</v>
      </c>
      <c r="F28" s="271">
        <f>'Personnel Expenses'!F23</f>
        <v>0</v>
      </c>
      <c r="G28" s="410">
        <f>'Personnel Expenses'!S23</f>
        <v>0</v>
      </c>
      <c r="H28" s="187">
        <f>PersonalkostenGesamt*'Project Expenses'!H27</f>
        <v>0</v>
      </c>
      <c r="I28" s="188">
        <f>PersonalkostenGesamt*'Project Expenses'!I27</f>
        <v>0</v>
      </c>
      <c r="J28" s="188">
        <f>PersonalkostenGesamt*'Project Expenses'!J27</f>
        <v>0</v>
      </c>
      <c r="K28" s="188">
        <f>PersonalkostenGesamt*'Project Expenses'!K27</f>
        <v>0</v>
      </c>
      <c r="L28" s="188">
        <f>PersonalkostenGesamt*'Project Expenses'!L27</f>
        <v>0</v>
      </c>
      <c r="M28" s="189">
        <f>PersonalkostenGesamt*'Project Expenses'!M27</f>
        <v>0</v>
      </c>
      <c r="N28" s="294">
        <f>PersonalkostenGesamt*'Project Expenses'!N27</f>
        <v>0</v>
      </c>
      <c r="O28" s="308">
        <f>PersonalkostenGesamt*'Project Expenses'!O27</f>
        <v>0</v>
      </c>
      <c r="P28" s="290">
        <f>PersonalkostenGesamt*'Project Expenses'!P27</f>
        <v>0</v>
      </c>
      <c r="Q28" s="143">
        <f>PersonalkostenGesamt*'Project Expenses'!Q27</f>
        <v>0</v>
      </c>
      <c r="R28" s="308">
        <f>PersonalkostenGesamt*'Project Expenses'!R27</f>
        <v>0</v>
      </c>
      <c r="S28" s="308">
        <f>PersonalkostenGesamt*'Project Expenses'!S27</f>
        <v>0</v>
      </c>
      <c r="T28" s="308">
        <f>PersonalkostenGesamt*'Project Expenses'!T27</f>
        <v>0</v>
      </c>
      <c r="U28" s="308">
        <f>PersonalkostenGesamt*'Project Expenses'!U27</f>
        <v>0</v>
      </c>
      <c r="V28" s="308">
        <f>PersonalkostenGesamt*'Project Expenses'!V27</f>
        <v>0</v>
      </c>
      <c r="W28" s="308">
        <f>PersonalkostenGesamt*'Project Expenses'!W27</f>
        <v>0</v>
      </c>
      <c r="X28" s="308">
        <f>PersonalkostenGesamt*'Project Expenses'!X27</f>
        <v>0</v>
      </c>
      <c r="Y28" s="308">
        <f>PersonalkostenGesamt*'Project Expenses'!Y27</f>
        <v>0</v>
      </c>
      <c r="Z28" s="187">
        <f>PersonalkostenGesamt*'Project Expenses'!Z27</f>
        <v>0</v>
      </c>
      <c r="AA28" s="188">
        <f>PersonalkostenGesamt*'Project Expenses'!AA27</f>
        <v>0</v>
      </c>
      <c r="AB28" s="189">
        <f>PersonalkostenGesamt*'Project Expenses'!AB27</f>
        <v>0</v>
      </c>
      <c r="AC28" s="333">
        <f t="shared" si="0"/>
        <v>0</v>
      </c>
    </row>
    <row r="29" spans="1:29" s="43" customFormat="1" outlineLevel="2" x14ac:dyDescent="0.25">
      <c r="A29" s="382"/>
      <c r="B29" s="382">
        <f>'Personnel Expenses'!B24</f>
        <v>0</v>
      </c>
      <c r="C29" s="39" t="str">
        <f>'Personnel Expenses'!C24</f>
        <v>Software Developer</v>
      </c>
      <c r="D29" s="39" t="str">
        <f>'Personnel Expenses'!D24</f>
        <v>Junior</v>
      </c>
      <c r="E29" s="40" t="str">
        <f>'Personnel Expenses'!E24</f>
        <v>H. Mustermann</v>
      </c>
      <c r="F29" s="271">
        <f>'Personnel Expenses'!F24</f>
        <v>2000</v>
      </c>
      <c r="G29" s="410">
        <f>'Personnel Expenses'!S24</f>
        <v>2831.4261633919336</v>
      </c>
      <c r="H29" s="187">
        <f>PersonalkostenGesamt*'Project Expenses'!H28</f>
        <v>0</v>
      </c>
      <c r="I29" s="188">
        <f>PersonalkostenGesamt*'Project Expenses'!I28</f>
        <v>0</v>
      </c>
      <c r="J29" s="188">
        <f>PersonalkostenGesamt*'Project Expenses'!J28</f>
        <v>0</v>
      </c>
      <c r="K29" s="188">
        <f>PersonalkostenGesamt*'Project Expenses'!K28</f>
        <v>0</v>
      </c>
      <c r="L29" s="188">
        <f>PersonalkostenGesamt*'Project Expenses'!L28</f>
        <v>0</v>
      </c>
      <c r="M29" s="189">
        <f>PersonalkostenGesamt*'Project Expenses'!M28</f>
        <v>0</v>
      </c>
      <c r="N29" s="294">
        <f>PersonalkostenGesamt*'Project Expenses'!N28</f>
        <v>0</v>
      </c>
      <c r="O29" s="308">
        <f>PersonalkostenGesamt*'Project Expenses'!O28</f>
        <v>0</v>
      </c>
      <c r="P29" s="290">
        <f>PersonalkostenGesamt*'Project Expenses'!P28</f>
        <v>0</v>
      </c>
      <c r="Q29" s="143">
        <f>PersonalkostenGesamt*'Project Expenses'!Q28</f>
        <v>0</v>
      </c>
      <c r="R29" s="308">
        <f>PersonalkostenGesamt*'Project Expenses'!R28</f>
        <v>0</v>
      </c>
      <c r="S29" s="308">
        <f>PersonalkostenGesamt*'Project Expenses'!S28</f>
        <v>2831.4261633919336</v>
      </c>
      <c r="T29" s="308">
        <f>PersonalkostenGesamt*'Project Expenses'!T28</f>
        <v>2831.4261633919336</v>
      </c>
      <c r="U29" s="308">
        <f>PersonalkostenGesamt*'Project Expenses'!U28</f>
        <v>2831.4261633919336</v>
      </c>
      <c r="V29" s="308">
        <f>PersonalkostenGesamt*'Project Expenses'!V28</f>
        <v>2831.4261633919336</v>
      </c>
      <c r="W29" s="308">
        <f>PersonalkostenGesamt*'Project Expenses'!W28</f>
        <v>2831.4261633919336</v>
      </c>
      <c r="X29" s="308">
        <f>PersonalkostenGesamt*'Project Expenses'!X28</f>
        <v>2831.4261633919336</v>
      </c>
      <c r="Y29" s="308">
        <f>PersonalkostenGesamt*'Project Expenses'!Y28</f>
        <v>2831.4261633919336</v>
      </c>
      <c r="Z29" s="187">
        <f>PersonalkostenGesamt*'Project Expenses'!Z28</f>
        <v>0</v>
      </c>
      <c r="AA29" s="188">
        <f>PersonalkostenGesamt*'Project Expenses'!AA28</f>
        <v>0</v>
      </c>
      <c r="AB29" s="189">
        <f>PersonalkostenGesamt*'Project Expenses'!AB28</f>
        <v>0</v>
      </c>
      <c r="AC29" s="333">
        <f t="shared" si="0"/>
        <v>19819.983143743535</v>
      </c>
    </row>
    <row r="30" spans="1:29" s="43" customFormat="1" outlineLevel="2" x14ac:dyDescent="0.25">
      <c r="A30" s="382"/>
      <c r="B30" s="382">
        <f>'Personnel Expenses'!B25</f>
        <v>0</v>
      </c>
      <c r="C30" s="39" t="str">
        <f>'Personnel Expenses'!C25</f>
        <v>Software Developer 1/2</v>
      </c>
      <c r="D30" s="39" t="str">
        <f>'Personnel Expenses'!D25</f>
        <v>temp</v>
      </c>
      <c r="E30" s="40" t="str">
        <f>'Personnel Expenses'!E25</f>
        <v>H. Mustermann</v>
      </c>
      <c r="F30" s="271">
        <f>'Personnel Expenses'!F25</f>
        <v>1000</v>
      </c>
      <c r="G30" s="410">
        <f>'Personnel Expenses'!S25</f>
        <v>1386.6489658738365</v>
      </c>
      <c r="H30" s="187">
        <f>PersonalkostenGesamt*'Project Expenses'!H29</f>
        <v>0</v>
      </c>
      <c r="I30" s="188">
        <f>PersonalkostenGesamt*'Project Expenses'!I29</f>
        <v>0</v>
      </c>
      <c r="J30" s="188">
        <f>PersonalkostenGesamt*'Project Expenses'!J29</f>
        <v>0</v>
      </c>
      <c r="K30" s="188">
        <f>PersonalkostenGesamt*'Project Expenses'!K29</f>
        <v>0</v>
      </c>
      <c r="L30" s="188">
        <f>PersonalkostenGesamt*'Project Expenses'!L29</f>
        <v>0</v>
      </c>
      <c r="M30" s="189">
        <f>PersonalkostenGesamt*'Project Expenses'!M29</f>
        <v>0</v>
      </c>
      <c r="N30" s="294">
        <f>PersonalkostenGesamt*'Project Expenses'!N29</f>
        <v>0</v>
      </c>
      <c r="O30" s="308">
        <f>PersonalkostenGesamt*'Project Expenses'!O29</f>
        <v>0</v>
      </c>
      <c r="P30" s="290">
        <f>PersonalkostenGesamt*'Project Expenses'!P29</f>
        <v>0</v>
      </c>
      <c r="Q30" s="143">
        <f>PersonalkostenGesamt*'Project Expenses'!Q29</f>
        <v>0</v>
      </c>
      <c r="R30" s="308">
        <f>PersonalkostenGesamt*'Project Expenses'!R29</f>
        <v>0</v>
      </c>
      <c r="S30" s="308">
        <f>PersonalkostenGesamt*'Project Expenses'!S29</f>
        <v>1386.6489658738365</v>
      </c>
      <c r="T30" s="308">
        <f>PersonalkostenGesamt*'Project Expenses'!T29</f>
        <v>1386.6489658738365</v>
      </c>
      <c r="U30" s="308">
        <f>PersonalkostenGesamt*'Project Expenses'!U29</f>
        <v>1386.6489658738365</v>
      </c>
      <c r="V30" s="308">
        <f>PersonalkostenGesamt*'Project Expenses'!V29</f>
        <v>1386.6489658738365</v>
      </c>
      <c r="W30" s="308">
        <f>PersonalkostenGesamt*'Project Expenses'!W29</f>
        <v>1386.6489658738365</v>
      </c>
      <c r="X30" s="308">
        <f>PersonalkostenGesamt*'Project Expenses'!X29</f>
        <v>1386.6489658738365</v>
      </c>
      <c r="Y30" s="308">
        <f>PersonalkostenGesamt*'Project Expenses'!Y29</f>
        <v>1386.6489658738365</v>
      </c>
      <c r="Z30" s="187">
        <f>PersonalkostenGesamt*'Project Expenses'!Z29</f>
        <v>0</v>
      </c>
      <c r="AA30" s="188">
        <f>PersonalkostenGesamt*'Project Expenses'!AA29</f>
        <v>0</v>
      </c>
      <c r="AB30" s="189">
        <f>PersonalkostenGesamt*'Project Expenses'!AB29</f>
        <v>0</v>
      </c>
      <c r="AC30" s="333">
        <f t="shared" si="0"/>
        <v>9706.5427611168561</v>
      </c>
    </row>
    <row r="31" spans="1:29" s="43" customFormat="1" outlineLevel="2" x14ac:dyDescent="0.25">
      <c r="A31" s="382"/>
      <c r="B31" s="382">
        <f>'Personnel Expenses'!B26</f>
        <v>0</v>
      </c>
      <c r="C31" s="39" t="str">
        <f>'Personnel Expenses'!C26</f>
        <v>Software Developer 1/2</v>
      </c>
      <c r="D31" s="39" t="str">
        <f>'Personnel Expenses'!D26</f>
        <v>temp</v>
      </c>
      <c r="E31" s="40" t="str">
        <f>'Personnel Expenses'!E26</f>
        <v>Planstelle</v>
      </c>
      <c r="F31" s="271">
        <f>'Personnel Expenses'!F26</f>
        <v>0</v>
      </c>
      <c r="G31" s="410">
        <f>'Personnel Expenses'!S26</f>
        <v>0</v>
      </c>
      <c r="H31" s="187">
        <f>PersonalkostenGesamt*'Project Expenses'!H30</f>
        <v>0</v>
      </c>
      <c r="I31" s="188">
        <f>PersonalkostenGesamt*'Project Expenses'!I30</f>
        <v>0</v>
      </c>
      <c r="J31" s="188">
        <f>PersonalkostenGesamt*'Project Expenses'!J30</f>
        <v>0</v>
      </c>
      <c r="K31" s="188">
        <f>PersonalkostenGesamt*'Project Expenses'!K30</f>
        <v>0</v>
      </c>
      <c r="L31" s="188">
        <f>PersonalkostenGesamt*'Project Expenses'!L30</f>
        <v>0</v>
      </c>
      <c r="M31" s="189">
        <f>PersonalkostenGesamt*'Project Expenses'!M30</f>
        <v>0</v>
      </c>
      <c r="N31" s="294">
        <f>PersonalkostenGesamt*'Project Expenses'!N30</f>
        <v>0</v>
      </c>
      <c r="O31" s="308">
        <f>PersonalkostenGesamt*'Project Expenses'!O30</f>
        <v>0</v>
      </c>
      <c r="P31" s="290">
        <f>PersonalkostenGesamt*'Project Expenses'!P30</f>
        <v>0</v>
      </c>
      <c r="Q31" s="143">
        <f>PersonalkostenGesamt*'Project Expenses'!Q30</f>
        <v>0</v>
      </c>
      <c r="R31" s="308">
        <f>PersonalkostenGesamt*'Project Expenses'!R30</f>
        <v>0</v>
      </c>
      <c r="S31" s="308">
        <f>PersonalkostenGesamt*'Project Expenses'!S30</f>
        <v>0</v>
      </c>
      <c r="T31" s="308">
        <f>PersonalkostenGesamt*'Project Expenses'!T30</f>
        <v>0</v>
      </c>
      <c r="U31" s="308">
        <f>PersonalkostenGesamt*'Project Expenses'!U30</f>
        <v>0</v>
      </c>
      <c r="V31" s="308">
        <f>PersonalkostenGesamt*'Project Expenses'!V30</f>
        <v>0</v>
      </c>
      <c r="W31" s="308">
        <f>PersonalkostenGesamt*'Project Expenses'!W30</f>
        <v>0</v>
      </c>
      <c r="X31" s="308">
        <f>PersonalkostenGesamt*'Project Expenses'!X30</f>
        <v>0</v>
      </c>
      <c r="Y31" s="308">
        <f>PersonalkostenGesamt*'Project Expenses'!Y30</f>
        <v>0</v>
      </c>
      <c r="Z31" s="187">
        <f>PersonalkostenGesamt*'Project Expenses'!Z30</f>
        <v>0</v>
      </c>
      <c r="AA31" s="188">
        <f>PersonalkostenGesamt*'Project Expenses'!AA30</f>
        <v>0</v>
      </c>
      <c r="AB31" s="189">
        <f>PersonalkostenGesamt*'Project Expenses'!AB30</f>
        <v>0</v>
      </c>
      <c r="AC31" s="333">
        <f t="shared" si="0"/>
        <v>0</v>
      </c>
    </row>
    <row r="32" spans="1:29" s="408" customFormat="1" outlineLevel="1" x14ac:dyDescent="0.25">
      <c r="A32" s="396">
        <v>6</v>
      </c>
      <c r="B32" s="396" t="str">
        <f>'Personnel Expenses'!B27</f>
        <v>Arts &amp; Animations</v>
      </c>
      <c r="C32" s="397">
        <f>'Personnel Expenses'!C27</f>
        <v>0</v>
      </c>
      <c r="D32" s="397">
        <f>'Personnel Expenses'!D27</f>
        <v>0</v>
      </c>
      <c r="E32" s="398">
        <f>'Personnel Expenses'!E27</f>
        <v>0</v>
      </c>
      <c r="F32" s="399">
        <f>'Personnel Expenses'!F27</f>
        <v>0</v>
      </c>
      <c r="G32" s="411">
        <f>'Personnel Expenses'!S27</f>
        <v>0</v>
      </c>
      <c r="H32" s="400">
        <f>PersonalkostenGesamt*'Project Expenses'!H31</f>
        <v>0</v>
      </c>
      <c r="I32" s="401">
        <f>PersonalkostenGesamt*'Project Expenses'!I31</f>
        <v>0</v>
      </c>
      <c r="J32" s="401">
        <f>PersonalkostenGesamt*'Project Expenses'!J31</f>
        <v>0</v>
      </c>
      <c r="K32" s="401">
        <f>PersonalkostenGesamt*'Project Expenses'!K31</f>
        <v>0</v>
      </c>
      <c r="L32" s="401">
        <f>PersonalkostenGesamt*'Project Expenses'!L31</f>
        <v>0</v>
      </c>
      <c r="M32" s="402">
        <f>PersonalkostenGesamt*'Project Expenses'!M31</f>
        <v>0</v>
      </c>
      <c r="N32" s="403">
        <f>PersonalkostenGesamt*'Project Expenses'!N31</f>
        <v>0</v>
      </c>
      <c r="O32" s="404">
        <f>PersonalkostenGesamt*'Project Expenses'!O31</f>
        <v>0</v>
      </c>
      <c r="P32" s="405">
        <f>PersonalkostenGesamt*'Project Expenses'!P31</f>
        <v>0</v>
      </c>
      <c r="Q32" s="406">
        <f>PersonalkostenGesamt*'Project Expenses'!Q31</f>
        <v>0</v>
      </c>
      <c r="R32" s="404">
        <f>PersonalkostenGesamt*'Project Expenses'!R31</f>
        <v>0</v>
      </c>
      <c r="S32" s="404">
        <f>PersonalkostenGesamt*'Project Expenses'!S31</f>
        <v>0</v>
      </c>
      <c r="T32" s="404">
        <f>PersonalkostenGesamt*'Project Expenses'!T31</f>
        <v>0</v>
      </c>
      <c r="U32" s="404">
        <f>PersonalkostenGesamt*'Project Expenses'!U31</f>
        <v>0</v>
      </c>
      <c r="V32" s="404">
        <f>PersonalkostenGesamt*'Project Expenses'!V31</f>
        <v>0</v>
      </c>
      <c r="W32" s="404">
        <f>PersonalkostenGesamt*'Project Expenses'!W31</f>
        <v>0</v>
      </c>
      <c r="X32" s="404">
        <f>PersonalkostenGesamt*'Project Expenses'!X31</f>
        <v>0</v>
      </c>
      <c r="Y32" s="404">
        <f>PersonalkostenGesamt*'Project Expenses'!Y31</f>
        <v>0</v>
      </c>
      <c r="Z32" s="400">
        <f>PersonalkostenGesamt*'Project Expenses'!Z31</f>
        <v>0</v>
      </c>
      <c r="AA32" s="401">
        <f>PersonalkostenGesamt*'Project Expenses'!AA31</f>
        <v>0</v>
      </c>
      <c r="AB32" s="402">
        <f>PersonalkostenGesamt*'Project Expenses'!AB31</f>
        <v>0</v>
      </c>
      <c r="AC32" s="407">
        <f t="shared" si="0"/>
        <v>0</v>
      </c>
    </row>
    <row r="33" spans="1:29" s="43" customFormat="1" outlineLevel="2" x14ac:dyDescent="0.25">
      <c r="A33" s="382"/>
      <c r="B33" s="382">
        <f>'Personnel Expenses'!B28</f>
        <v>0</v>
      </c>
      <c r="C33" s="39" t="str">
        <f>'Personnel Expenses'!C28</f>
        <v>3D Artist</v>
      </c>
      <c r="D33" s="39" t="str">
        <f>'Personnel Expenses'!D28</f>
        <v>Lead</v>
      </c>
      <c r="E33" s="40" t="str">
        <f>'Personnel Expenses'!E28</f>
        <v>H. Mustermann</v>
      </c>
      <c r="F33" s="271">
        <f>'Personnel Expenses'!F28</f>
        <v>4000</v>
      </c>
      <c r="G33" s="410">
        <f>'Personnel Expenses'!S28</f>
        <v>5604.724095139607</v>
      </c>
      <c r="H33" s="187">
        <f>PersonalkostenGesamt*'Project Expenses'!H32</f>
        <v>0</v>
      </c>
      <c r="I33" s="188">
        <f>PersonalkostenGesamt*'Project Expenses'!I32</f>
        <v>0</v>
      </c>
      <c r="J33" s="188">
        <f>PersonalkostenGesamt*'Project Expenses'!J32</f>
        <v>0</v>
      </c>
      <c r="K33" s="188">
        <f>PersonalkostenGesamt*'Project Expenses'!K32</f>
        <v>5604.724095139607</v>
      </c>
      <c r="L33" s="188">
        <f>PersonalkostenGesamt*'Project Expenses'!L32</f>
        <v>5604.724095139607</v>
      </c>
      <c r="M33" s="189">
        <f>PersonalkostenGesamt*'Project Expenses'!M32</f>
        <v>5604.724095139607</v>
      </c>
      <c r="N33" s="294">
        <f>PersonalkostenGesamt*'Project Expenses'!N32</f>
        <v>5604.724095139607</v>
      </c>
      <c r="O33" s="308">
        <f>PersonalkostenGesamt*'Project Expenses'!O32</f>
        <v>5604.724095139607</v>
      </c>
      <c r="P33" s="290">
        <f>PersonalkostenGesamt*'Project Expenses'!P32</f>
        <v>5604.724095139607</v>
      </c>
      <c r="Q33" s="143">
        <f>PersonalkostenGesamt*'Project Expenses'!Q32</f>
        <v>5604.724095139607</v>
      </c>
      <c r="R33" s="308">
        <f>PersonalkostenGesamt*'Project Expenses'!R32</f>
        <v>5604.724095139607</v>
      </c>
      <c r="S33" s="308">
        <f>PersonalkostenGesamt*'Project Expenses'!S32</f>
        <v>5604.724095139607</v>
      </c>
      <c r="T33" s="308">
        <f>PersonalkostenGesamt*'Project Expenses'!T32</f>
        <v>5604.724095139607</v>
      </c>
      <c r="U33" s="308">
        <f>PersonalkostenGesamt*'Project Expenses'!U32</f>
        <v>5604.724095139607</v>
      </c>
      <c r="V33" s="308">
        <f>PersonalkostenGesamt*'Project Expenses'!V32</f>
        <v>5604.724095139607</v>
      </c>
      <c r="W33" s="308">
        <f>PersonalkostenGesamt*'Project Expenses'!W32</f>
        <v>5604.724095139607</v>
      </c>
      <c r="X33" s="308">
        <f>PersonalkostenGesamt*'Project Expenses'!X32</f>
        <v>5604.724095139607</v>
      </c>
      <c r="Y33" s="308">
        <f>PersonalkostenGesamt*'Project Expenses'!Y32</f>
        <v>5604.724095139607</v>
      </c>
      <c r="Z33" s="187">
        <f>PersonalkostenGesamt*'Project Expenses'!Z32</f>
        <v>2802.3620475698035</v>
      </c>
      <c r="AA33" s="188">
        <f>PersonalkostenGesamt*'Project Expenses'!AA32</f>
        <v>2802.3620475698035</v>
      </c>
      <c r="AB33" s="189">
        <f>PersonalkostenGesamt*'Project Expenses'!AB32</f>
        <v>2802.3620475698035</v>
      </c>
      <c r="AC33" s="333">
        <f t="shared" si="0"/>
        <v>92477.947569803509</v>
      </c>
    </row>
    <row r="34" spans="1:29" s="43" customFormat="1" outlineLevel="2" x14ac:dyDescent="0.25">
      <c r="A34" s="382"/>
      <c r="B34" s="382">
        <f>'Personnel Expenses'!B29</f>
        <v>0</v>
      </c>
      <c r="C34" s="39" t="str">
        <f>'Personnel Expenses'!C29</f>
        <v>3D Artist</v>
      </c>
      <c r="D34" s="39" t="str">
        <f>'Personnel Expenses'!D29</f>
        <v>Senior</v>
      </c>
      <c r="E34" s="40" t="str">
        <f>'Personnel Expenses'!E29</f>
        <v>H. Mustermann</v>
      </c>
      <c r="F34" s="271">
        <f>'Personnel Expenses'!F29</f>
        <v>3000</v>
      </c>
      <c r="G34" s="410">
        <f>'Personnel Expenses'!S29</f>
        <v>4218.0751292657706</v>
      </c>
      <c r="H34" s="187">
        <f>PersonalkostenGesamt*'Project Expenses'!H33</f>
        <v>0</v>
      </c>
      <c r="I34" s="188">
        <f>PersonalkostenGesamt*'Project Expenses'!I33</f>
        <v>0</v>
      </c>
      <c r="J34" s="188">
        <f>PersonalkostenGesamt*'Project Expenses'!J33</f>
        <v>0</v>
      </c>
      <c r="K34" s="188">
        <f>PersonalkostenGesamt*'Project Expenses'!K33</f>
        <v>4218.0751292657706</v>
      </c>
      <c r="L34" s="188">
        <f>PersonalkostenGesamt*'Project Expenses'!L33</f>
        <v>4218.0751292657706</v>
      </c>
      <c r="M34" s="189">
        <f>PersonalkostenGesamt*'Project Expenses'!M33</f>
        <v>4218.0751292657706</v>
      </c>
      <c r="N34" s="294">
        <f>PersonalkostenGesamt*'Project Expenses'!N33</f>
        <v>4218.0751292657706</v>
      </c>
      <c r="O34" s="308">
        <f>PersonalkostenGesamt*'Project Expenses'!O33</f>
        <v>4218.0751292657706</v>
      </c>
      <c r="P34" s="290">
        <f>PersonalkostenGesamt*'Project Expenses'!P33</f>
        <v>4218.0751292657706</v>
      </c>
      <c r="Q34" s="143">
        <f>PersonalkostenGesamt*'Project Expenses'!Q33</f>
        <v>4218.0751292657706</v>
      </c>
      <c r="R34" s="308">
        <f>PersonalkostenGesamt*'Project Expenses'!R33</f>
        <v>4218.0751292657706</v>
      </c>
      <c r="S34" s="308">
        <f>PersonalkostenGesamt*'Project Expenses'!S33</f>
        <v>4218.0751292657706</v>
      </c>
      <c r="T34" s="308">
        <f>PersonalkostenGesamt*'Project Expenses'!T33</f>
        <v>4218.0751292657706</v>
      </c>
      <c r="U34" s="308">
        <f>PersonalkostenGesamt*'Project Expenses'!U33</f>
        <v>4218.0751292657706</v>
      </c>
      <c r="V34" s="308">
        <f>PersonalkostenGesamt*'Project Expenses'!V33</f>
        <v>4218.0751292657706</v>
      </c>
      <c r="W34" s="308">
        <f>PersonalkostenGesamt*'Project Expenses'!W33</f>
        <v>4218.0751292657706</v>
      </c>
      <c r="X34" s="308">
        <f>PersonalkostenGesamt*'Project Expenses'!X33</f>
        <v>4218.0751292657706</v>
      </c>
      <c r="Y34" s="308">
        <f>PersonalkostenGesamt*'Project Expenses'!Y33</f>
        <v>4218.0751292657706</v>
      </c>
      <c r="Z34" s="187">
        <f>PersonalkostenGesamt*'Project Expenses'!Z33</f>
        <v>4218.0751292657706</v>
      </c>
      <c r="AA34" s="188">
        <f>PersonalkostenGesamt*'Project Expenses'!AA33</f>
        <v>4218.0751292657706</v>
      </c>
      <c r="AB34" s="189">
        <f>PersonalkostenGesamt*'Project Expenses'!AB33</f>
        <v>4218.0751292657706</v>
      </c>
      <c r="AC34" s="333">
        <f t="shared" si="0"/>
        <v>75925.352326783875</v>
      </c>
    </row>
    <row r="35" spans="1:29" s="43" customFormat="1" outlineLevel="2" x14ac:dyDescent="0.25">
      <c r="A35" s="382"/>
      <c r="B35" s="382">
        <f>'Personnel Expenses'!B30</f>
        <v>0</v>
      </c>
      <c r="C35" s="39" t="str">
        <f>'Personnel Expenses'!C30</f>
        <v>3D Artist</v>
      </c>
      <c r="D35" s="39" t="str">
        <f>'Personnel Expenses'!D30</f>
        <v>Senior</v>
      </c>
      <c r="E35" s="40" t="str">
        <f>'Personnel Expenses'!E30</f>
        <v>H. Mustermann</v>
      </c>
      <c r="F35" s="271">
        <f>'Personnel Expenses'!F30</f>
        <v>3000</v>
      </c>
      <c r="G35" s="410">
        <f>'Personnel Expenses'!S30</f>
        <v>4218.0751292657706</v>
      </c>
      <c r="H35" s="187">
        <f>PersonalkostenGesamt*'Project Expenses'!H34</f>
        <v>0</v>
      </c>
      <c r="I35" s="188">
        <f>PersonalkostenGesamt*'Project Expenses'!I34</f>
        <v>0</v>
      </c>
      <c r="J35" s="188">
        <f>PersonalkostenGesamt*'Project Expenses'!J34</f>
        <v>0</v>
      </c>
      <c r="K35" s="188">
        <f>PersonalkostenGesamt*'Project Expenses'!K34</f>
        <v>0</v>
      </c>
      <c r="L35" s="188">
        <f>PersonalkostenGesamt*'Project Expenses'!L34</f>
        <v>0</v>
      </c>
      <c r="M35" s="189">
        <f>PersonalkostenGesamt*'Project Expenses'!M34</f>
        <v>0</v>
      </c>
      <c r="N35" s="294">
        <f>PersonalkostenGesamt*'Project Expenses'!N34</f>
        <v>0</v>
      </c>
      <c r="O35" s="308">
        <f>PersonalkostenGesamt*'Project Expenses'!O34</f>
        <v>0</v>
      </c>
      <c r="P35" s="290">
        <f>PersonalkostenGesamt*'Project Expenses'!P34</f>
        <v>0</v>
      </c>
      <c r="Q35" s="143">
        <f>PersonalkostenGesamt*'Project Expenses'!Q34</f>
        <v>4218.0751292657706</v>
      </c>
      <c r="R35" s="308">
        <f>PersonalkostenGesamt*'Project Expenses'!R34</f>
        <v>4218.0751292657706</v>
      </c>
      <c r="S35" s="308">
        <f>PersonalkostenGesamt*'Project Expenses'!S34</f>
        <v>4218.0751292657706</v>
      </c>
      <c r="T35" s="308">
        <f>PersonalkostenGesamt*'Project Expenses'!T34</f>
        <v>4218.0751292657706</v>
      </c>
      <c r="U35" s="308">
        <f>PersonalkostenGesamt*'Project Expenses'!U34</f>
        <v>4218.0751292657706</v>
      </c>
      <c r="V35" s="308">
        <f>PersonalkostenGesamt*'Project Expenses'!V34</f>
        <v>4218.0751292657706</v>
      </c>
      <c r="W35" s="308">
        <f>PersonalkostenGesamt*'Project Expenses'!W34</f>
        <v>4218.0751292657706</v>
      </c>
      <c r="X35" s="308">
        <f>PersonalkostenGesamt*'Project Expenses'!X34</f>
        <v>0</v>
      </c>
      <c r="Y35" s="308">
        <f>PersonalkostenGesamt*'Project Expenses'!Y34</f>
        <v>0</v>
      </c>
      <c r="Z35" s="187">
        <f>PersonalkostenGesamt*'Project Expenses'!Z34</f>
        <v>0</v>
      </c>
      <c r="AA35" s="188">
        <f>PersonalkostenGesamt*'Project Expenses'!AA34</f>
        <v>0</v>
      </c>
      <c r="AB35" s="189">
        <f>PersonalkostenGesamt*'Project Expenses'!AB34</f>
        <v>0</v>
      </c>
      <c r="AC35" s="333">
        <f t="shared" si="0"/>
        <v>29526.525904860391</v>
      </c>
    </row>
    <row r="36" spans="1:29" s="43" customFormat="1" outlineLevel="2" x14ac:dyDescent="0.25">
      <c r="A36" s="382"/>
      <c r="B36" s="382">
        <f>'Personnel Expenses'!B31</f>
        <v>0</v>
      </c>
      <c r="C36" s="39" t="str">
        <f>'Personnel Expenses'!C31</f>
        <v>3D-Animator</v>
      </c>
      <c r="D36" s="39" t="str">
        <f>'Personnel Expenses'!D31</f>
        <v>Senior</v>
      </c>
      <c r="E36" s="40" t="str">
        <f>'Personnel Expenses'!E31</f>
        <v>Planstelle</v>
      </c>
      <c r="F36" s="271">
        <f>'Personnel Expenses'!F31</f>
        <v>0</v>
      </c>
      <c r="G36" s="410">
        <f>'Personnel Expenses'!S31</f>
        <v>0</v>
      </c>
      <c r="H36" s="187">
        <f>PersonalkostenGesamt*'Project Expenses'!H35</f>
        <v>0</v>
      </c>
      <c r="I36" s="188">
        <f>PersonalkostenGesamt*'Project Expenses'!I35</f>
        <v>0</v>
      </c>
      <c r="J36" s="188">
        <f>PersonalkostenGesamt*'Project Expenses'!J35</f>
        <v>0</v>
      </c>
      <c r="K36" s="188">
        <f>PersonalkostenGesamt*'Project Expenses'!K35</f>
        <v>0</v>
      </c>
      <c r="L36" s="188">
        <f>PersonalkostenGesamt*'Project Expenses'!L35</f>
        <v>0</v>
      </c>
      <c r="M36" s="189">
        <f>PersonalkostenGesamt*'Project Expenses'!M35</f>
        <v>0</v>
      </c>
      <c r="N36" s="294">
        <f>PersonalkostenGesamt*'Project Expenses'!N35</f>
        <v>0</v>
      </c>
      <c r="O36" s="308">
        <f>PersonalkostenGesamt*'Project Expenses'!O35</f>
        <v>0</v>
      </c>
      <c r="P36" s="290">
        <f>PersonalkostenGesamt*'Project Expenses'!P35</f>
        <v>0</v>
      </c>
      <c r="Q36" s="143">
        <f>PersonalkostenGesamt*'Project Expenses'!Q35</f>
        <v>0</v>
      </c>
      <c r="R36" s="308">
        <f>PersonalkostenGesamt*'Project Expenses'!R35</f>
        <v>0</v>
      </c>
      <c r="S36" s="308">
        <f>PersonalkostenGesamt*'Project Expenses'!S35</f>
        <v>0</v>
      </c>
      <c r="T36" s="308">
        <f>PersonalkostenGesamt*'Project Expenses'!T35</f>
        <v>0</v>
      </c>
      <c r="U36" s="308">
        <f>PersonalkostenGesamt*'Project Expenses'!U35</f>
        <v>0</v>
      </c>
      <c r="V36" s="308">
        <f>PersonalkostenGesamt*'Project Expenses'!V35</f>
        <v>0</v>
      </c>
      <c r="W36" s="308">
        <f>PersonalkostenGesamt*'Project Expenses'!W35</f>
        <v>0</v>
      </c>
      <c r="X36" s="308">
        <f>PersonalkostenGesamt*'Project Expenses'!X35</f>
        <v>0</v>
      </c>
      <c r="Y36" s="308">
        <f>PersonalkostenGesamt*'Project Expenses'!Y35</f>
        <v>0</v>
      </c>
      <c r="Z36" s="187">
        <f>PersonalkostenGesamt*'Project Expenses'!Z35</f>
        <v>0</v>
      </c>
      <c r="AA36" s="188">
        <f>PersonalkostenGesamt*'Project Expenses'!AA35</f>
        <v>0</v>
      </c>
      <c r="AB36" s="189">
        <f>PersonalkostenGesamt*'Project Expenses'!AB35</f>
        <v>0</v>
      </c>
      <c r="AC36" s="333">
        <f t="shared" si="0"/>
        <v>0</v>
      </c>
    </row>
    <row r="37" spans="1:29" s="43" customFormat="1" outlineLevel="2" x14ac:dyDescent="0.25">
      <c r="A37" s="382"/>
      <c r="B37" s="382">
        <f>'Personnel Expenses'!B32</f>
        <v>0</v>
      </c>
      <c r="C37" s="39" t="str">
        <f>'Personnel Expenses'!C32</f>
        <v>2D Artist</v>
      </c>
      <c r="D37" s="39" t="str">
        <f>'Personnel Expenses'!D32</f>
        <v>Senior</v>
      </c>
      <c r="E37" s="40" t="str">
        <f>'Personnel Expenses'!E32</f>
        <v>H. Mustermann</v>
      </c>
      <c r="F37" s="271">
        <f>'Personnel Expenses'!F32</f>
        <v>3000</v>
      </c>
      <c r="G37" s="410">
        <f>'Personnel Expenses'!S32</f>
        <v>4218.0751292657706</v>
      </c>
      <c r="H37" s="187">
        <f>PersonalkostenGesamt*'Project Expenses'!H36</f>
        <v>0</v>
      </c>
      <c r="I37" s="188">
        <f>PersonalkostenGesamt*'Project Expenses'!I36</f>
        <v>0</v>
      </c>
      <c r="J37" s="188">
        <f>PersonalkostenGesamt*'Project Expenses'!J36</f>
        <v>0</v>
      </c>
      <c r="K37" s="188">
        <f>PersonalkostenGesamt*'Project Expenses'!K36</f>
        <v>2109.0375646328853</v>
      </c>
      <c r="L37" s="188">
        <f>PersonalkostenGesamt*'Project Expenses'!L36</f>
        <v>4218.0751292657706</v>
      </c>
      <c r="M37" s="189">
        <f>PersonalkostenGesamt*'Project Expenses'!M36</f>
        <v>2109.0375646328853</v>
      </c>
      <c r="N37" s="294">
        <f>PersonalkostenGesamt*'Project Expenses'!N36</f>
        <v>0</v>
      </c>
      <c r="O37" s="308">
        <f>PersonalkostenGesamt*'Project Expenses'!O36</f>
        <v>0</v>
      </c>
      <c r="P37" s="290">
        <f>PersonalkostenGesamt*'Project Expenses'!P36</f>
        <v>0</v>
      </c>
      <c r="Q37" s="143">
        <f>PersonalkostenGesamt*'Project Expenses'!Q36</f>
        <v>4218.0751292657706</v>
      </c>
      <c r="R37" s="308">
        <f>PersonalkostenGesamt*'Project Expenses'!R36</f>
        <v>4218.0751292657706</v>
      </c>
      <c r="S37" s="308">
        <f>PersonalkostenGesamt*'Project Expenses'!S36</f>
        <v>4218.0751292657706</v>
      </c>
      <c r="T37" s="308">
        <f>PersonalkostenGesamt*'Project Expenses'!T36</f>
        <v>4218.0751292657706</v>
      </c>
      <c r="U37" s="308">
        <f>PersonalkostenGesamt*'Project Expenses'!U36</f>
        <v>0</v>
      </c>
      <c r="V37" s="308">
        <f>PersonalkostenGesamt*'Project Expenses'!V36</f>
        <v>0</v>
      </c>
      <c r="W37" s="308">
        <f>PersonalkostenGesamt*'Project Expenses'!W36</f>
        <v>0</v>
      </c>
      <c r="X37" s="308">
        <f>PersonalkostenGesamt*'Project Expenses'!X36</f>
        <v>4218.0751292657706</v>
      </c>
      <c r="Y37" s="308">
        <f>PersonalkostenGesamt*'Project Expenses'!Y36</f>
        <v>4218.0751292657706</v>
      </c>
      <c r="Z37" s="187">
        <f>PersonalkostenGesamt*'Project Expenses'!Z36</f>
        <v>2109.0375646328853</v>
      </c>
      <c r="AA37" s="188">
        <f>PersonalkostenGesamt*'Project Expenses'!AA36</f>
        <v>2109.0375646328853</v>
      </c>
      <c r="AB37" s="189">
        <f>PersonalkostenGesamt*'Project Expenses'!AB36</f>
        <v>2109.0375646328853</v>
      </c>
      <c r="AC37" s="333">
        <f t="shared" si="0"/>
        <v>40071.713728024813</v>
      </c>
    </row>
    <row r="38" spans="1:29" s="43" customFormat="1" outlineLevel="2" x14ac:dyDescent="0.25">
      <c r="A38" s="382"/>
      <c r="B38" s="382">
        <f>'Personnel Expenses'!B33</f>
        <v>0</v>
      </c>
      <c r="C38" s="39" t="str">
        <f>'Personnel Expenses'!C33</f>
        <v>2D Artist</v>
      </c>
      <c r="D38" s="39" t="str">
        <f>'Personnel Expenses'!D33</f>
        <v>Junior</v>
      </c>
      <c r="E38" s="40" t="str">
        <f>'Personnel Expenses'!E33</f>
        <v>H. Mustermann</v>
      </c>
      <c r="F38" s="271">
        <f>'Personnel Expenses'!F33</f>
        <v>2000</v>
      </c>
      <c r="G38" s="410">
        <f>'Personnel Expenses'!S33</f>
        <v>2831.4261633919336</v>
      </c>
      <c r="H38" s="187">
        <f>PersonalkostenGesamt*'Project Expenses'!H37</f>
        <v>0</v>
      </c>
      <c r="I38" s="188">
        <f>PersonalkostenGesamt*'Project Expenses'!I37</f>
        <v>0</v>
      </c>
      <c r="J38" s="188">
        <f>PersonalkostenGesamt*'Project Expenses'!J37</f>
        <v>0</v>
      </c>
      <c r="K38" s="188">
        <f>PersonalkostenGesamt*'Project Expenses'!K37</f>
        <v>0</v>
      </c>
      <c r="L38" s="188">
        <f>PersonalkostenGesamt*'Project Expenses'!L37</f>
        <v>0</v>
      </c>
      <c r="M38" s="189">
        <f>PersonalkostenGesamt*'Project Expenses'!M37</f>
        <v>0</v>
      </c>
      <c r="N38" s="294">
        <f>PersonalkostenGesamt*'Project Expenses'!N37</f>
        <v>0</v>
      </c>
      <c r="O38" s="308">
        <f>PersonalkostenGesamt*'Project Expenses'!O37</f>
        <v>0</v>
      </c>
      <c r="P38" s="290">
        <f>PersonalkostenGesamt*'Project Expenses'!P37</f>
        <v>0</v>
      </c>
      <c r="Q38" s="143">
        <f>PersonalkostenGesamt*'Project Expenses'!Q37</f>
        <v>2831.4261633919336</v>
      </c>
      <c r="R38" s="308">
        <f>PersonalkostenGesamt*'Project Expenses'!R37</f>
        <v>2831.4261633919336</v>
      </c>
      <c r="S38" s="308">
        <f>PersonalkostenGesamt*'Project Expenses'!S37</f>
        <v>2831.4261633919336</v>
      </c>
      <c r="T38" s="308">
        <f>PersonalkostenGesamt*'Project Expenses'!T37</f>
        <v>2831.4261633919336</v>
      </c>
      <c r="U38" s="308">
        <f>PersonalkostenGesamt*'Project Expenses'!U37</f>
        <v>0</v>
      </c>
      <c r="V38" s="308">
        <f>PersonalkostenGesamt*'Project Expenses'!V37</f>
        <v>0</v>
      </c>
      <c r="W38" s="308">
        <f>PersonalkostenGesamt*'Project Expenses'!W37</f>
        <v>0</v>
      </c>
      <c r="X38" s="308">
        <f>PersonalkostenGesamt*'Project Expenses'!X37</f>
        <v>0</v>
      </c>
      <c r="Y38" s="308">
        <f>PersonalkostenGesamt*'Project Expenses'!Y37</f>
        <v>0</v>
      </c>
      <c r="Z38" s="187">
        <f>PersonalkostenGesamt*'Project Expenses'!Z37</f>
        <v>0</v>
      </c>
      <c r="AA38" s="188">
        <f>PersonalkostenGesamt*'Project Expenses'!AA37</f>
        <v>0</v>
      </c>
      <c r="AB38" s="189">
        <f>PersonalkostenGesamt*'Project Expenses'!AB37</f>
        <v>0</v>
      </c>
      <c r="AC38" s="333">
        <f t="shared" si="0"/>
        <v>11325.704653567735</v>
      </c>
    </row>
    <row r="39" spans="1:29" s="43" customFormat="1" outlineLevel="2" x14ac:dyDescent="0.25">
      <c r="A39" s="382"/>
      <c r="B39" s="382">
        <f>'Personnel Expenses'!B34</f>
        <v>0</v>
      </c>
      <c r="C39" s="39" t="str">
        <f>'Personnel Expenses'!C34</f>
        <v>2D Artist</v>
      </c>
      <c r="D39" s="39" t="str">
        <f>'Personnel Expenses'!D34</f>
        <v>Junior</v>
      </c>
      <c r="E39" s="40" t="str">
        <f>'Personnel Expenses'!E34</f>
        <v>Planstelle</v>
      </c>
      <c r="F39" s="271">
        <f>'Personnel Expenses'!F34</f>
        <v>0</v>
      </c>
      <c r="G39" s="410">
        <f>'Personnel Expenses'!S34</f>
        <v>0</v>
      </c>
      <c r="H39" s="187">
        <f>PersonalkostenGesamt*'Project Expenses'!H38</f>
        <v>0</v>
      </c>
      <c r="I39" s="188">
        <f>PersonalkostenGesamt*'Project Expenses'!I38</f>
        <v>0</v>
      </c>
      <c r="J39" s="188">
        <f>PersonalkostenGesamt*'Project Expenses'!J38</f>
        <v>0</v>
      </c>
      <c r="K39" s="188">
        <f>PersonalkostenGesamt*'Project Expenses'!K38</f>
        <v>0</v>
      </c>
      <c r="L39" s="188">
        <f>PersonalkostenGesamt*'Project Expenses'!L38</f>
        <v>0</v>
      </c>
      <c r="M39" s="189">
        <f>PersonalkostenGesamt*'Project Expenses'!M38</f>
        <v>0</v>
      </c>
      <c r="N39" s="294">
        <f>PersonalkostenGesamt*'Project Expenses'!N38</f>
        <v>0</v>
      </c>
      <c r="O39" s="308">
        <f>PersonalkostenGesamt*'Project Expenses'!O38</f>
        <v>0</v>
      </c>
      <c r="P39" s="290">
        <f>PersonalkostenGesamt*'Project Expenses'!P38</f>
        <v>0</v>
      </c>
      <c r="Q39" s="143">
        <f>PersonalkostenGesamt*'Project Expenses'!Q38</f>
        <v>0</v>
      </c>
      <c r="R39" s="308">
        <f>PersonalkostenGesamt*'Project Expenses'!R38</f>
        <v>0</v>
      </c>
      <c r="S39" s="308">
        <f>PersonalkostenGesamt*'Project Expenses'!S38</f>
        <v>0</v>
      </c>
      <c r="T39" s="308">
        <f>PersonalkostenGesamt*'Project Expenses'!T38</f>
        <v>0</v>
      </c>
      <c r="U39" s="308">
        <f>PersonalkostenGesamt*'Project Expenses'!U38</f>
        <v>0</v>
      </c>
      <c r="V39" s="308">
        <f>PersonalkostenGesamt*'Project Expenses'!V38</f>
        <v>0</v>
      </c>
      <c r="W39" s="308">
        <f>PersonalkostenGesamt*'Project Expenses'!W38</f>
        <v>0</v>
      </c>
      <c r="X39" s="308">
        <f>PersonalkostenGesamt*'Project Expenses'!X38</f>
        <v>0</v>
      </c>
      <c r="Y39" s="308">
        <f>PersonalkostenGesamt*'Project Expenses'!Y38</f>
        <v>0</v>
      </c>
      <c r="Z39" s="187">
        <f>PersonalkostenGesamt*'Project Expenses'!Z38</f>
        <v>0</v>
      </c>
      <c r="AA39" s="188">
        <f>PersonalkostenGesamt*'Project Expenses'!AA38</f>
        <v>0</v>
      </c>
      <c r="AB39" s="189">
        <f>PersonalkostenGesamt*'Project Expenses'!AB38</f>
        <v>0</v>
      </c>
      <c r="AC39" s="333">
        <f t="shared" si="0"/>
        <v>0</v>
      </c>
    </row>
    <row r="40" spans="1:29" s="408" customFormat="1" outlineLevel="1" x14ac:dyDescent="0.25">
      <c r="A40" s="396">
        <v>7</v>
      </c>
      <c r="B40" s="396" t="str">
        <f>'Personnel Expenses'!B35</f>
        <v>Quality Assurance</v>
      </c>
      <c r="C40" s="397">
        <f>'Personnel Expenses'!C35</f>
        <v>0</v>
      </c>
      <c r="D40" s="397">
        <f>'Personnel Expenses'!D35</f>
        <v>0</v>
      </c>
      <c r="E40" s="398">
        <f>'Personnel Expenses'!E35</f>
        <v>0</v>
      </c>
      <c r="F40" s="399">
        <f>'Personnel Expenses'!F35</f>
        <v>0</v>
      </c>
      <c r="G40" s="411">
        <f>'Personnel Expenses'!S35</f>
        <v>0</v>
      </c>
      <c r="H40" s="400">
        <f>PersonalkostenGesamt*'Project Expenses'!H39</f>
        <v>0</v>
      </c>
      <c r="I40" s="401">
        <f>PersonalkostenGesamt*'Project Expenses'!I39</f>
        <v>0</v>
      </c>
      <c r="J40" s="401">
        <f>PersonalkostenGesamt*'Project Expenses'!J39</f>
        <v>0</v>
      </c>
      <c r="K40" s="401">
        <f>PersonalkostenGesamt*'Project Expenses'!K39</f>
        <v>0</v>
      </c>
      <c r="L40" s="401">
        <f>PersonalkostenGesamt*'Project Expenses'!L39</f>
        <v>0</v>
      </c>
      <c r="M40" s="402">
        <f>PersonalkostenGesamt*'Project Expenses'!M39</f>
        <v>0</v>
      </c>
      <c r="N40" s="403">
        <f>PersonalkostenGesamt*'Project Expenses'!N39</f>
        <v>0</v>
      </c>
      <c r="O40" s="404">
        <f>PersonalkostenGesamt*'Project Expenses'!O39</f>
        <v>0</v>
      </c>
      <c r="P40" s="405">
        <f>PersonalkostenGesamt*'Project Expenses'!P39</f>
        <v>0</v>
      </c>
      <c r="Q40" s="406">
        <f>PersonalkostenGesamt*'Project Expenses'!Q39</f>
        <v>0</v>
      </c>
      <c r="R40" s="404">
        <f>PersonalkostenGesamt*'Project Expenses'!R39</f>
        <v>0</v>
      </c>
      <c r="S40" s="404">
        <f>PersonalkostenGesamt*'Project Expenses'!S39</f>
        <v>0</v>
      </c>
      <c r="T40" s="404">
        <f>PersonalkostenGesamt*'Project Expenses'!T39</f>
        <v>0</v>
      </c>
      <c r="U40" s="404">
        <f>PersonalkostenGesamt*'Project Expenses'!U39</f>
        <v>0</v>
      </c>
      <c r="V40" s="404">
        <f>PersonalkostenGesamt*'Project Expenses'!V39</f>
        <v>0</v>
      </c>
      <c r="W40" s="404">
        <f>PersonalkostenGesamt*'Project Expenses'!W39</f>
        <v>0</v>
      </c>
      <c r="X40" s="404">
        <f>PersonalkostenGesamt*'Project Expenses'!X39</f>
        <v>0</v>
      </c>
      <c r="Y40" s="404">
        <f>PersonalkostenGesamt*'Project Expenses'!Y39</f>
        <v>0</v>
      </c>
      <c r="Z40" s="400">
        <f>PersonalkostenGesamt*'Project Expenses'!Z39</f>
        <v>0</v>
      </c>
      <c r="AA40" s="401">
        <f>PersonalkostenGesamt*'Project Expenses'!AA39</f>
        <v>0</v>
      </c>
      <c r="AB40" s="402">
        <f>PersonalkostenGesamt*'Project Expenses'!AB39</f>
        <v>0</v>
      </c>
      <c r="AC40" s="407">
        <f t="shared" si="0"/>
        <v>0</v>
      </c>
    </row>
    <row r="41" spans="1:29" s="43" customFormat="1" outlineLevel="2" x14ac:dyDescent="0.25">
      <c r="A41" s="382">
        <f>'Personnel Expenses'!A36</f>
        <v>0</v>
      </c>
      <c r="B41" s="382">
        <f>'Personnel Expenses'!B36</f>
        <v>0</v>
      </c>
      <c r="C41" s="39" t="str">
        <f>'Personnel Expenses'!C36</f>
        <v>QA-Manager</v>
      </c>
      <c r="D41" s="39" t="str">
        <f>'Personnel Expenses'!D36</f>
        <v>Senior</v>
      </c>
      <c r="E41" s="40" t="str">
        <f>'Personnel Expenses'!E36</f>
        <v>H. Mustermann</v>
      </c>
      <c r="F41" s="271">
        <f>'Personnel Expenses'!F36</f>
        <v>3000</v>
      </c>
      <c r="G41" s="410">
        <f>'Personnel Expenses'!S36</f>
        <v>4218.0751292657706</v>
      </c>
      <c r="H41" s="187">
        <f>PersonalkostenGesamt*'Project Expenses'!H40</f>
        <v>0</v>
      </c>
      <c r="I41" s="188">
        <f>PersonalkostenGesamt*'Project Expenses'!I40</f>
        <v>0</v>
      </c>
      <c r="J41" s="188">
        <f>PersonalkostenGesamt*'Project Expenses'!J40</f>
        <v>0</v>
      </c>
      <c r="K41" s="188">
        <f>PersonalkostenGesamt*'Project Expenses'!K40</f>
        <v>0</v>
      </c>
      <c r="L41" s="188">
        <f>PersonalkostenGesamt*'Project Expenses'!L40</f>
        <v>0</v>
      </c>
      <c r="M41" s="189">
        <f>PersonalkostenGesamt*'Project Expenses'!M40</f>
        <v>0</v>
      </c>
      <c r="N41" s="294">
        <f>PersonalkostenGesamt*'Project Expenses'!N40</f>
        <v>0</v>
      </c>
      <c r="O41" s="308">
        <f>PersonalkostenGesamt*'Project Expenses'!O40</f>
        <v>0</v>
      </c>
      <c r="P41" s="290">
        <f>PersonalkostenGesamt*'Project Expenses'!P40</f>
        <v>0</v>
      </c>
      <c r="Q41" s="143">
        <f>PersonalkostenGesamt*'Project Expenses'!Q40</f>
        <v>0</v>
      </c>
      <c r="R41" s="308">
        <f>PersonalkostenGesamt*'Project Expenses'!R40</f>
        <v>0</v>
      </c>
      <c r="S41" s="308">
        <f>PersonalkostenGesamt*'Project Expenses'!S40</f>
        <v>0</v>
      </c>
      <c r="T41" s="308">
        <f>PersonalkostenGesamt*'Project Expenses'!T40</f>
        <v>2109.0375646328853</v>
      </c>
      <c r="U41" s="308">
        <f>PersonalkostenGesamt*'Project Expenses'!U40</f>
        <v>2109.0375646328853</v>
      </c>
      <c r="V41" s="308">
        <f>PersonalkostenGesamt*'Project Expenses'!V40</f>
        <v>2109.0375646328853</v>
      </c>
      <c r="W41" s="308">
        <f>PersonalkostenGesamt*'Project Expenses'!W40</f>
        <v>4218.0751292657706</v>
      </c>
      <c r="X41" s="308">
        <f>PersonalkostenGesamt*'Project Expenses'!X40</f>
        <v>4218.0751292657706</v>
      </c>
      <c r="Y41" s="308">
        <f>PersonalkostenGesamt*'Project Expenses'!Y40</f>
        <v>4218.0751292657706</v>
      </c>
      <c r="Z41" s="187">
        <f>PersonalkostenGesamt*'Project Expenses'!Z40</f>
        <v>2109.0375646328853</v>
      </c>
      <c r="AA41" s="188">
        <f>PersonalkostenGesamt*'Project Expenses'!AA40</f>
        <v>2109.0375646328853</v>
      </c>
      <c r="AB41" s="189">
        <f>PersonalkostenGesamt*'Project Expenses'!AB40</f>
        <v>2109.0375646328853</v>
      </c>
      <c r="AC41" s="333">
        <f t="shared" si="0"/>
        <v>25308.450775594625</v>
      </c>
    </row>
    <row r="42" spans="1:29" s="43" customFormat="1" outlineLevel="2" x14ac:dyDescent="0.25">
      <c r="A42" s="382">
        <f>'Personnel Expenses'!A37</f>
        <v>0</v>
      </c>
      <c r="B42" s="382">
        <f>'Personnel Expenses'!B37</f>
        <v>0</v>
      </c>
      <c r="C42" s="39" t="str">
        <f>'Personnel Expenses'!C37</f>
        <v>QA-Assistant</v>
      </c>
      <c r="D42" s="39" t="str">
        <f>'Personnel Expenses'!D37</f>
        <v>Junior</v>
      </c>
      <c r="E42" s="40" t="str">
        <f>'Personnel Expenses'!E37</f>
        <v>H. Mustermann</v>
      </c>
      <c r="F42" s="271">
        <f>'Personnel Expenses'!F37</f>
        <v>2000</v>
      </c>
      <c r="G42" s="410">
        <f>'Personnel Expenses'!S37</f>
        <v>2831.4261633919336</v>
      </c>
      <c r="H42" s="187">
        <f>PersonalkostenGesamt*'Project Expenses'!H41</f>
        <v>0</v>
      </c>
      <c r="I42" s="188">
        <f>PersonalkostenGesamt*'Project Expenses'!I41</f>
        <v>0</v>
      </c>
      <c r="J42" s="188">
        <f>PersonalkostenGesamt*'Project Expenses'!J41</f>
        <v>0</v>
      </c>
      <c r="K42" s="188">
        <f>PersonalkostenGesamt*'Project Expenses'!K41</f>
        <v>0</v>
      </c>
      <c r="L42" s="188">
        <f>PersonalkostenGesamt*'Project Expenses'!L41</f>
        <v>0</v>
      </c>
      <c r="M42" s="189">
        <f>PersonalkostenGesamt*'Project Expenses'!M41</f>
        <v>0</v>
      </c>
      <c r="N42" s="294">
        <f>PersonalkostenGesamt*'Project Expenses'!N41</f>
        <v>0</v>
      </c>
      <c r="O42" s="308">
        <f>PersonalkostenGesamt*'Project Expenses'!O41</f>
        <v>0</v>
      </c>
      <c r="P42" s="290">
        <f>PersonalkostenGesamt*'Project Expenses'!P41</f>
        <v>0</v>
      </c>
      <c r="Q42" s="143">
        <f>PersonalkostenGesamt*'Project Expenses'!Q41</f>
        <v>0</v>
      </c>
      <c r="R42" s="308">
        <f>PersonalkostenGesamt*'Project Expenses'!R41</f>
        <v>0</v>
      </c>
      <c r="S42" s="308">
        <f>PersonalkostenGesamt*'Project Expenses'!S41</f>
        <v>0</v>
      </c>
      <c r="T42" s="308">
        <f>PersonalkostenGesamt*'Project Expenses'!T41</f>
        <v>1415.7130816959668</v>
      </c>
      <c r="U42" s="308">
        <f>PersonalkostenGesamt*'Project Expenses'!U41</f>
        <v>1415.7130816959668</v>
      </c>
      <c r="V42" s="308">
        <f>PersonalkostenGesamt*'Project Expenses'!V41</f>
        <v>1415.7130816959668</v>
      </c>
      <c r="W42" s="308">
        <f>PersonalkostenGesamt*'Project Expenses'!W41</f>
        <v>2831.4261633919336</v>
      </c>
      <c r="X42" s="308">
        <f>PersonalkostenGesamt*'Project Expenses'!X41</f>
        <v>2831.4261633919336</v>
      </c>
      <c r="Y42" s="308">
        <f>PersonalkostenGesamt*'Project Expenses'!Y41</f>
        <v>2831.4261633919336</v>
      </c>
      <c r="Z42" s="187">
        <f>PersonalkostenGesamt*'Project Expenses'!Z41</f>
        <v>1415.7130816959668</v>
      </c>
      <c r="AA42" s="188">
        <f>PersonalkostenGesamt*'Project Expenses'!AA41</f>
        <v>1415.7130816959668</v>
      </c>
      <c r="AB42" s="189">
        <f>PersonalkostenGesamt*'Project Expenses'!AB41</f>
        <v>1415.7130816959668</v>
      </c>
      <c r="AC42" s="333">
        <f t="shared" si="0"/>
        <v>16988.556980351601</v>
      </c>
    </row>
    <row r="43" spans="1:29" s="43" customFormat="1" outlineLevel="2" x14ac:dyDescent="0.25">
      <c r="A43" s="382">
        <f>'Personnel Expenses'!A38</f>
        <v>0</v>
      </c>
      <c r="B43" s="382">
        <f>'Personnel Expenses'!B38</f>
        <v>0</v>
      </c>
      <c r="C43" s="39" t="str">
        <f>'Personnel Expenses'!C38</f>
        <v>QA-Assistant</v>
      </c>
      <c r="D43" s="39" t="str">
        <f>'Personnel Expenses'!D38</f>
        <v>temp</v>
      </c>
      <c r="E43" s="40" t="str">
        <f>'Personnel Expenses'!E38</f>
        <v>Planstelle</v>
      </c>
      <c r="F43" s="271">
        <f>'Personnel Expenses'!F38</f>
        <v>0</v>
      </c>
      <c r="G43" s="410">
        <f>'Personnel Expenses'!S38</f>
        <v>0</v>
      </c>
      <c r="H43" s="187">
        <f>PersonalkostenGesamt*'Project Expenses'!H42</f>
        <v>0</v>
      </c>
      <c r="I43" s="188">
        <f>PersonalkostenGesamt*'Project Expenses'!I42</f>
        <v>0</v>
      </c>
      <c r="J43" s="188">
        <f>PersonalkostenGesamt*'Project Expenses'!J42</f>
        <v>0</v>
      </c>
      <c r="K43" s="188">
        <f>PersonalkostenGesamt*'Project Expenses'!K42</f>
        <v>0</v>
      </c>
      <c r="L43" s="188">
        <f>PersonalkostenGesamt*'Project Expenses'!L42</f>
        <v>0</v>
      </c>
      <c r="M43" s="189">
        <f>PersonalkostenGesamt*'Project Expenses'!M42</f>
        <v>0</v>
      </c>
      <c r="N43" s="294">
        <f>PersonalkostenGesamt*'Project Expenses'!N42</f>
        <v>0</v>
      </c>
      <c r="O43" s="308">
        <f>PersonalkostenGesamt*'Project Expenses'!O42</f>
        <v>0</v>
      </c>
      <c r="P43" s="290">
        <f>PersonalkostenGesamt*'Project Expenses'!P42</f>
        <v>0</v>
      </c>
      <c r="Q43" s="143">
        <f>PersonalkostenGesamt*'Project Expenses'!Q42</f>
        <v>0</v>
      </c>
      <c r="R43" s="308">
        <f>PersonalkostenGesamt*'Project Expenses'!R42</f>
        <v>0</v>
      </c>
      <c r="S43" s="308">
        <f>PersonalkostenGesamt*'Project Expenses'!S42</f>
        <v>0</v>
      </c>
      <c r="T43" s="308">
        <f>PersonalkostenGesamt*'Project Expenses'!T42</f>
        <v>0</v>
      </c>
      <c r="U43" s="308">
        <f>PersonalkostenGesamt*'Project Expenses'!U42</f>
        <v>0</v>
      </c>
      <c r="V43" s="308">
        <f>PersonalkostenGesamt*'Project Expenses'!V42</f>
        <v>0</v>
      </c>
      <c r="W43" s="308">
        <f>PersonalkostenGesamt*'Project Expenses'!W42</f>
        <v>0</v>
      </c>
      <c r="X43" s="308">
        <f>PersonalkostenGesamt*'Project Expenses'!X42</f>
        <v>0</v>
      </c>
      <c r="Y43" s="308">
        <f>PersonalkostenGesamt*'Project Expenses'!Y42</f>
        <v>0</v>
      </c>
      <c r="Z43" s="187">
        <f>PersonalkostenGesamt*'Project Expenses'!Z42</f>
        <v>0</v>
      </c>
      <c r="AA43" s="188">
        <f>PersonalkostenGesamt*'Project Expenses'!AA42</f>
        <v>0</v>
      </c>
      <c r="AB43" s="189">
        <f>PersonalkostenGesamt*'Project Expenses'!AB42</f>
        <v>0</v>
      </c>
      <c r="AC43" s="333">
        <f t="shared" si="0"/>
        <v>0</v>
      </c>
    </row>
    <row r="44" spans="1:29" s="43" customFormat="1" outlineLevel="2" x14ac:dyDescent="0.25">
      <c r="A44" s="382">
        <f>'Personnel Expenses'!A39</f>
        <v>0</v>
      </c>
      <c r="B44" s="382">
        <f>'Personnel Expenses'!B39</f>
        <v>0</v>
      </c>
      <c r="C44" s="39" t="str">
        <f>'Personnel Expenses'!C39</f>
        <v>QA-Assistant</v>
      </c>
      <c r="D44" s="39" t="str">
        <f>'Personnel Expenses'!D39</f>
        <v>temp</v>
      </c>
      <c r="E44" s="40" t="str">
        <f>'Personnel Expenses'!E39</f>
        <v>Planstelle</v>
      </c>
      <c r="F44" s="271">
        <f>'Personnel Expenses'!F39</f>
        <v>0</v>
      </c>
      <c r="G44" s="410">
        <f>'Personnel Expenses'!S39</f>
        <v>0</v>
      </c>
      <c r="H44" s="187">
        <f>PersonalkostenGesamt*'Project Expenses'!H43</f>
        <v>0</v>
      </c>
      <c r="I44" s="188">
        <f>PersonalkostenGesamt*'Project Expenses'!I43</f>
        <v>0</v>
      </c>
      <c r="J44" s="188">
        <f>PersonalkostenGesamt*'Project Expenses'!J43</f>
        <v>0</v>
      </c>
      <c r="K44" s="188">
        <f>PersonalkostenGesamt*'Project Expenses'!K43</f>
        <v>0</v>
      </c>
      <c r="L44" s="188">
        <f>PersonalkostenGesamt*'Project Expenses'!L43</f>
        <v>0</v>
      </c>
      <c r="M44" s="189">
        <f>PersonalkostenGesamt*'Project Expenses'!M43</f>
        <v>0</v>
      </c>
      <c r="N44" s="294">
        <f>PersonalkostenGesamt*'Project Expenses'!N43</f>
        <v>0</v>
      </c>
      <c r="O44" s="308">
        <f>PersonalkostenGesamt*'Project Expenses'!O43</f>
        <v>0</v>
      </c>
      <c r="P44" s="290">
        <f>PersonalkostenGesamt*'Project Expenses'!P43</f>
        <v>0</v>
      </c>
      <c r="Q44" s="143">
        <f>PersonalkostenGesamt*'Project Expenses'!Q43</f>
        <v>0</v>
      </c>
      <c r="R44" s="308">
        <f>PersonalkostenGesamt*'Project Expenses'!R43</f>
        <v>0</v>
      </c>
      <c r="S44" s="308">
        <f>PersonalkostenGesamt*'Project Expenses'!S43</f>
        <v>0</v>
      </c>
      <c r="T44" s="308">
        <f>PersonalkostenGesamt*'Project Expenses'!T43</f>
        <v>0</v>
      </c>
      <c r="U44" s="308">
        <f>PersonalkostenGesamt*'Project Expenses'!U43</f>
        <v>0</v>
      </c>
      <c r="V44" s="308">
        <f>PersonalkostenGesamt*'Project Expenses'!V43</f>
        <v>0</v>
      </c>
      <c r="W44" s="308">
        <f>PersonalkostenGesamt*'Project Expenses'!W43</f>
        <v>0</v>
      </c>
      <c r="X44" s="308">
        <f>PersonalkostenGesamt*'Project Expenses'!X43</f>
        <v>0</v>
      </c>
      <c r="Y44" s="308">
        <f>PersonalkostenGesamt*'Project Expenses'!Y43</f>
        <v>0</v>
      </c>
      <c r="Z44" s="187">
        <f>PersonalkostenGesamt*'Project Expenses'!Z43</f>
        <v>0</v>
      </c>
      <c r="AA44" s="188">
        <f>PersonalkostenGesamt*'Project Expenses'!AA43</f>
        <v>0</v>
      </c>
      <c r="AB44" s="189">
        <f>PersonalkostenGesamt*'Project Expenses'!AB43</f>
        <v>0</v>
      </c>
      <c r="AC44" s="333">
        <f t="shared" si="0"/>
        <v>0</v>
      </c>
    </row>
    <row r="45" spans="1:29" s="43" customFormat="1" outlineLevel="2" x14ac:dyDescent="0.25">
      <c r="A45" s="382">
        <f>'Personnel Expenses'!A40</f>
        <v>0</v>
      </c>
      <c r="B45" s="382">
        <f>'Personnel Expenses'!B40</f>
        <v>0</v>
      </c>
      <c r="C45" s="39" t="str">
        <f>'Personnel Expenses'!C40</f>
        <v>QA-Assistant</v>
      </c>
      <c r="D45" s="39" t="str">
        <f>'Personnel Expenses'!D40</f>
        <v>temp</v>
      </c>
      <c r="E45" s="40" t="str">
        <f>'Personnel Expenses'!E40</f>
        <v>Planstelle</v>
      </c>
      <c r="F45" s="271">
        <f>'Personnel Expenses'!F40</f>
        <v>0</v>
      </c>
      <c r="G45" s="410">
        <f>'Personnel Expenses'!S40</f>
        <v>0</v>
      </c>
      <c r="H45" s="187">
        <f>PersonalkostenGesamt*'Project Expenses'!H44</f>
        <v>0</v>
      </c>
      <c r="I45" s="188">
        <f>PersonalkostenGesamt*'Project Expenses'!I44</f>
        <v>0</v>
      </c>
      <c r="J45" s="188">
        <f>PersonalkostenGesamt*'Project Expenses'!J44</f>
        <v>0</v>
      </c>
      <c r="K45" s="188">
        <f>PersonalkostenGesamt*'Project Expenses'!K44</f>
        <v>0</v>
      </c>
      <c r="L45" s="188">
        <f>PersonalkostenGesamt*'Project Expenses'!L44</f>
        <v>0</v>
      </c>
      <c r="M45" s="189">
        <f>PersonalkostenGesamt*'Project Expenses'!M44</f>
        <v>0</v>
      </c>
      <c r="N45" s="294">
        <f>PersonalkostenGesamt*'Project Expenses'!N44</f>
        <v>0</v>
      </c>
      <c r="O45" s="308">
        <f>PersonalkostenGesamt*'Project Expenses'!O44</f>
        <v>0</v>
      </c>
      <c r="P45" s="290">
        <f>PersonalkostenGesamt*'Project Expenses'!P44</f>
        <v>0</v>
      </c>
      <c r="Q45" s="143">
        <f>PersonalkostenGesamt*'Project Expenses'!Q44</f>
        <v>0</v>
      </c>
      <c r="R45" s="308">
        <f>PersonalkostenGesamt*'Project Expenses'!R44</f>
        <v>0</v>
      </c>
      <c r="S45" s="308">
        <f>PersonalkostenGesamt*'Project Expenses'!S44</f>
        <v>0</v>
      </c>
      <c r="T45" s="308">
        <f>PersonalkostenGesamt*'Project Expenses'!T44</f>
        <v>0</v>
      </c>
      <c r="U45" s="308">
        <f>PersonalkostenGesamt*'Project Expenses'!U44</f>
        <v>0</v>
      </c>
      <c r="V45" s="308">
        <f>PersonalkostenGesamt*'Project Expenses'!V44</f>
        <v>0</v>
      </c>
      <c r="W45" s="308">
        <f>PersonalkostenGesamt*'Project Expenses'!W44</f>
        <v>0</v>
      </c>
      <c r="X45" s="308">
        <f>PersonalkostenGesamt*'Project Expenses'!X44</f>
        <v>0</v>
      </c>
      <c r="Y45" s="308">
        <f>PersonalkostenGesamt*'Project Expenses'!Y44</f>
        <v>0</v>
      </c>
      <c r="Z45" s="187">
        <f>PersonalkostenGesamt*'Project Expenses'!Z44</f>
        <v>0</v>
      </c>
      <c r="AA45" s="188">
        <f>PersonalkostenGesamt*'Project Expenses'!AA44</f>
        <v>0</v>
      </c>
      <c r="AB45" s="189">
        <f>PersonalkostenGesamt*'Project Expenses'!AB44</f>
        <v>0</v>
      </c>
      <c r="AC45" s="333">
        <f t="shared" si="0"/>
        <v>0</v>
      </c>
    </row>
    <row r="46" spans="1:29" s="408" customFormat="1" outlineLevel="1" x14ac:dyDescent="0.25">
      <c r="A46" s="396">
        <v>8</v>
      </c>
      <c r="B46" s="396" t="str">
        <f>'Personnel Expenses'!B41</f>
        <v>Community Support</v>
      </c>
      <c r="C46" s="397">
        <f>'Personnel Expenses'!C41</f>
        <v>0</v>
      </c>
      <c r="D46" s="397">
        <f>'Personnel Expenses'!D41</f>
        <v>0</v>
      </c>
      <c r="E46" s="398">
        <f>'Personnel Expenses'!E41</f>
        <v>0</v>
      </c>
      <c r="F46" s="399">
        <f>'Personnel Expenses'!F41</f>
        <v>0</v>
      </c>
      <c r="G46" s="411">
        <f>'Personnel Expenses'!S41</f>
        <v>0</v>
      </c>
      <c r="H46" s="400">
        <f>PersonalkostenGesamt*'Project Expenses'!H45</f>
        <v>0</v>
      </c>
      <c r="I46" s="401">
        <f>PersonalkostenGesamt*'Project Expenses'!I45</f>
        <v>0</v>
      </c>
      <c r="J46" s="401">
        <f>PersonalkostenGesamt*'Project Expenses'!J45</f>
        <v>0</v>
      </c>
      <c r="K46" s="401">
        <f>PersonalkostenGesamt*'Project Expenses'!K45</f>
        <v>0</v>
      </c>
      <c r="L46" s="401">
        <f>PersonalkostenGesamt*'Project Expenses'!L45</f>
        <v>0</v>
      </c>
      <c r="M46" s="402">
        <f>PersonalkostenGesamt*'Project Expenses'!M45</f>
        <v>0</v>
      </c>
      <c r="N46" s="403">
        <f>PersonalkostenGesamt*'Project Expenses'!N45</f>
        <v>0</v>
      </c>
      <c r="O46" s="404">
        <f>PersonalkostenGesamt*'Project Expenses'!O45</f>
        <v>0</v>
      </c>
      <c r="P46" s="405">
        <f>PersonalkostenGesamt*'Project Expenses'!P45</f>
        <v>0</v>
      </c>
      <c r="Q46" s="406">
        <f>PersonalkostenGesamt*'Project Expenses'!Q45</f>
        <v>0</v>
      </c>
      <c r="R46" s="404">
        <f>PersonalkostenGesamt*'Project Expenses'!R45</f>
        <v>0</v>
      </c>
      <c r="S46" s="404">
        <f>PersonalkostenGesamt*'Project Expenses'!S45</f>
        <v>0</v>
      </c>
      <c r="T46" s="404">
        <f>PersonalkostenGesamt*'Project Expenses'!T45</f>
        <v>0</v>
      </c>
      <c r="U46" s="404">
        <f>PersonalkostenGesamt*'Project Expenses'!U45</f>
        <v>0</v>
      </c>
      <c r="V46" s="404">
        <f>PersonalkostenGesamt*'Project Expenses'!V45</f>
        <v>0</v>
      </c>
      <c r="W46" s="404">
        <f>PersonalkostenGesamt*'Project Expenses'!W45</f>
        <v>0</v>
      </c>
      <c r="X46" s="404">
        <f>PersonalkostenGesamt*'Project Expenses'!X45</f>
        <v>0</v>
      </c>
      <c r="Y46" s="404">
        <f>PersonalkostenGesamt*'Project Expenses'!Y45</f>
        <v>0</v>
      </c>
      <c r="Z46" s="400">
        <f>PersonalkostenGesamt*'Project Expenses'!Z45</f>
        <v>0</v>
      </c>
      <c r="AA46" s="401">
        <f>PersonalkostenGesamt*'Project Expenses'!AA45</f>
        <v>0</v>
      </c>
      <c r="AB46" s="402">
        <f>PersonalkostenGesamt*'Project Expenses'!AB45</f>
        <v>0</v>
      </c>
      <c r="AC46" s="407">
        <f t="shared" si="0"/>
        <v>0</v>
      </c>
    </row>
    <row r="47" spans="1:29" s="43" customFormat="1" outlineLevel="2" x14ac:dyDescent="0.25">
      <c r="A47" s="382">
        <f>'Personnel Expenses'!A42</f>
        <v>0</v>
      </c>
      <c r="B47" s="382">
        <f>'Personnel Expenses'!B42</f>
        <v>0</v>
      </c>
      <c r="C47" s="39" t="str">
        <f>'Personnel Expenses'!C42</f>
        <v>Community Manager</v>
      </c>
      <c r="D47" s="39" t="str">
        <f>'Personnel Expenses'!D42</f>
        <v>Lead</v>
      </c>
      <c r="E47" s="40" t="str">
        <f>'Personnel Expenses'!E42</f>
        <v>H. Mustermann</v>
      </c>
      <c r="F47" s="271">
        <f>'Personnel Expenses'!F42</f>
        <v>4000</v>
      </c>
      <c r="G47" s="410">
        <f>'Personnel Expenses'!S42</f>
        <v>5604.724095139607</v>
      </c>
      <c r="H47" s="187">
        <f>PersonalkostenGesamt*'Project Expenses'!H46</f>
        <v>0</v>
      </c>
      <c r="I47" s="188">
        <f>PersonalkostenGesamt*'Project Expenses'!I46</f>
        <v>0</v>
      </c>
      <c r="J47" s="188">
        <f>PersonalkostenGesamt*'Project Expenses'!J46</f>
        <v>0</v>
      </c>
      <c r="K47" s="188">
        <f>PersonalkostenGesamt*'Project Expenses'!K46</f>
        <v>2802.3620475698035</v>
      </c>
      <c r="L47" s="188">
        <f>PersonalkostenGesamt*'Project Expenses'!L46</f>
        <v>2802.3620475698035</v>
      </c>
      <c r="M47" s="189">
        <f>PersonalkostenGesamt*'Project Expenses'!M46</f>
        <v>2802.3620475698035</v>
      </c>
      <c r="N47" s="294">
        <f>PersonalkostenGesamt*'Project Expenses'!N46</f>
        <v>0</v>
      </c>
      <c r="O47" s="308">
        <f>PersonalkostenGesamt*'Project Expenses'!O46</f>
        <v>0</v>
      </c>
      <c r="P47" s="290">
        <f>PersonalkostenGesamt*'Project Expenses'!P46</f>
        <v>0</v>
      </c>
      <c r="Q47" s="143">
        <f>PersonalkostenGesamt*'Project Expenses'!Q46</f>
        <v>0</v>
      </c>
      <c r="R47" s="308">
        <f>PersonalkostenGesamt*'Project Expenses'!R46</f>
        <v>0</v>
      </c>
      <c r="S47" s="308">
        <f>PersonalkostenGesamt*'Project Expenses'!S46</f>
        <v>0</v>
      </c>
      <c r="T47" s="308">
        <f>PersonalkostenGesamt*'Project Expenses'!T46</f>
        <v>0</v>
      </c>
      <c r="U47" s="308">
        <f>PersonalkostenGesamt*'Project Expenses'!U46</f>
        <v>0</v>
      </c>
      <c r="V47" s="308">
        <f>PersonalkostenGesamt*'Project Expenses'!V46</f>
        <v>0</v>
      </c>
      <c r="W47" s="308">
        <f>PersonalkostenGesamt*'Project Expenses'!W46</f>
        <v>0</v>
      </c>
      <c r="X47" s="308">
        <f>PersonalkostenGesamt*'Project Expenses'!X46</f>
        <v>0</v>
      </c>
      <c r="Y47" s="308">
        <f>PersonalkostenGesamt*'Project Expenses'!Y46</f>
        <v>0</v>
      </c>
      <c r="Z47" s="187">
        <f>PersonalkostenGesamt*'Project Expenses'!Z46</f>
        <v>0</v>
      </c>
      <c r="AA47" s="188">
        <f>PersonalkostenGesamt*'Project Expenses'!AA46</f>
        <v>0</v>
      </c>
      <c r="AB47" s="189">
        <f>PersonalkostenGesamt*'Project Expenses'!AB46</f>
        <v>0</v>
      </c>
      <c r="AC47" s="333">
        <f t="shared" si="0"/>
        <v>8407.0861427094096</v>
      </c>
    </row>
    <row r="48" spans="1:29" s="43" customFormat="1" outlineLevel="2" x14ac:dyDescent="0.25">
      <c r="A48" s="382">
        <f>'Personnel Expenses'!A43</f>
        <v>0</v>
      </c>
      <c r="B48" s="382">
        <f>'Personnel Expenses'!B43</f>
        <v>0</v>
      </c>
      <c r="C48" s="39" t="str">
        <f>'Personnel Expenses'!C43</f>
        <v>Community Support</v>
      </c>
      <c r="D48" s="39" t="str">
        <f>'Personnel Expenses'!D43</f>
        <v>Junior</v>
      </c>
      <c r="E48" s="40" t="str">
        <f>'Personnel Expenses'!E43</f>
        <v>Planstelle</v>
      </c>
      <c r="F48" s="271">
        <f>'Personnel Expenses'!F43</f>
        <v>0</v>
      </c>
      <c r="G48" s="410">
        <f>'Personnel Expenses'!S43</f>
        <v>0</v>
      </c>
      <c r="H48" s="187">
        <f>PersonalkostenGesamt*'Project Expenses'!H47</f>
        <v>0</v>
      </c>
      <c r="I48" s="188">
        <f>PersonalkostenGesamt*'Project Expenses'!I47</f>
        <v>0</v>
      </c>
      <c r="J48" s="188">
        <f>PersonalkostenGesamt*'Project Expenses'!J47</f>
        <v>0</v>
      </c>
      <c r="K48" s="188">
        <f>PersonalkostenGesamt*'Project Expenses'!K47</f>
        <v>0</v>
      </c>
      <c r="L48" s="188">
        <f>PersonalkostenGesamt*'Project Expenses'!L47</f>
        <v>0</v>
      </c>
      <c r="M48" s="189">
        <f>PersonalkostenGesamt*'Project Expenses'!M47</f>
        <v>0</v>
      </c>
      <c r="N48" s="294">
        <f>PersonalkostenGesamt*'Project Expenses'!N47</f>
        <v>0</v>
      </c>
      <c r="O48" s="308">
        <f>PersonalkostenGesamt*'Project Expenses'!O47</f>
        <v>0</v>
      </c>
      <c r="P48" s="290">
        <f>PersonalkostenGesamt*'Project Expenses'!P47</f>
        <v>0</v>
      </c>
      <c r="Q48" s="143">
        <f>PersonalkostenGesamt*'Project Expenses'!Q47</f>
        <v>0</v>
      </c>
      <c r="R48" s="308">
        <f>PersonalkostenGesamt*'Project Expenses'!R47</f>
        <v>0</v>
      </c>
      <c r="S48" s="308">
        <f>PersonalkostenGesamt*'Project Expenses'!S47</f>
        <v>0</v>
      </c>
      <c r="T48" s="308">
        <f>PersonalkostenGesamt*'Project Expenses'!T47</f>
        <v>0</v>
      </c>
      <c r="U48" s="308">
        <f>PersonalkostenGesamt*'Project Expenses'!U47</f>
        <v>0</v>
      </c>
      <c r="V48" s="308">
        <f>PersonalkostenGesamt*'Project Expenses'!V47</f>
        <v>0</v>
      </c>
      <c r="W48" s="308">
        <f>PersonalkostenGesamt*'Project Expenses'!W47</f>
        <v>0</v>
      </c>
      <c r="X48" s="308">
        <f>PersonalkostenGesamt*'Project Expenses'!X47</f>
        <v>0</v>
      </c>
      <c r="Y48" s="308">
        <f>PersonalkostenGesamt*'Project Expenses'!Y47</f>
        <v>0</v>
      </c>
      <c r="Z48" s="187">
        <f>PersonalkostenGesamt*'Project Expenses'!Z47</f>
        <v>0</v>
      </c>
      <c r="AA48" s="188">
        <f>PersonalkostenGesamt*'Project Expenses'!AA47</f>
        <v>0</v>
      </c>
      <c r="AB48" s="189">
        <f>PersonalkostenGesamt*'Project Expenses'!AB47</f>
        <v>0</v>
      </c>
      <c r="AC48" s="333">
        <f t="shared" si="0"/>
        <v>0</v>
      </c>
    </row>
    <row r="49" spans="1:148" s="43" customFormat="1" outlineLevel="2" x14ac:dyDescent="0.25">
      <c r="A49" s="382">
        <f>'Personnel Expenses'!A44</f>
        <v>0</v>
      </c>
      <c r="B49" s="382">
        <f>'Personnel Expenses'!B44</f>
        <v>0</v>
      </c>
      <c r="C49" s="39" t="str">
        <f>'Personnel Expenses'!C44</f>
        <v>Community Support</v>
      </c>
      <c r="D49" s="39" t="str">
        <f>'Personnel Expenses'!D44</f>
        <v>Junior</v>
      </c>
      <c r="E49" s="40" t="str">
        <f>'Personnel Expenses'!E44</f>
        <v>Planstelle</v>
      </c>
      <c r="F49" s="271">
        <f>'Personnel Expenses'!F44</f>
        <v>0</v>
      </c>
      <c r="G49" s="410">
        <f>'Personnel Expenses'!S44</f>
        <v>0</v>
      </c>
      <c r="H49" s="187">
        <f>PersonalkostenGesamt*'Project Expenses'!H48</f>
        <v>0</v>
      </c>
      <c r="I49" s="188">
        <f>PersonalkostenGesamt*'Project Expenses'!I48</f>
        <v>0</v>
      </c>
      <c r="J49" s="188">
        <f>PersonalkostenGesamt*'Project Expenses'!J48</f>
        <v>0</v>
      </c>
      <c r="K49" s="188">
        <f>PersonalkostenGesamt*'Project Expenses'!K48</f>
        <v>0</v>
      </c>
      <c r="L49" s="188">
        <f>PersonalkostenGesamt*'Project Expenses'!L48</f>
        <v>0</v>
      </c>
      <c r="M49" s="189">
        <f>PersonalkostenGesamt*'Project Expenses'!M48</f>
        <v>0</v>
      </c>
      <c r="N49" s="294">
        <f>PersonalkostenGesamt*'Project Expenses'!N48</f>
        <v>0</v>
      </c>
      <c r="O49" s="308">
        <f>PersonalkostenGesamt*'Project Expenses'!O48</f>
        <v>0</v>
      </c>
      <c r="P49" s="290">
        <f>PersonalkostenGesamt*'Project Expenses'!P48</f>
        <v>0</v>
      </c>
      <c r="Q49" s="143">
        <f>PersonalkostenGesamt*'Project Expenses'!Q48</f>
        <v>0</v>
      </c>
      <c r="R49" s="308">
        <f>PersonalkostenGesamt*'Project Expenses'!R48</f>
        <v>0</v>
      </c>
      <c r="S49" s="308">
        <f>PersonalkostenGesamt*'Project Expenses'!S48</f>
        <v>0</v>
      </c>
      <c r="T49" s="308">
        <f>PersonalkostenGesamt*'Project Expenses'!T48</f>
        <v>0</v>
      </c>
      <c r="U49" s="308">
        <f>PersonalkostenGesamt*'Project Expenses'!U48</f>
        <v>0</v>
      </c>
      <c r="V49" s="308">
        <f>PersonalkostenGesamt*'Project Expenses'!V48</f>
        <v>0</v>
      </c>
      <c r="W49" s="308">
        <f>PersonalkostenGesamt*'Project Expenses'!W48</f>
        <v>0</v>
      </c>
      <c r="X49" s="308">
        <f>PersonalkostenGesamt*'Project Expenses'!X48</f>
        <v>0</v>
      </c>
      <c r="Y49" s="308">
        <f>PersonalkostenGesamt*'Project Expenses'!Y48</f>
        <v>0</v>
      </c>
      <c r="Z49" s="187">
        <f>PersonalkostenGesamt*'Project Expenses'!Z48</f>
        <v>0</v>
      </c>
      <c r="AA49" s="188">
        <f>PersonalkostenGesamt*'Project Expenses'!AA48</f>
        <v>0</v>
      </c>
      <c r="AB49" s="189">
        <f>PersonalkostenGesamt*'Project Expenses'!AB48</f>
        <v>0</v>
      </c>
      <c r="AC49" s="333">
        <f t="shared" si="0"/>
        <v>0</v>
      </c>
    </row>
    <row r="50" spans="1:148" s="43" customFormat="1" outlineLevel="2" x14ac:dyDescent="0.25">
      <c r="A50" s="39">
        <f>'Personnel Expenses'!A45</f>
        <v>0</v>
      </c>
      <c r="B50" s="39">
        <f>'Personnel Expenses'!B45</f>
        <v>0</v>
      </c>
      <c r="C50" s="39" t="str">
        <f>'Personnel Expenses'!C45</f>
        <v>Community Support</v>
      </c>
      <c r="D50" s="39" t="str">
        <f>'Personnel Expenses'!D45</f>
        <v>temp</v>
      </c>
      <c r="E50" s="40" t="str">
        <f>'Personnel Expenses'!E45</f>
        <v>Planstelle</v>
      </c>
      <c r="F50" s="271">
        <f>'Personnel Expenses'!F45</f>
        <v>0</v>
      </c>
      <c r="G50" s="410">
        <f>'Personnel Expenses'!S45</f>
        <v>0</v>
      </c>
      <c r="H50" s="187">
        <f>PersonalkostenGesamt*'Project Expenses'!H49</f>
        <v>0</v>
      </c>
      <c r="I50" s="188">
        <f>PersonalkostenGesamt*'Project Expenses'!I49</f>
        <v>0</v>
      </c>
      <c r="J50" s="188">
        <f>PersonalkostenGesamt*'Project Expenses'!J49</f>
        <v>0</v>
      </c>
      <c r="K50" s="188">
        <f>PersonalkostenGesamt*'Project Expenses'!K49</f>
        <v>0</v>
      </c>
      <c r="L50" s="188">
        <f>PersonalkostenGesamt*'Project Expenses'!L49</f>
        <v>0</v>
      </c>
      <c r="M50" s="189">
        <f>PersonalkostenGesamt*'Project Expenses'!M49</f>
        <v>0</v>
      </c>
      <c r="N50" s="294">
        <f>PersonalkostenGesamt*'Project Expenses'!N49</f>
        <v>0</v>
      </c>
      <c r="O50" s="308">
        <f>PersonalkostenGesamt*'Project Expenses'!O49</f>
        <v>0</v>
      </c>
      <c r="P50" s="290">
        <f>PersonalkostenGesamt*'Project Expenses'!P49</f>
        <v>0</v>
      </c>
      <c r="Q50" s="143">
        <f>PersonalkostenGesamt*'Project Expenses'!Q49</f>
        <v>0</v>
      </c>
      <c r="R50" s="308">
        <f>PersonalkostenGesamt*'Project Expenses'!R49</f>
        <v>0</v>
      </c>
      <c r="S50" s="308">
        <f>PersonalkostenGesamt*'Project Expenses'!S49</f>
        <v>0</v>
      </c>
      <c r="T50" s="308">
        <f>PersonalkostenGesamt*'Project Expenses'!T49</f>
        <v>0</v>
      </c>
      <c r="U50" s="308">
        <f>PersonalkostenGesamt*'Project Expenses'!U49</f>
        <v>0</v>
      </c>
      <c r="V50" s="308">
        <f>PersonalkostenGesamt*'Project Expenses'!V49</f>
        <v>0</v>
      </c>
      <c r="W50" s="308">
        <f>PersonalkostenGesamt*'Project Expenses'!W49</f>
        <v>0</v>
      </c>
      <c r="X50" s="308">
        <f>PersonalkostenGesamt*'Project Expenses'!X49</f>
        <v>0</v>
      </c>
      <c r="Y50" s="308">
        <f>PersonalkostenGesamt*'Project Expenses'!Y49</f>
        <v>0</v>
      </c>
      <c r="Z50" s="187">
        <f>PersonalkostenGesamt*'Project Expenses'!Z49</f>
        <v>0</v>
      </c>
      <c r="AA50" s="188">
        <f>PersonalkostenGesamt*'Project Expenses'!AA49</f>
        <v>0</v>
      </c>
      <c r="AB50" s="189">
        <f>PersonalkostenGesamt*'Project Expenses'!AB49</f>
        <v>0</v>
      </c>
      <c r="AC50" s="333">
        <f t="shared" si="0"/>
        <v>0</v>
      </c>
    </row>
    <row r="51" spans="1:148" s="46" customFormat="1" outlineLevel="2" x14ac:dyDescent="0.25">
      <c r="A51" s="44">
        <f>'Personnel Expenses'!A46</f>
        <v>0</v>
      </c>
      <c r="B51" s="44">
        <f>'Personnel Expenses'!B46</f>
        <v>0</v>
      </c>
      <c r="C51" s="44" t="str">
        <f>'Personnel Expenses'!C46</f>
        <v>Community Support</v>
      </c>
      <c r="D51" s="44" t="str">
        <f>'Personnel Expenses'!D46</f>
        <v>temp</v>
      </c>
      <c r="E51" s="129" t="str">
        <f>'Personnel Expenses'!E46</f>
        <v>Planstelle</v>
      </c>
      <c r="F51" s="272">
        <f>'Personnel Expenses'!F46</f>
        <v>0</v>
      </c>
      <c r="G51" s="410">
        <f>'Personnel Expenses'!S46</f>
        <v>0</v>
      </c>
      <c r="H51" s="190">
        <f>PersonalkostenGesamt*'Project Expenses'!H50</f>
        <v>0</v>
      </c>
      <c r="I51" s="191">
        <f>PersonalkostenGesamt*'Project Expenses'!I50</f>
        <v>0</v>
      </c>
      <c r="J51" s="191">
        <f>PersonalkostenGesamt*'Project Expenses'!J50</f>
        <v>0</v>
      </c>
      <c r="K51" s="191">
        <f>PersonalkostenGesamt*'Project Expenses'!K50</f>
        <v>0</v>
      </c>
      <c r="L51" s="191">
        <f>PersonalkostenGesamt*'Project Expenses'!L50</f>
        <v>0</v>
      </c>
      <c r="M51" s="192">
        <f>PersonalkostenGesamt*'Project Expenses'!M50</f>
        <v>0</v>
      </c>
      <c r="N51" s="295">
        <f>PersonalkostenGesamt*'Project Expenses'!N50</f>
        <v>0</v>
      </c>
      <c r="O51" s="309">
        <f>PersonalkostenGesamt*'Project Expenses'!O50</f>
        <v>0</v>
      </c>
      <c r="P51" s="291">
        <f>PersonalkostenGesamt*'Project Expenses'!P50</f>
        <v>0</v>
      </c>
      <c r="Q51" s="146">
        <f>PersonalkostenGesamt*'Project Expenses'!Q50</f>
        <v>0</v>
      </c>
      <c r="R51" s="309">
        <f>PersonalkostenGesamt*'Project Expenses'!R50</f>
        <v>0</v>
      </c>
      <c r="S51" s="309">
        <f>PersonalkostenGesamt*'Project Expenses'!S50</f>
        <v>0</v>
      </c>
      <c r="T51" s="309">
        <f>PersonalkostenGesamt*'Project Expenses'!T50</f>
        <v>0</v>
      </c>
      <c r="U51" s="309">
        <f>PersonalkostenGesamt*'Project Expenses'!U50</f>
        <v>0</v>
      </c>
      <c r="V51" s="309">
        <f>PersonalkostenGesamt*'Project Expenses'!V50</f>
        <v>0</v>
      </c>
      <c r="W51" s="309">
        <f>PersonalkostenGesamt*'Project Expenses'!W50</f>
        <v>0</v>
      </c>
      <c r="X51" s="309">
        <f>PersonalkostenGesamt*'Project Expenses'!X50</f>
        <v>0</v>
      </c>
      <c r="Y51" s="309">
        <f>PersonalkostenGesamt*'Project Expenses'!Y50</f>
        <v>0</v>
      </c>
      <c r="Z51" s="190">
        <f>PersonalkostenGesamt*'Project Expenses'!Z50</f>
        <v>0</v>
      </c>
      <c r="AA51" s="191">
        <f>PersonalkostenGesamt*'Project Expenses'!AA50</f>
        <v>0</v>
      </c>
      <c r="AB51" s="192">
        <f>PersonalkostenGesamt*'Project Expenses'!AB50</f>
        <v>0</v>
      </c>
      <c r="AC51" s="333">
        <f t="shared" si="0"/>
        <v>0</v>
      </c>
    </row>
    <row r="52" spans="1:148" s="133" customFormat="1" outlineLevel="1" x14ac:dyDescent="0.25">
      <c r="A52" s="130"/>
      <c r="B52" s="130" t="s">
        <v>35</v>
      </c>
      <c r="C52" s="130"/>
      <c r="D52" s="130"/>
      <c r="E52" s="131"/>
      <c r="F52" s="273"/>
      <c r="G52" s="316"/>
      <c r="H52" s="193">
        <f>SUM(H8:H51)</f>
        <v>9146.9132109617367</v>
      </c>
      <c r="I52" s="194">
        <f t="shared" ref="I52:AB52" si="1">SUM(I8:I51)</f>
        <v>9146.9132109617367</v>
      </c>
      <c r="J52" s="194">
        <f t="shared" si="1"/>
        <v>9146.9132109617367</v>
      </c>
      <c r="K52" s="194">
        <f t="shared" si="1"/>
        <v>35801.32319027921</v>
      </c>
      <c r="L52" s="194">
        <f>SUM(L8:L51)</f>
        <v>40007.772673216139</v>
      </c>
      <c r="M52" s="195">
        <f t="shared" si="1"/>
        <v>37898.735108583249</v>
      </c>
      <c r="N52" s="296">
        <f t="shared" si="1"/>
        <v>37211.223448810757</v>
      </c>
      <c r="O52" s="310">
        <f t="shared" si="1"/>
        <v>37211.223448810757</v>
      </c>
      <c r="P52" s="292">
        <f t="shared" si="1"/>
        <v>37211.223448810757</v>
      </c>
      <c r="Q52" s="149">
        <f t="shared" si="1"/>
        <v>48478.799870734234</v>
      </c>
      <c r="R52" s="310">
        <f t="shared" si="1"/>
        <v>48478.799870734234</v>
      </c>
      <c r="S52" s="310">
        <f t="shared" si="1"/>
        <v>52696.875000000007</v>
      </c>
      <c r="T52" s="310">
        <f t="shared" si="1"/>
        <v>56221.625646328859</v>
      </c>
      <c r="U52" s="310">
        <f t="shared" si="1"/>
        <v>49172.124353671155</v>
      </c>
      <c r="V52" s="310">
        <f t="shared" si="1"/>
        <v>49172.124353671155</v>
      </c>
      <c r="W52" s="310">
        <f t="shared" si="1"/>
        <v>52696.875000000007</v>
      </c>
      <c r="X52" s="310">
        <f t="shared" si="1"/>
        <v>54112.588081695969</v>
      </c>
      <c r="Y52" s="310">
        <f t="shared" si="1"/>
        <v>54112.588081695969</v>
      </c>
      <c r="Z52" s="193">
        <f t="shared" si="1"/>
        <v>35119.624353671148</v>
      </c>
      <c r="AA52" s="194">
        <f t="shared" si="1"/>
        <v>35119.624353671148</v>
      </c>
      <c r="AB52" s="195">
        <f t="shared" si="1"/>
        <v>35119.624353671148</v>
      </c>
      <c r="AC52" s="134">
        <f>SUM(H52:AB52)</f>
        <v>823283.51427094091</v>
      </c>
    </row>
    <row r="53" spans="1:148" s="160" customFormat="1" outlineLevel="1" x14ac:dyDescent="0.25">
      <c r="A53" s="158"/>
      <c r="B53" s="158"/>
      <c r="C53" s="158"/>
      <c r="D53" s="158"/>
      <c r="E53" s="129"/>
      <c r="F53" s="274"/>
      <c r="G53" s="317"/>
      <c r="H53" s="190"/>
      <c r="I53" s="191"/>
      <c r="J53" s="191"/>
      <c r="K53" s="191"/>
      <c r="L53" s="191"/>
      <c r="M53" s="192"/>
      <c r="N53" s="295"/>
      <c r="O53" s="309"/>
      <c r="P53" s="291"/>
      <c r="Q53" s="146"/>
      <c r="R53" s="309"/>
      <c r="S53" s="309"/>
      <c r="T53" s="309"/>
      <c r="U53" s="309"/>
      <c r="V53" s="309"/>
      <c r="W53" s="309"/>
      <c r="X53" s="309"/>
      <c r="Y53" s="309"/>
      <c r="Z53" s="190"/>
      <c r="AA53" s="191"/>
      <c r="AB53" s="192"/>
      <c r="AC53" s="333">
        <f t="shared" si="0"/>
        <v>0</v>
      </c>
    </row>
    <row r="54" spans="1:148" s="160" customFormat="1" outlineLevel="1" x14ac:dyDescent="0.25">
      <c r="A54" s="158">
        <f>'Personnel Expenses'!A78</f>
        <v>0</v>
      </c>
      <c r="B54" s="158">
        <f>'Personnel Expenses'!B78</f>
        <v>0</v>
      </c>
      <c r="C54" s="158">
        <f>'Personnel Expenses'!C78</f>
        <v>0</v>
      </c>
      <c r="D54" s="158">
        <f>'Personnel Expenses'!D78</f>
        <v>0</v>
      </c>
      <c r="E54" s="129">
        <f>'Personnel Expenses'!E78</f>
        <v>0</v>
      </c>
      <c r="F54" s="275">
        <v>0</v>
      </c>
      <c r="G54" s="318">
        <v>0</v>
      </c>
      <c r="H54" s="190">
        <f>PersonalkostenGesamt*'Project Expenses'!H51</f>
        <v>0</v>
      </c>
      <c r="I54" s="191">
        <f>PersonalkostenGesamt*'Project Expenses'!I51</f>
        <v>0</v>
      </c>
      <c r="J54" s="191">
        <f>PersonalkostenGesamt*'Project Expenses'!J51</f>
        <v>0</v>
      </c>
      <c r="K54" s="191">
        <f>PersonalkostenGesamt*'Project Expenses'!K51</f>
        <v>0</v>
      </c>
      <c r="L54" s="191">
        <f>PersonalkostenGesamt*'Project Expenses'!L51</f>
        <v>0</v>
      </c>
      <c r="M54" s="192">
        <f>PersonalkostenGesamt*'Project Expenses'!M51</f>
        <v>0</v>
      </c>
      <c r="N54" s="295">
        <f>PersonalkostenGesamt*'Project Expenses'!N51</f>
        <v>0</v>
      </c>
      <c r="O54" s="309">
        <f>PersonalkostenGesamt*'Project Expenses'!O51</f>
        <v>0</v>
      </c>
      <c r="P54" s="291">
        <f>PersonalkostenGesamt*'Project Expenses'!P51</f>
        <v>0</v>
      </c>
      <c r="Q54" s="146">
        <f>PersonalkostenGesamt*'Project Expenses'!Q51</f>
        <v>0</v>
      </c>
      <c r="R54" s="309">
        <f>PersonalkostenGesamt*'Project Expenses'!R51</f>
        <v>0</v>
      </c>
      <c r="S54" s="309">
        <f>PersonalkostenGesamt*'Project Expenses'!S51</f>
        <v>0</v>
      </c>
      <c r="T54" s="309">
        <f>PersonalkostenGesamt*'Project Expenses'!T51</f>
        <v>0</v>
      </c>
      <c r="U54" s="309">
        <f>PersonalkostenGesamt*'Project Expenses'!U51</f>
        <v>0</v>
      </c>
      <c r="V54" s="309">
        <f>PersonalkostenGesamt*'Project Expenses'!V51</f>
        <v>0</v>
      </c>
      <c r="W54" s="309">
        <f>PersonalkostenGesamt*'Project Expenses'!W51</f>
        <v>0</v>
      </c>
      <c r="X54" s="309">
        <f>PersonalkostenGesamt*'Project Expenses'!X51</f>
        <v>0</v>
      </c>
      <c r="Y54" s="309">
        <f>PersonalkostenGesamt*'Project Expenses'!Y51</f>
        <v>0</v>
      </c>
      <c r="Z54" s="190">
        <f>PersonalkostenGesamt*'Project Expenses'!Z51</f>
        <v>0</v>
      </c>
      <c r="AA54" s="191">
        <f>PersonalkostenGesamt*'Project Expenses'!AA51</f>
        <v>0</v>
      </c>
      <c r="AB54" s="192">
        <f>PersonalkostenGesamt*'Project Expenses'!AB51</f>
        <v>0</v>
      </c>
      <c r="AC54" s="333">
        <f t="shared" si="0"/>
        <v>0</v>
      </c>
    </row>
    <row r="55" spans="1:148" s="50" customFormat="1" x14ac:dyDescent="0.25">
      <c r="A55" s="47" t="s">
        <v>37</v>
      </c>
      <c r="B55" s="48"/>
      <c r="C55" s="277"/>
      <c r="D55" s="277"/>
      <c r="E55" s="269"/>
      <c r="F55" s="276"/>
      <c r="G55" s="319"/>
      <c r="H55" s="196"/>
      <c r="I55" s="197"/>
      <c r="J55" s="197"/>
      <c r="K55" s="197"/>
      <c r="L55" s="197"/>
      <c r="M55" s="198"/>
      <c r="N55" s="297"/>
      <c r="O55" s="302"/>
      <c r="P55" s="302"/>
      <c r="Q55" s="302"/>
      <c r="R55" s="302"/>
      <c r="S55" s="302"/>
      <c r="T55" s="302"/>
      <c r="U55" s="302"/>
      <c r="V55" s="302"/>
      <c r="W55" s="302"/>
      <c r="X55" s="302"/>
      <c r="Y55" s="302"/>
      <c r="Z55" s="196"/>
      <c r="AA55" s="198"/>
      <c r="AB55" s="198"/>
      <c r="AC55" s="334"/>
    </row>
    <row r="56" spans="1:148" s="160" customFormat="1" outlineLevel="1" x14ac:dyDescent="0.25">
      <c r="A56" s="158"/>
      <c r="B56" s="129"/>
      <c r="C56" s="283"/>
      <c r="D56" s="283"/>
      <c r="E56" s="283"/>
      <c r="F56" s="274"/>
      <c r="G56" s="317"/>
      <c r="H56" s="190"/>
      <c r="I56" s="191"/>
      <c r="J56" s="191"/>
      <c r="K56" s="191"/>
      <c r="L56" s="191"/>
      <c r="M56" s="192"/>
      <c r="N56" s="295"/>
      <c r="O56" s="309"/>
      <c r="P56" s="291"/>
      <c r="Q56" s="146"/>
      <c r="R56" s="309"/>
      <c r="S56" s="309"/>
      <c r="T56" s="309"/>
      <c r="U56" s="309"/>
      <c r="V56" s="309"/>
      <c r="W56" s="309"/>
      <c r="X56" s="309"/>
      <c r="Y56" s="309"/>
      <c r="Z56" s="190"/>
      <c r="AA56" s="191"/>
      <c r="AB56" s="192"/>
      <c r="AC56" s="333">
        <f t="shared" si="0"/>
        <v>0</v>
      </c>
    </row>
    <row r="57" spans="1:148" outlineLevel="1" x14ac:dyDescent="0.25">
      <c r="A57" s="1"/>
      <c r="B57" s="285" t="s">
        <v>42</v>
      </c>
      <c r="C57" s="278"/>
      <c r="D57" s="278"/>
      <c r="E57" s="54"/>
      <c r="F57" s="5"/>
      <c r="G57" s="320"/>
      <c r="H57" s="199"/>
      <c r="I57" s="200"/>
      <c r="J57" s="200"/>
      <c r="K57" s="200"/>
      <c r="L57" s="200"/>
      <c r="M57" s="201"/>
      <c r="N57" s="298"/>
      <c r="O57" s="303"/>
      <c r="P57" s="303"/>
      <c r="Q57" s="303"/>
      <c r="R57" s="303"/>
      <c r="S57" s="303"/>
      <c r="T57" s="303"/>
      <c r="U57" s="303"/>
      <c r="V57" s="303"/>
      <c r="W57" s="303"/>
      <c r="X57" s="303"/>
      <c r="Y57" s="303"/>
      <c r="Z57" s="199"/>
      <c r="AA57" s="201"/>
      <c r="AB57" s="201"/>
      <c r="AC57" s="333">
        <f t="shared" si="0"/>
        <v>0</v>
      </c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4"/>
      <c r="EE57" s="54"/>
      <c r="EF57" s="54"/>
      <c r="EG57" s="54"/>
      <c r="EH57" s="54"/>
      <c r="EI57" s="54"/>
      <c r="EJ57" s="54"/>
      <c r="EK57" s="54"/>
      <c r="EL57" s="54"/>
      <c r="EM57" s="54"/>
      <c r="EN57" s="54"/>
      <c r="EO57" s="54"/>
      <c r="EP57" s="54"/>
      <c r="EQ57" s="54"/>
      <c r="ER57" s="54"/>
    </row>
    <row r="58" spans="1:148" outlineLevel="1" x14ac:dyDescent="0.25">
      <c r="A58" s="170"/>
      <c r="B58" s="171" t="s">
        <v>160</v>
      </c>
      <c r="C58" s="279"/>
      <c r="D58" s="279"/>
      <c r="E58" s="54"/>
      <c r="F58" s="5"/>
      <c r="G58" s="320"/>
      <c r="H58" s="202"/>
      <c r="I58" s="203"/>
      <c r="J58" s="203"/>
      <c r="K58" s="203"/>
      <c r="L58" s="203"/>
      <c r="M58" s="204"/>
      <c r="N58" s="299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202"/>
      <c r="AA58" s="204"/>
      <c r="AB58" s="204"/>
      <c r="AC58" s="333">
        <f t="shared" si="0"/>
        <v>0</v>
      </c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4"/>
      <c r="EL58" s="54"/>
      <c r="EM58" s="54"/>
      <c r="EN58" s="54"/>
      <c r="EO58" s="54"/>
      <c r="EP58" s="54"/>
      <c r="EQ58" s="54"/>
      <c r="ER58" s="54"/>
    </row>
    <row r="59" spans="1:148" s="50" customFormat="1" x14ac:dyDescent="0.25">
      <c r="A59" s="47" t="s">
        <v>36</v>
      </c>
      <c r="B59" s="48"/>
      <c r="C59" s="277"/>
      <c r="D59" s="277"/>
      <c r="E59" s="269"/>
      <c r="F59" s="276"/>
      <c r="G59" s="319"/>
      <c r="H59" s="196"/>
      <c r="I59" s="197"/>
      <c r="J59" s="197"/>
      <c r="K59" s="197"/>
      <c r="L59" s="197"/>
      <c r="M59" s="198"/>
      <c r="N59" s="297"/>
      <c r="O59" s="302"/>
      <c r="P59" s="302"/>
      <c r="Q59" s="302"/>
      <c r="R59" s="302"/>
      <c r="S59" s="302"/>
      <c r="T59" s="302"/>
      <c r="U59" s="302"/>
      <c r="V59" s="302"/>
      <c r="W59" s="302"/>
      <c r="X59" s="302"/>
      <c r="Y59" s="302"/>
      <c r="Z59" s="196"/>
      <c r="AA59" s="198"/>
      <c r="AB59" s="198"/>
      <c r="AC59" s="334"/>
    </row>
    <row r="60" spans="1:148" outlineLevel="1" x14ac:dyDescent="0.25">
      <c r="A60" s="51">
        <v>0</v>
      </c>
      <c r="B60" s="286">
        <v>0</v>
      </c>
      <c r="C60" s="278">
        <v>0</v>
      </c>
      <c r="D60" s="278">
        <v>0</v>
      </c>
      <c r="E60" s="54"/>
      <c r="F60" s="5"/>
      <c r="G60" s="320"/>
      <c r="H60" s="205"/>
      <c r="I60" s="206"/>
      <c r="J60" s="206"/>
      <c r="K60" s="206"/>
      <c r="L60" s="206"/>
      <c r="M60" s="207"/>
      <c r="N60" s="300"/>
      <c r="O60" s="305"/>
      <c r="P60" s="305"/>
      <c r="Q60" s="305"/>
      <c r="R60" s="305"/>
      <c r="S60" s="305"/>
      <c r="T60" s="305"/>
      <c r="U60" s="305"/>
      <c r="V60" s="305"/>
      <c r="W60" s="305"/>
      <c r="X60" s="305"/>
      <c r="Y60" s="305"/>
      <c r="Z60" s="205"/>
      <c r="AA60" s="207"/>
      <c r="AB60" s="207"/>
      <c r="AC60" s="333">
        <f t="shared" si="0"/>
        <v>0</v>
      </c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4"/>
      <c r="EL60" s="54"/>
      <c r="EM60" s="54"/>
      <c r="EN60" s="54"/>
      <c r="EO60" s="54"/>
      <c r="EP60" s="54"/>
      <c r="EQ60" s="54"/>
      <c r="ER60" s="54"/>
    </row>
    <row r="61" spans="1:148" outlineLevel="1" x14ac:dyDescent="0.25">
      <c r="A61" s="1">
        <v>0</v>
      </c>
      <c r="B61" s="53" t="s">
        <v>161</v>
      </c>
      <c r="C61" s="278">
        <v>0</v>
      </c>
      <c r="D61" s="278"/>
      <c r="E61" s="54"/>
      <c r="F61" s="5"/>
      <c r="G61" s="320"/>
      <c r="H61" s="205"/>
      <c r="I61" s="206"/>
      <c r="J61" s="206"/>
      <c r="K61" s="206"/>
      <c r="L61" s="206"/>
      <c r="M61" s="207"/>
      <c r="N61" s="300"/>
      <c r="O61" s="305"/>
      <c r="P61" s="305"/>
      <c r="Q61" s="305"/>
      <c r="R61" s="305"/>
      <c r="S61" s="305"/>
      <c r="T61" s="305"/>
      <c r="U61" s="305">
        <v>1000</v>
      </c>
      <c r="V61" s="305">
        <v>1000</v>
      </c>
      <c r="W61" s="305">
        <v>1000</v>
      </c>
      <c r="X61" s="305"/>
      <c r="Y61" s="305"/>
      <c r="Z61" s="205"/>
      <c r="AA61" s="207"/>
      <c r="AB61" s="207"/>
      <c r="AC61" s="333">
        <f t="shared" si="0"/>
        <v>3000</v>
      </c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</row>
    <row r="62" spans="1:148" outlineLevel="1" x14ac:dyDescent="0.25">
      <c r="A62" s="1">
        <v>0</v>
      </c>
      <c r="B62" s="53" t="s">
        <v>162</v>
      </c>
      <c r="C62" s="278">
        <v>0</v>
      </c>
      <c r="D62" s="278"/>
      <c r="E62" s="54"/>
      <c r="F62" s="5"/>
      <c r="G62" s="320"/>
      <c r="H62" s="205"/>
      <c r="I62" s="206"/>
      <c r="J62" s="206"/>
      <c r="K62" s="206"/>
      <c r="L62" s="206"/>
      <c r="M62" s="207"/>
      <c r="N62" s="300"/>
      <c r="O62" s="305"/>
      <c r="P62" s="305"/>
      <c r="Q62" s="305"/>
      <c r="R62" s="305"/>
      <c r="S62" s="305"/>
      <c r="T62" s="305"/>
      <c r="U62" s="305">
        <v>2000</v>
      </c>
      <c r="V62" s="305">
        <v>2000</v>
      </c>
      <c r="W62" s="305">
        <v>2000</v>
      </c>
      <c r="X62" s="305"/>
      <c r="Y62" s="305"/>
      <c r="Z62" s="205"/>
      <c r="AA62" s="207"/>
      <c r="AB62" s="207"/>
      <c r="AC62" s="333">
        <f t="shared" si="0"/>
        <v>6000</v>
      </c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</row>
    <row r="63" spans="1:148" outlineLevel="1" x14ac:dyDescent="0.25">
      <c r="A63" s="1"/>
      <c r="B63" s="53" t="s">
        <v>163</v>
      </c>
      <c r="C63" s="278"/>
      <c r="D63" s="278"/>
      <c r="E63" s="54"/>
      <c r="F63" s="5"/>
      <c r="G63" s="320"/>
      <c r="H63" s="205"/>
      <c r="I63" s="206"/>
      <c r="J63" s="206"/>
      <c r="K63" s="206"/>
      <c r="L63" s="206"/>
      <c r="M63" s="207"/>
      <c r="N63" s="300"/>
      <c r="O63" s="305"/>
      <c r="P63" s="305"/>
      <c r="Q63" s="305"/>
      <c r="R63" s="305">
        <v>4000</v>
      </c>
      <c r="S63" s="305">
        <v>4000</v>
      </c>
      <c r="T63" s="305">
        <v>4000</v>
      </c>
      <c r="U63" s="305">
        <v>4000</v>
      </c>
      <c r="V63" s="305"/>
      <c r="W63" s="305"/>
      <c r="X63" s="305"/>
      <c r="Y63" s="305"/>
      <c r="Z63" s="205"/>
      <c r="AA63" s="207"/>
      <c r="AB63" s="207"/>
      <c r="AC63" s="333">
        <f t="shared" si="0"/>
        <v>16000</v>
      </c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4"/>
      <c r="EL63" s="54"/>
      <c r="EM63" s="54"/>
      <c r="EN63" s="54"/>
      <c r="EO63" s="54"/>
      <c r="EP63" s="54"/>
      <c r="EQ63" s="54"/>
      <c r="ER63" s="54"/>
    </row>
    <row r="64" spans="1:148" outlineLevel="1" x14ac:dyDescent="0.25">
      <c r="A64" s="1"/>
      <c r="B64" s="53"/>
      <c r="C64" s="278"/>
      <c r="D64" s="278"/>
      <c r="E64" s="54"/>
      <c r="F64" s="5"/>
      <c r="G64" s="320"/>
      <c r="H64" s="205"/>
      <c r="I64" s="206"/>
      <c r="J64" s="206"/>
      <c r="K64" s="206"/>
      <c r="L64" s="206"/>
      <c r="M64" s="207"/>
      <c r="N64" s="300"/>
      <c r="O64" s="305"/>
      <c r="P64" s="305"/>
      <c r="Q64" s="305"/>
      <c r="R64" s="305"/>
      <c r="S64" s="305"/>
      <c r="T64" s="305"/>
      <c r="U64" s="305"/>
      <c r="V64" s="305"/>
      <c r="W64" s="305"/>
      <c r="X64" s="305"/>
      <c r="Y64" s="305"/>
      <c r="Z64" s="205"/>
      <c r="AA64" s="207"/>
      <c r="AB64" s="207"/>
      <c r="AC64" s="333">
        <f t="shared" si="0"/>
        <v>0</v>
      </c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</row>
    <row r="65" spans="1:148" outlineLevel="1" x14ac:dyDescent="0.25">
      <c r="A65" s="1"/>
      <c r="B65" s="53" t="s">
        <v>164</v>
      </c>
      <c r="C65" s="278"/>
      <c r="D65" s="278"/>
      <c r="E65" s="54"/>
      <c r="F65" s="5"/>
      <c r="G65" s="320"/>
      <c r="H65" s="205"/>
      <c r="I65" s="206"/>
      <c r="J65" s="206"/>
      <c r="K65" s="206"/>
      <c r="L65" s="206"/>
      <c r="M65" s="207"/>
      <c r="N65" s="300"/>
      <c r="O65" s="305"/>
      <c r="P65" s="305"/>
      <c r="Q65" s="305"/>
      <c r="R65" s="305"/>
      <c r="S65" s="305"/>
      <c r="T65" s="305"/>
      <c r="U65" s="305"/>
      <c r="V65" s="305"/>
      <c r="W65" s="305"/>
      <c r="X65" s="305"/>
      <c r="Y65" s="305"/>
      <c r="Z65" s="205"/>
      <c r="AA65" s="207"/>
      <c r="AB65" s="207"/>
      <c r="AC65" s="333">
        <f t="shared" si="0"/>
        <v>0</v>
      </c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</row>
    <row r="66" spans="1:148" outlineLevel="1" x14ac:dyDescent="0.25">
      <c r="A66" s="1"/>
      <c r="B66" s="53"/>
      <c r="C66" s="278"/>
      <c r="D66" s="278"/>
      <c r="E66" s="54"/>
      <c r="F66" s="5"/>
      <c r="G66" s="320"/>
      <c r="H66" s="205"/>
      <c r="I66" s="206"/>
      <c r="J66" s="206"/>
      <c r="K66" s="206"/>
      <c r="L66" s="206"/>
      <c r="M66" s="207"/>
      <c r="N66" s="300"/>
      <c r="O66" s="305"/>
      <c r="P66" s="305"/>
      <c r="Q66" s="305"/>
      <c r="R66" s="305"/>
      <c r="S66" s="305"/>
      <c r="T66" s="305"/>
      <c r="U66" s="305"/>
      <c r="V66" s="305"/>
      <c r="W66" s="305"/>
      <c r="X66" s="305"/>
      <c r="Y66" s="305"/>
      <c r="Z66" s="205"/>
      <c r="AA66" s="207"/>
      <c r="AB66" s="207"/>
      <c r="AC66" s="333">
        <f t="shared" si="0"/>
        <v>0</v>
      </c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</row>
    <row r="67" spans="1:148" outlineLevel="1" x14ac:dyDescent="0.25">
      <c r="A67" s="1">
        <v>0</v>
      </c>
      <c r="B67" s="53" t="s">
        <v>165</v>
      </c>
      <c r="C67" s="278">
        <v>0</v>
      </c>
      <c r="D67" s="278"/>
      <c r="E67" s="54"/>
      <c r="F67" s="5"/>
      <c r="G67" s="320"/>
      <c r="H67" s="205"/>
      <c r="I67" s="206"/>
      <c r="J67" s="206"/>
      <c r="K67" s="206">
        <v>1000</v>
      </c>
      <c r="L67" s="206"/>
      <c r="M67" s="207"/>
      <c r="N67" s="300"/>
      <c r="O67" s="305"/>
      <c r="P67" s="305"/>
      <c r="Q67" s="305"/>
      <c r="R67" s="305">
        <v>2000</v>
      </c>
      <c r="S67" s="305">
        <v>2000</v>
      </c>
      <c r="T67" s="305">
        <v>2000</v>
      </c>
      <c r="U67" s="305">
        <v>2000</v>
      </c>
      <c r="V67" s="305">
        <v>1000</v>
      </c>
      <c r="W67" s="305">
        <v>1000</v>
      </c>
      <c r="X67" s="305">
        <v>1000</v>
      </c>
      <c r="Y67" s="305">
        <v>1000</v>
      </c>
      <c r="Z67" s="205"/>
      <c r="AA67" s="207"/>
      <c r="AB67" s="207"/>
      <c r="AC67" s="333">
        <f t="shared" si="0"/>
        <v>13000</v>
      </c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  <c r="CR67" s="54"/>
      <c r="CS67" s="54"/>
      <c r="CT67" s="54"/>
      <c r="CU67" s="54"/>
      <c r="CV67" s="54"/>
      <c r="CW67" s="54"/>
      <c r="CX67" s="54"/>
      <c r="CY67" s="54"/>
      <c r="CZ67" s="54"/>
      <c r="DA67" s="54"/>
      <c r="DB67" s="54"/>
      <c r="DC67" s="54"/>
      <c r="DD67" s="54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4"/>
      <c r="EL67" s="54"/>
      <c r="EM67" s="54"/>
      <c r="EN67" s="54"/>
      <c r="EO67" s="54"/>
      <c r="EP67" s="54"/>
      <c r="EQ67" s="54"/>
      <c r="ER67" s="54"/>
    </row>
    <row r="68" spans="1:148" outlineLevel="1" x14ac:dyDescent="0.25">
      <c r="A68" s="1"/>
      <c r="B68" s="53"/>
      <c r="C68" s="278"/>
      <c r="D68" s="278"/>
      <c r="E68" s="54"/>
      <c r="F68" s="5"/>
      <c r="G68" s="320"/>
      <c r="H68" s="205"/>
      <c r="I68" s="206"/>
      <c r="J68" s="206"/>
      <c r="K68" s="206"/>
      <c r="L68" s="206"/>
      <c r="M68" s="207"/>
      <c r="N68" s="300"/>
      <c r="O68" s="305"/>
      <c r="P68" s="305"/>
      <c r="Q68" s="305"/>
      <c r="R68" s="305"/>
      <c r="S68" s="305"/>
      <c r="T68" s="305"/>
      <c r="U68" s="305"/>
      <c r="V68" s="305"/>
      <c r="W68" s="305"/>
      <c r="X68" s="305"/>
      <c r="Y68" s="305"/>
      <c r="Z68" s="205"/>
      <c r="AA68" s="207"/>
      <c r="AB68" s="207"/>
      <c r="AC68" s="333">
        <f t="shared" si="0"/>
        <v>0</v>
      </c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</row>
    <row r="69" spans="1:148" outlineLevel="1" x14ac:dyDescent="0.25">
      <c r="A69" s="1">
        <v>0</v>
      </c>
      <c r="B69" s="53" t="s">
        <v>166</v>
      </c>
      <c r="C69" s="278"/>
      <c r="D69" s="278"/>
      <c r="E69" s="54"/>
      <c r="F69" s="5"/>
      <c r="G69" s="320"/>
      <c r="H69" s="205"/>
      <c r="I69" s="206"/>
      <c r="J69" s="206"/>
      <c r="K69" s="206"/>
      <c r="L69" s="206">
        <v>500</v>
      </c>
      <c r="M69" s="207"/>
      <c r="N69" s="300"/>
      <c r="O69" s="305"/>
      <c r="P69" s="305"/>
      <c r="Q69" s="305"/>
      <c r="R69" s="305"/>
      <c r="S69" s="305"/>
      <c r="T69" s="305">
        <v>2000</v>
      </c>
      <c r="U69" s="305">
        <v>2000</v>
      </c>
      <c r="V69" s="305">
        <v>2000</v>
      </c>
      <c r="W69" s="305">
        <v>2000</v>
      </c>
      <c r="X69" s="305">
        <v>2000</v>
      </c>
      <c r="Y69" s="305"/>
      <c r="Z69" s="205"/>
      <c r="AA69" s="207"/>
      <c r="AB69" s="207"/>
      <c r="AC69" s="333">
        <f t="shared" si="0"/>
        <v>10500</v>
      </c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</row>
    <row r="70" spans="1:148" outlineLevel="1" x14ac:dyDescent="0.25">
      <c r="A70" s="1">
        <v>0</v>
      </c>
      <c r="B70" s="53" t="s">
        <v>31</v>
      </c>
      <c r="C70" s="278">
        <v>0</v>
      </c>
      <c r="D70" s="278"/>
      <c r="E70" s="54"/>
      <c r="F70" s="5"/>
      <c r="G70" s="320"/>
      <c r="H70" s="205"/>
      <c r="I70" s="206"/>
      <c r="J70" s="206"/>
      <c r="K70" s="206"/>
      <c r="L70" s="206">
        <v>200</v>
      </c>
      <c r="M70" s="207"/>
      <c r="N70" s="300"/>
      <c r="O70" s="305"/>
      <c r="P70" s="305"/>
      <c r="Q70" s="305"/>
      <c r="R70" s="305"/>
      <c r="S70" s="305"/>
      <c r="T70" s="305">
        <v>2000</v>
      </c>
      <c r="U70" s="305">
        <v>2000</v>
      </c>
      <c r="V70" s="305">
        <v>2000</v>
      </c>
      <c r="W70" s="305">
        <v>2000</v>
      </c>
      <c r="X70" s="305">
        <v>2000</v>
      </c>
      <c r="Y70" s="305"/>
      <c r="Z70" s="205"/>
      <c r="AA70" s="207"/>
      <c r="AB70" s="207"/>
      <c r="AC70" s="333">
        <f t="shared" si="0"/>
        <v>10200</v>
      </c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  <c r="CO70" s="54"/>
      <c r="CP70" s="54"/>
      <c r="CQ70" s="54"/>
      <c r="CR70" s="54"/>
      <c r="CS70" s="54"/>
      <c r="CT70" s="54"/>
      <c r="CU70" s="54"/>
      <c r="CV70" s="54"/>
      <c r="CW70" s="54"/>
      <c r="CX70" s="54"/>
      <c r="CY70" s="54"/>
      <c r="CZ70" s="54"/>
      <c r="DA70" s="54"/>
      <c r="DB70" s="54"/>
      <c r="DC70" s="54"/>
      <c r="DD70" s="54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</row>
    <row r="71" spans="1:148" outlineLevel="1" x14ac:dyDescent="0.25">
      <c r="A71" s="1">
        <v>0</v>
      </c>
      <c r="B71" s="53" t="s">
        <v>167</v>
      </c>
      <c r="C71" s="278">
        <v>0</v>
      </c>
      <c r="D71" s="278"/>
      <c r="E71" s="54"/>
      <c r="F71" s="5"/>
      <c r="G71" s="320"/>
      <c r="H71" s="205"/>
      <c r="I71" s="206"/>
      <c r="J71" s="206"/>
      <c r="K71" s="206"/>
      <c r="L71" s="206">
        <v>1000</v>
      </c>
      <c r="M71" s="207"/>
      <c r="N71" s="300"/>
      <c r="O71" s="305"/>
      <c r="P71" s="305"/>
      <c r="Q71" s="305"/>
      <c r="R71" s="305"/>
      <c r="S71" s="305"/>
      <c r="T71" s="305"/>
      <c r="U71" s="305"/>
      <c r="V71" s="305"/>
      <c r="W71" s="305">
        <v>10000</v>
      </c>
      <c r="X71" s="305"/>
      <c r="Y71" s="305"/>
      <c r="Z71" s="205"/>
      <c r="AA71" s="207"/>
      <c r="AB71" s="207"/>
      <c r="AC71" s="333">
        <f t="shared" si="0"/>
        <v>11000</v>
      </c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</row>
    <row r="72" spans="1:148" outlineLevel="1" x14ac:dyDescent="0.25">
      <c r="A72" s="1">
        <v>0</v>
      </c>
      <c r="B72" s="53"/>
      <c r="C72" s="278">
        <v>0</v>
      </c>
      <c r="D72" s="278"/>
      <c r="E72" s="54"/>
      <c r="F72" s="5"/>
      <c r="G72" s="320"/>
      <c r="H72" s="205"/>
      <c r="I72" s="206"/>
      <c r="J72" s="206"/>
      <c r="K72" s="206"/>
      <c r="L72" s="206"/>
      <c r="M72" s="207"/>
      <c r="N72" s="300"/>
      <c r="O72" s="305"/>
      <c r="P72" s="305"/>
      <c r="Q72" s="305"/>
      <c r="R72" s="305"/>
      <c r="S72" s="305"/>
      <c r="T72" s="305"/>
      <c r="U72" s="305"/>
      <c r="V72" s="305"/>
      <c r="W72" s="305"/>
      <c r="X72" s="305"/>
      <c r="Y72" s="305"/>
      <c r="Z72" s="205"/>
      <c r="AA72" s="207"/>
      <c r="AB72" s="207"/>
      <c r="AC72" s="333">
        <f t="shared" si="0"/>
        <v>0</v>
      </c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</row>
    <row r="73" spans="1:148" outlineLevel="1" x14ac:dyDescent="0.25">
      <c r="A73" s="60"/>
      <c r="B73" s="61" t="s">
        <v>168</v>
      </c>
      <c r="C73" s="414" t="s">
        <v>169</v>
      </c>
      <c r="D73" s="280"/>
      <c r="E73" s="54"/>
      <c r="F73" s="5"/>
      <c r="G73" s="320"/>
      <c r="H73" s="205"/>
      <c r="I73" s="206"/>
      <c r="J73" s="206"/>
      <c r="K73" s="206"/>
      <c r="L73" s="206"/>
      <c r="M73" s="207"/>
      <c r="N73" s="300"/>
      <c r="O73" s="305"/>
      <c r="P73" s="305"/>
      <c r="Q73" s="305"/>
      <c r="R73" s="305"/>
      <c r="S73" s="305"/>
      <c r="T73" s="305"/>
      <c r="U73" s="305"/>
      <c r="V73" s="305"/>
      <c r="X73" s="305">
        <f>20000*0.18*5</f>
        <v>18000</v>
      </c>
      <c r="Y73" s="305"/>
      <c r="Z73" s="205"/>
      <c r="AA73" s="207"/>
      <c r="AB73" s="207"/>
      <c r="AC73" s="333">
        <f t="shared" si="0"/>
        <v>18000</v>
      </c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</row>
    <row r="74" spans="1:148" outlineLevel="1" x14ac:dyDescent="0.25">
      <c r="A74" s="60"/>
      <c r="B74" s="61"/>
      <c r="C74" s="280"/>
      <c r="D74" s="280"/>
      <c r="E74" s="54"/>
      <c r="F74" s="5"/>
      <c r="G74" s="320"/>
      <c r="H74" s="205"/>
      <c r="I74" s="206"/>
      <c r="J74" s="206"/>
      <c r="K74" s="206"/>
      <c r="L74" s="206"/>
      <c r="M74" s="207"/>
      <c r="N74" s="300"/>
      <c r="O74" s="305"/>
      <c r="P74" s="305"/>
      <c r="Q74" s="305"/>
      <c r="R74" s="305"/>
      <c r="S74" s="305"/>
      <c r="T74" s="305"/>
      <c r="U74" s="305"/>
      <c r="V74" s="305"/>
      <c r="W74" s="305"/>
      <c r="X74" s="305"/>
      <c r="Y74" s="305"/>
      <c r="Z74" s="205"/>
      <c r="AA74" s="207"/>
      <c r="AB74" s="207"/>
      <c r="AC74" s="333">
        <f t="shared" si="0"/>
        <v>0</v>
      </c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</row>
    <row r="75" spans="1:148" outlineLevel="1" x14ac:dyDescent="0.25">
      <c r="A75" s="1">
        <v>0</v>
      </c>
      <c r="B75" s="444" t="s">
        <v>171</v>
      </c>
      <c r="C75" s="278"/>
      <c r="D75" s="278"/>
      <c r="E75" s="54"/>
      <c r="F75" s="5"/>
      <c r="G75" s="320"/>
      <c r="H75" s="205"/>
      <c r="I75" s="206"/>
      <c r="J75" s="206"/>
      <c r="K75" s="206"/>
      <c r="L75" s="206"/>
      <c r="M75" s="207">
        <v>3000</v>
      </c>
      <c r="N75" s="300">
        <v>2000</v>
      </c>
      <c r="O75" s="305"/>
      <c r="P75" s="305"/>
      <c r="Q75" s="305"/>
      <c r="R75" s="305"/>
      <c r="S75" s="305"/>
      <c r="T75" s="305"/>
      <c r="U75" s="305"/>
      <c r="V75" s="305"/>
      <c r="W75" s="305"/>
      <c r="X75" s="305"/>
      <c r="Y75" s="305"/>
      <c r="Z75" s="205"/>
      <c r="AA75" s="207"/>
      <c r="AB75" s="207"/>
      <c r="AC75" s="333">
        <f t="shared" ref="AC75:AC113" si="2">SUM(H75:AB75)</f>
        <v>5000</v>
      </c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</row>
    <row r="76" spans="1:148" ht="31.5" outlineLevel="1" x14ac:dyDescent="0.25">
      <c r="A76" s="1">
        <v>0</v>
      </c>
      <c r="B76" s="443" t="s">
        <v>170</v>
      </c>
      <c r="C76" s="278">
        <v>0</v>
      </c>
      <c r="D76" s="278">
        <v>0</v>
      </c>
      <c r="E76" s="54"/>
      <c r="F76" s="5"/>
      <c r="G76" s="320"/>
      <c r="H76" s="205"/>
      <c r="I76" s="206"/>
      <c r="J76" s="206"/>
      <c r="K76" s="206"/>
      <c r="L76" s="206"/>
      <c r="M76" s="207">
        <v>2000</v>
      </c>
      <c r="N76" s="300">
        <v>2000</v>
      </c>
      <c r="O76" s="305"/>
      <c r="P76" s="305"/>
      <c r="Q76" s="305"/>
      <c r="R76" s="305"/>
      <c r="S76" s="305"/>
      <c r="T76" s="305"/>
      <c r="U76" s="305"/>
      <c r="V76" s="305"/>
      <c r="W76" s="305"/>
      <c r="X76" s="305"/>
      <c r="Y76" s="305"/>
      <c r="Z76" s="205"/>
      <c r="AA76" s="207"/>
      <c r="AB76" s="207"/>
      <c r="AC76" s="333">
        <f t="shared" si="2"/>
        <v>4000</v>
      </c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</row>
    <row r="77" spans="1:148" outlineLevel="1" x14ac:dyDescent="0.25">
      <c r="A77" s="60"/>
      <c r="B77" s="61"/>
      <c r="C77" s="280"/>
      <c r="D77" s="280"/>
      <c r="E77" s="54"/>
      <c r="F77" s="5"/>
      <c r="G77" s="320"/>
      <c r="H77" s="205"/>
      <c r="I77" s="206"/>
      <c r="J77" s="206"/>
      <c r="K77" s="206"/>
      <c r="L77" s="206"/>
      <c r="M77" s="207"/>
      <c r="N77" s="300">
        <v>0</v>
      </c>
      <c r="O77" s="305"/>
      <c r="P77" s="305"/>
      <c r="Q77" s="305"/>
      <c r="R77" s="305"/>
      <c r="S77" s="305"/>
      <c r="T77" s="305"/>
      <c r="U77" s="305"/>
      <c r="V77" s="305"/>
      <c r="W77" s="305"/>
      <c r="X77" s="305"/>
      <c r="Y77" s="305"/>
      <c r="Z77" s="205"/>
      <c r="AA77" s="207"/>
      <c r="AB77" s="207"/>
      <c r="AC77" s="333">
        <f t="shared" si="2"/>
        <v>0</v>
      </c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  <c r="CR77" s="54"/>
      <c r="CS77" s="54"/>
      <c r="CT77" s="54"/>
      <c r="CU77" s="54"/>
      <c r="CV77" s="54"/>
      <c r="CW77" s="54"/>
      <c r="CX77" s="54"/>
      <c r="CY77" s="54"/>
      <c r="CZ77" s="54"/>
      <c r="DA77" s="54"/>
      <c r="DB77" s="54"/>
      <c r="DC77" s="54"/>
      <c r="DD77" s="54"/>
      <c r="DE77" s="54"/>
      <c r="DF77" s="54"/>
      <c r="DG77" s="54"/>
      <c r="DH77" s="54"/>
      <c r="DI77" s="54"/>
      <c r="DJ77" s="54"/>
      <c r="DK77" s="54"/>
      <c r="DL77" s="54"/>
      <c r="DM77" s="54"/>
      <c r="DN77" s="54"/>
      <c r="DO77" s="54"/>
      <c r="DP77" s="54"/>
      <c r="DQ77" s="54"/>
      <c r="DR77" s="54"/>
      <c r="DS77" s="54"/>
      <c r="DT77" s="54"/>
      <c r="DU77" s="54"/>
      <c r="DV77" s="54"/>
      <c r="DW77" s="54"/>
      <c r="DX77" s="54"/>
      <c r="DY77" s="54"/>
      <c r="DZ77" s="54"/>
      <c r="EA77" s="54"/>
      <c r="EB77" s="54"/>
      <c r="EC77" s="54"/>
      <c r="ED77" s="54"/>
      <c r="EE77" s="54"/>
      <c r="EF77" s="54"/>
      <c r="EG77" s="54"/>
      <c r="EH77" s="54"/>
      <c r="EI77" s="54"/>
      <c r="EJ77" s="54"/>
      <c r="EK77" s="54"/>
      <c r="EL77" s="54"/>
      <c r="EM77" s="54"/>
      <c r="EN77" s="54"/>
      <c r="EO77" s="54"/>
      <c r="EP77" s="54"/>
      <c r="EQ77" s="54"/>
      <c r="ER77" s="54"/>
    </row>
    <row r="78" spans="1:148" outlineLevel="1" x14ac:dyDescent="0.25">
      <c r="A78" s="60"/>
      <c r="B78" s="61" t="s">
        <v>32</v>
      </c>
      <c r="C78" s="280"/>
      <c r="D78" s="280"/>
      <c r="E78" s="54"/>
      <c r="F78" s="5"/>
      <c r="G78" s="320"/>
      <c r="H78" s="205"/>
      <c r="I78" s="206"/>
      <c r="J78" s="206"/>
      <c r="K78" s="206"/>
      <c r="L78" s="206"/>
      <c r="M78" s="207"/>
      <c r="N78" s="300">
        <v>1000</v>
      </c>
      <c r="O78" s="305">
        <v>1000</v>
      </c>
      <c r="P78" s="305"/>
      <c r="Q78" s="305"/>
      <c r="R78" s="305"/>
      <c r="S78" s="305"/>
      <c r="T78" s="305"/>
      <c r="U78" s="305"/>
      <c r="V78" s="305"/>
      <c r="W78" s="305"/>
      <c r="X78" s="305"/>
      <c r="Y78" s="305"/>
      <c r="Z78" s="205"/>
      <c r="AA78" s="207"/>
      <c r="AB78" s="207"/>
      <c r="AC78" s="333">
        <f t="shared" si="2"/>
        <v>2000</v>
      </c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54"/>
      <c r="CU78" s="54"/>
      <c r="CV78" s="54"/>
      <c r="CW78" s="54"/>
      <c r="CX78" s="54"/>
      <c r="CY78" s="54"/>
      <c r="CZ78" s="54"/>
      <c r="DA78" s="54"/>
      <c r="DB78" s="54"/>
      <c r="DC78" s="54"/>
      <c r="DD78" s="54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4"/>
      <c r="DS78" s="54"/>
      <c r="DT78" s="54"/>
      <c r="DU78" s="54"/>
      <c r="DV78" s="54"/>
      <c r="DW78" s="54"/>
      <c r="DX78" s="54"/>
      <c r="DY78" s="54"/>
      <c r="DZ78" s="54"/>
      <c r="EA78" s="54"/>
      <c r="EB78" s="54"/>
      <c r="EC78" s="54"/>
      <c r="ED78" s="54"/>
      <c r="EE78" s="54"/>
      <c r="EF78" s="54"/>
      <c r="EG78" s="54"/>
      <c r="EH78" s="54"/>
      <c r="EI78" s="54"/>
      <c r="EJ78" s="54"/>
      <c r="EK78" s="54"/>
      <c r="EL78" s="54"/>
      <c r="EM78" s="54"/>
      <c r="EN78" s="54"/>
      <c r="EO78" s="54"/>
      <c r="EP78" s="54"/>
      <c r="EQ78" s="54"/>
      <c r="ER78" s="54"/>
    </row>
    <row r="79" spans="1:148" outlineLevel="1" x14ac:dyDescent="0.25">
      <c r="A79" s="1"/>
      <c r="B79" s="53"/>
      <c r="C79" s="278"/>
      <c r="D79" s="278"/>
      <c r="E79" s="54"/>
      <c r="F79" s="5"/>
      <c r="G79" s="320"/>
      <c r="H79" s="205"/>
      <c r="I79" s="206"/>
      <c r="J79" s="206"/>
      <c r="K79" s="206"/>
      <c r="L79" s="206"/>
      <c r="M79" s="207"/>
      <c r="N79" s="300"/>
      <c r="O79" s="305"/>
      <c r="P79" s="305"/>
      <c r="Q79" s="305"/>
      <c r="R79" s="305"/>
      <c r="S79" s="305"/>
      <c r="T79" s="305"/>
      <c r="U79" s="305"/>
      <c r="V79" s="305"/>
      <c r="W79" s="305"/>
      <c r="X79" s="305"/>
      <c r="Y79" s="305"/>
      <c r="Z79" s="205"/>
      <c r="AA79" s="207"/>
      <c r="AB79" s="207"/>
      <c r="AC79" s="333">
        <f t="shared" si="2"/>
        <v>0</v>
      </c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  <c r="CC79" s="54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  <c r="CR79" s="54"/>
      <c r="CS79" s="54"/>
      <c r="CT79" s="54"/>
      <c r="CU79" s="54"/>
      <c r="CV79" s="54"/>
      <c r="CW79" s="54"/>
      <c r="CX79" s="54"/>
      <c r="CY79" s="54"/>
      <c r="CZ79" s="54"/>
      <c r="DA79" s="54"/>
      <c r="DB79" s="54"/>
      <c r="DC79" s="54"/>
      <c r="DD79" s="54"/>
      <c r="DE79" s="54"/>
      <c r="DF79" s="54"/>
      <c r="DG79" s="54"/>
      <c r="DH79" s="54"/>
      <c r="DI79" s="54"/>
      <c r="DJ79" s="54"/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54"/>
      <c r="ER79" s="54"/>
    </row>
    <row r="80" spans="1:148" outlineLevel="1" x14ac:dyDescent="0.25">
      <c r="A80" s="1">
        <v>0</v>
      </c>
      <c r="B80" s="53" t="s">
        <v>172</v>
      </c>
      <c r="C80" s="278">
        <v>0</v>
      </c>
      <c r="D80" s="278"/>
      <c r="E80" s="54"/>
      <c r="F80" s="5"/>
      <c r="G80" s="320"/>
      <c r="H80" s="205"/>
      <c r="I80" s="206"/>
      <c r="J80" s="206"/>
      <c r="K80" s="206"/>
      <c r="L80" s="206"/>
      <c r="M80" s="207"/>
      <c r="N80" s="300"/>
      <c r="O80" s="305"/>
      <c r="P80" s="305"/>
      <c r="Q80" s="305"/>
      <c r="R80" s="305"/>
      <c r="S80" s="305"/>
      <c r="T80" s="305"/>
      <c r="U80" s="305"/>
      <c r="V80" s="305"/>
      <c r="W80" s="305">
        <v>2000</v>
      </c>
      <c r="X80" s="305">
        <v>2000</v>
      </c>
      <c r="Y80" s="305">
        <v>2000</v>
      </c>
      <c r="Z80" s="205"/>
      <c r="AA80" s="207"/>
      <c r="AB80" s="207"/>
      <c r="AC80" s="333">
        <f t="shared" si="2"/>
        <v>6000</v>
      </c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  <c r="CU80" s="54"/>
      <c r="CV80" s="54"/>
      <c r="CW80" s="54"/>
      <c r="CX80" s="54"/>
      <c r="CY80" s="54"/>
      <c r="CZ80" s="54"/>
      <c r="DA80" s="54"/>
      <c r="DB80" s="54"/>
      <c r="DC80" s="54"/>
      <c r="DD80" s="54"/>
      <c r="DE80" s="54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54"/>
      <c r="ER80" s="54"/>
    </row>
    <row r="81" spans="1:148" outlineLevel="1" x14ac:dyDescent="0.25">
      <c r="A81" s="60"/>
      <c r="B81" s="61"/>
      <c r="C81" s="280"/>
      <c r="D81" s="280"/>
      <c r="E81" s="54"/>
      <c r="F81" s="5"/>
      <c r="G81" s="320"/>
      <c r="H81" s="205"/>
      <c r="I81" s="206"/>
      <c r="J81" s="206"/>
      <c r="K81" s="206"/>
      <c r="L81" s="206"/>
      <c r="M81" s="207"/>
      <c r="N81" s="300"/>
      <c r="O81" s="305"/>
      <c r="P81" s="305"/>
      <c r="Q81" s="305"/>
      <c r="R81" s="305"/>
      <c r="S81" s="305"/>
      <c r="T81" s="305"/>
      <c r="U81" s="305"/>
      <c r="V81" s="305"/>
      <c r="W81" s="305"/>
      <c r="X81" s="305"/>
      <c r="Y81" s="305"/>
      <c r="Z81" s="205"/>
      <c r="AA81" s="207"/>
      <c r="AB81" s="207"/>
      <c r="AC81" s="333">
        <f t="shared" si="2"/>
        <v>0</v>
      </c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  <c r="CR81" s="54"/>
      <c r="CS81" s="54"/>
      <c r="CT81" s="54"/>
      <c r="CU81" s="54"/>
      <c r="CV81" s="54"/>
      <c r="CW81" s="54"/>
      <c r="CX81" s="54"/>
      <c r="CY81" s="54"/>
      <c r="CZ81" s="54"/>
      <c r="DA81" s="54"/>
      <c r="DB81" s="54"/>
      <c r="DC81" s="54"/>
      <c r="DD81" s="54"/>
      <c r="DE81" s="54"/>
      <c r="DF81" s="54"/>
      <c r="DG81" s="54"/>
      <c r="DH81" s="54"/>
      <c r="DI81" s="54"/>
      <c r="DJ81" s="54"/>
      <c r="DK81" s="54"/>
      <c r="DL81" s="54"/>
      <c r="DM81" s="54"/>
      <c r="DN81" s="54"/>
      <c r="DO81" s="54"/>
      <c r="DP81" s="54"/>
      <c r="DQ81" s="54"/>
      <c r="DR81" s="54"/>
      <c r="DS81" s="54"/>
      <c r="DT81" s="54"/>
      <c r="DU81" s="54"/>
      <c r="DV81" s="54"/>
      <c r="DW81" s="54"/>
      <c r="DX81" s="54"/>
      <c r="DY81" s="54"/>
      <c r="DZ81" s="54"/>
      <c r="EA81" s="54"/>
      <c r="EB81" s="54"/>
      <c r="EC81" s="54"/>
      <c r="ED81" s="54"/>
      <c r="EE81" s="54"/>
      <c r="EF81" s="54"/>
      <c r="EG81" s="54"/>
      <c r="EH81" s="54"/>
      <c r="EI81" s="54"/>
      <c r="EJ81" s="54"/>
      <c r="EK81" s="54"/>
      <c r="EL81" s="54"/>
      <c r="EM81" s="54"/>
      <c r="EN81" s="54"/>
      <c r="EO81" s="54"/>
      <c r="EP81" s="54"/>
      <c r="EQ81" s="54"/>
      <c r="ER81" s="54"/>
    </row>
    <row r="82" spans="1:148" outlineLevel="1" x14ac:dyDescent="0.25">
      <c r="A82" s="60"/>
      <c r="B82" s="61" t="s">
        <v>173</v>
      </c>
      <c r="C82" s="280"/>
      <c r="D82" s="280"/>
      <c r="E82" s="54"/>
      <c r="F82" s="5"/>
      <c r="G82" s="320"/>
      <c r="H82" s="205">
        <v>100</v>
      </c>
      <c r="I82" s="206">
        <v>100</v>
      </c>
      <c r="J82" s="206">
        <v>100</v>
      </c>
      <c r="K82" s="206">
        <v>100</v>
      </c>
      <c r="L82" s="206">
        <v>100</v>
      </c>
      <c r="M82" s="207">
        <v>100</v>
      </c>
      <c r="N82" s="300">
        <v>500</v>
      </c>
      <c r="O82" s="305">
        <v>500</v>
      </c>
      <c r="P82" s="305">
        <v>500</v>
      </c>
      <c r="Q82" s="305">
        <v>500</v>
      </c>
      <c r="R82" s="305">
        <v>500</v>
      </c>
      <c r="S82" s="305">
        <v>500</v>
      </c>
      <c r="T82" s="305">
        <v>500</v>
      </c>
      <c r="U82" s="305">
        <v>500</v>
      </c>
      <c r="V82" s="305">
        <v>500</v>
      </c>
      <c r="W82" s="305">
        <v>500</v>
      </c>
      <c r="X82" s="305">
        <v>500</v>
      </c>
      <c r="Y82" s="305">
        <v>500</v>
      </c>
      <c r="Z82" s="205"/>
      <c r="AA82" s="207"/>
      <c r="AB82" s="207"/>
      <c r="AC82" s="333">
        <f t="shared" si="2"/>
        <v>6600</v>
      </c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</row>
    <row r="83" spans="1:148" outlineLevel="1" x14ac:dyDescent="0.25">
      <c r="A83" s="62">
        <v>0</v>
      </c>
      <c r="B83" s="287">
        <v>0</v>
      </c>
      <c r="C83" s="280">
        <v>0</v>
      </c>
      <c r="D83" s="280">
        <v>0</v>
      </c>
      <c r="E83" s="54"/>
      <c r="F83" s="5"/>
      <c r="G83" s="320"/>
      <c r="H83" s="208"/>
      <c r="I83" s="209"/>
      <c r="J83" s="209"/>
      <c r="K83" s="209"/>
      <c r="L83" s="209"/>
      <c r="M83" s="210"/>
      <c r="N83" s="301"/>
      <c r="O83" s="306"/>
      <c r="P83" s="306"/>
      <c r="Q83" s="306"/>
      <c r="R83" s="306"/>
      <c r="S83" s="306"/>
      <c r="T83" s="306"/>
      <c r="U83" s="306"/>
      <c r="V83" s="306"/>
      <c r="W83" s="306"/>
      <c r="X83" s="306"/>
      <c r="Y83" s="306"/>
      <c r="Z83" s="208"/>
      <c r="AA83" s="210"/>
      <c r="AB83" s="210"/>
      <c r="AC83" s="333">
        <f t="shared" si="2"/>
        <v>0</v>
      </c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  <c r="BV83" s="54"/>
      <c r="BW83" s="54"/>
      <c r="BX83" s="54"/>
      <c r="BY83" s="54"/>
      <c r="BZ83" s="54"/>
      <c r="CA83" s="54"/>
      <c r="CB83" s="54"/>
      <c r="CC83" s="54"/>
      <c r="CD83" s="54"/>
      <c r="CE83" s="54"/>
      <c r="CF83" s="54"/>
      <c r="CG83" s="54"/>
      <c r="CH83" s="54"/>
      <c r="CI83" s="54"/>
      <c r="CJ83" s="54"/>
      <c r="CK83" s="54"/>
      <c r="CL83" s="54"/>
      <c r="CM83" s="54"/>
      <c r="CN83" s="54"/>
      <c r="CO83" s="54"/>
      <c r="CP83" s="54"/>
      <c r="CQ83" s="54"/>
      <c r="CR83" s="54"/>
      <c r="CS83" s="54"/>
      <c r="CT83" s="54"/>
      <c r="CU83" s="54"/>
      <c r="CV83" s="54"/>
      <c r="CW83" s="54"/>
      <c r="CX83" s="54"/>
      <c r="CY83" s="54"/>
      <c r="CZ83" s="54"/>
      <c r="DA83" s="54"/>
      <c r="DB83" s="54"/>
      <c r="DC83" s="54"/>
      <c r="DD83" s="54"/>
      <c r="DE83" s="54"/>
      <c r="DF83" s="54"/>
      <c r="DG83" s="54"/>
      <c r="DH83" s="54"/>
      <c r="DI83" s="54"/>
      <c r="DJ83" s="54"/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54"/>
      <c r="ER83" s="54"/>
    </row>
    <row r="84" spans="1:148" s="133" customFormat="1" outlineLevel="1" x14ac:dyDescent="0.25">
      <c r="A84" s="130"/>
      <c r="B84" s="131" t="s">
        <v>174</v>
      </c>
      <c r="C84" s="284"/>
      <c r="D84" s="284"/>
      <c r="E84" s="284"/>
      <c r="F84" s="273"/>
      <c r="G84" s="316"/>
      <c r="H84" s="193">
        <f>SUM(H60:H83)</f>
        <v>100</v>
      </c>
      <c r="I84" s="194">
        <f t="shared" ref="I84:AB84" si="3">SUM(I60:I83)</f>
        <v>100</v>
      </c>
      <c r="J84" s="194">
        <f>SUM(J60:J83)</f>
        <v>100</v>
      </c>
      <c r="K84" s="194">
        <f t="shared" si="3"/>
        <v>1100</v>
      </c>
      <c r="L84" s="194">
        <f t="shared" si="3"/>
        <v>1800</v>
      </c>
      <c r="M84" s="195">
        <f>SUM(M60:M83)</f>
        <v>5100</v>
      </c>
      <c r="N84" s="296">
        <f t="shared" si="3"/>
        <v>5500</v>
      </c>
      <c r="O84" s="310">
        <f t="shared" si="3"/>
        <v>1500</v>
      </c>
      <c r="P84" s="292">
        <f t="shared" si="3"/>
        <v>500</v>
      </c>
      <c r="Q84" s="149">
        <f t="shared" si="3"/>
        <v>500</v>
      </c>
      <c r="R84" s="310">
        <f t="shared" si="3"/>
        <v>6500</v>
      </c>
      <c r="S84" s="310">
        <f t="shared" si="3"/>
        <v>6500</v>
      </c>
      <c r="T84" s="310">
        <f t="shared" si="3"/>
        <v>10500</v>
      </c>
      <c r="U84" s="310">
        <f t="shared" si="3"/>
        <v>13500</v>
      </c>
      <c r="V84" s="310">
        <f t="shared" si="3"/>
        <v>8500</v>
      </c>
      <c r="W84" s="310">
        <f t="shared" si="3"/>
        <v>20500</v>
      </c>
      <c r="X84" s="310">
        <f t="shared" si="3"/>
        <v>25500</v>
      </c>
      <c r="Y84" s="310">
        <f>SUM(Y60:Y83)</f>
        <v>3500</v>
      </c>
      <c r="Z84" s="193">
        <f t="shared" si="3"/>
        <v>0</v>
      </c>
      <c r="AA84" s="194">
        <f t="shared" si="3"/>
        <v>0</v>
      </c>
      <c r="AB84" s="195">
        <f t="shared" si="3"/>
        <v>0</v>
      </c>
      <c r="AC84" s="134">
        <f t="shared" si="2"/>
        <v>111300</v>
      </c>
    </row>
    <row r="85" spans="1:148" s="160" customFormat="1" outlineLevel="1" x14ac:dyDescent="0.25">
      <c r="A85" s="158"/>
      <c r="B85" s="129"/>
      <c r="C85" s="283"/>
      <c r="D85" s="283"/>
      <c r="E85" s="283"/>
      <c r="F85" s="274"/>
      <c r="G85" s="317"/>
      <c r="H85" s="190"/>
      <c r="I85" s="191"/>
      <c r="J85" s="191"/>
      <c r="K85" s="191"/>
      <c r="L85" s="191"/>
      <c r="M85" s="192"/>
      <c r="N85" s="295"/>
      <c r="O85" s="309"/>
      <c r="P85" s="291"/>
      <c r="Q85" s="146"/>
      <c r="R85" s="309"/>
      <c r="S85" s="309"/>
      <c r="T85" s="309"/>
      <c r="U85" s="309"/>
      <c r="V85" s="309"/>
      <c r="W85" s="309"/>
      <c r="X85" s="309"/>
      <c r="Y85" s="309"/>
      <c r="Z85" s="190"/>
      <c r="AA85" s="191"/>
      <c r="AB85" s="192"/>
      <c r="AC85" s="333">
        <f t="shared" si="2"/>
        <v>0</v>
      </c>
    </row>
    <row r="86" spans="1:148" s="160" customFormat="1" outlineLevel="1" x14ac:dyDescent="0.25">
      <c r="A86" s="158">
        <f>'Personnel Expenses'!A110</f>
        <v>0</v>
      </c>
      <c r="B86" s="129">
        <f>'Personnel Expenses'!B110</f>
        <v>0</v>
      </c>
      <c r="C86" s="283">
        <f>'Personnel Expenses'!C110</f>
        <v>0</v>
      </c>
      <c r="D86" s="283">
        <f>'Personnel Expenses'!D110</f>
        <v>0</v>
      </c>
      <c r="E86" s="283">
        <f>'Personnel Expenses'!E110</f>
        <v>0</v>
      </c>
      <c r="F86" s="275">
        <v>0</v>
      </c>
      <c r="G86" s="318">
        <v>0</v>
      </c>
      <c r="H86" s="190">
        <f>PersonalkostenGesamt*'Project Expenses'!H83</f>
        <v>0</v>
      </c>
      <c r="I86" s="191">
        <f>PersonalkostenGesamt*'Project Expenses'!I83</f>
        <v>0</v>
      </c>
      <c r="J86" s="191">
        <f>PersonalkostenGesamt*'Project Expenses'!J83</f>
        <v>0</v>
      </c>
      <c r="K86" s="191">
        <f>PersonalkostenGesamt*'Project Expenses'!K83</f>
        <v>0</v>
      </c>
      <c r="L86" s="191">
        <f>PersonalkostenGesamt*'Project Expenses'!L83</f>
        <v>0</v>
      </c>
      <c r="M86" s="192">
        <f>PersonalkostenGesamt*'Project Expenses'!M83</f>
        <v>0</v>
      </c>
      <c r="N86" s="295">
        <f>PersonalkostenGesamt*'Project Expenses'!N83</f>
        <v>0</v>
      </c>
      <c r="O86" s="309">
        <f>PersonalkostenGesamt*'Project Expenses'!O83</f>
        <v>0</v>
      </c>
      <c r="P86" s="291">
        <f>PersonalkostenGesamt*'Project Expenses'!P83</f>
        <v>0</v>
      </c>
      <c r="Q86" s="146">
        <f>PersonalkostenGesamt*'Project Expenses'!Q83</f>
        <v>0</v>
      </c>
      <c r="R86" s="309">
        <f>PersonalkostenGesamt*'Project Expenses'!R83</f>
        <v>0</v>
      </c>
      <c r="S86" s="309">
        <f>PersonalkostenGesamt*'Project Expenses'!S83</f>
        <v>0</v>
      </c>
      <c r="T86" s="309">
        <f>PersonalkostenGesamt*'Project Expenses'!T83</f>
        <v>0</v>
      </c>
      <c r="U86" s="309">
        <f>PersonalkostenGesamt*'Project Expenses'!U83</f>
        <v>0</v>
      </c>
      <c r="V86" s="309">
        <f>PersonalkostenGesamt*'Project Expenses'!V83</f>
        <v>0</v>
      </c>
      <c r="W86" s="309">
        <f>PersonalkostenGesamt*'Project Expenses'!W83</f>
        <v>0</v>
      </c>
      <c r="X86" s="309">
        <f>PersonalkostenGesamt*'Project Expenses'!X83</f>
        <v>0</v>
      </c>
      <c r="Y86" s="309">
        <f>PersonalkostenGesamt*'Project Expenses'!Y83</f>
        <v>0</v>
      </c>
      <c r="Z86" s="190">
        <f>PersonalkostenGesamt*'Project Expenses'!Z83</f>
        <v>0</v>
      </c>
      <c r="AA86" s="191">
        <f>PersonalkostenGesamt*'Project Expenses'!AA83</f>
        <v>0</v>
      </c>
      <c r="AB86" s="192">
        <f>PersonalkostenGesamt*'Project Expenses'!AB83</f>
        <v>0</v>
      </c>
      <c r="AC86" s="333">
        <f t="shared" si="2"/>
        <v>0</v>
      </c>
    </row>
    <row r="87" spans="1:148" s="50" customFormat="1" x14ac:dyDescent="0.25">
      <c r="A87" s="47" t="s">
        <v>176</v>
      </c>
      <c r="B87" s="48"/>
      <c r="C87" s="277"/>
      <c r="D87" s="277"/>
      <c r="E87" s="269"/>
      <c r="F87" s="276"/>
      <c r="G87" s="319"/>
      <c r="H87" s="196"/>
      <c r="I87" s="197"/>
      <c r="J87" s="197"/>
      <c r="K87" s="197"/>
      <c r="L87" s="197"/>
      <c r="M87" s="198"/>
      <c r="N87" s="297"/>
      <c r="O87" s="302"/>
      <c r="P87" s="302"/>
      <c r="Q87" s="302"/>
      <c r="R87" s="302"/>
      <c r="S87" s="302"/>
      <c r="T87" s="302"/>
      <c r="U87" s="302"/>
      <c r="V87" s="302"/>
      <c r="W87" s="302"/>
      <c r="X87" s="302"/>
      <c r="Y87" s="302"/>
      <c r="Z87" s="196"/>
      <c r="AA87" s="198"/>
      <c r="AB87" s="198"/>
      <c r="AC87" s="334"/>
    </row>
    <row r="88" spans="1:148" outlineLevel="1" x14ac:dyDescent="0.25">
      <c r="A88" s="51"/>
      <c r="B88" s="286"/>
      <c r="C88" s="278"/>
      <c r="D88" s="278"/>
      <c r="E88" s="54"/>
      <c r="F88" s="5"/>
      <c r="G88" s="320"/>
      <c r="H88" s="205"/>
      <c r="I88" s="206"/>
      <c r="J88" s="206"/>
      <c r="K88" s="206"/>
      <c r="L88" s="206"/>
      <c r="M88" s="207"/>
      <c r="N88" s="300"/>
      <c r="O88" s="305"/>
      <c r="P88" s="305"/>
      <c r="Q88" s="305"/>
      <c r="R88" s="305"/>
      <c r="S88" s="305"/>
      <c r="T88" s="305"/>
      <c r="U88" s="305"/>
      <c r="V88" s="305"/>
      <c r="W88" s="305"/>
      <c r="X88" s="305"/>
      <c r="Y88" s="305"/>
      <c r="Z88" s="205"/>
      <c r="AA88" s="207"/>
      <c r="AB88" s="207"/>
      <c r="AC88" s="333">
        <f t="shared" si="2"/>
        <v>0</v>
      </c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  <c r="BV88" s="54"/>
      <c r="BW88" s="54"/>
      <c r="BX88" s="54"/>
      <c r="BY88" s="54"/>
      <c r="BZ88" s="54"/>
      <c r="CA88" s="54"/>
      <c r="CB88" s="54"/>
      <c r="CC88" s="54"/>
      <c r="CD88" s="54"/>
      <c r="CE88" s="54"/>
      <c r="CF88" s="54"/>
      <c r="CG88" s="54"/>
      <c r="CH88" s="54"/>
      <c r="CI88" s="54"/>
      <c r="CJ88" s="54"/>
      <c r="CK88" s="54"/>
      <c r="CL88" s="54"/>
      <c r="CM88" s="54"/>
      <c r="CN88" s="54"/>
      <c r="CO88" s="54"/>
      <c r="CP88" s="54"/>
      <c r="CQ88" s="54"/>
      <c r="CR88" s="54"/>
      <c r="CS88" s="54"/>
      <c r="CT88" s="54"/>
      <c r="CU88" s="54"/>
      <c r="CV88" s="54"/>
      <c r="CW88" s="54"/>
      <c r="CX88" s="54"/>
      <c r="CY88" s="54"/>
      <c r="CZ88" s="54"/>
      <c r="DA88" s="54"/>
      <c r="DB88" s="54"/>
      <c r="DC88" s="54"/>
      <c r="DD88" s="54"/>
      <c r="DE88" s="54"/>
      <c r="DF88" s="54"/>
      <c r="DG88" s="54"/>
      <c r="DH88" s="54"/>
      <c r="DI88" s="54"/>
      <c r="DJ88" s="54"/>
      <c r="DK88" s="54"/>
      <c r="DL88" s="54"/>
      <c r="DM88" s="54"/>
      <c r="DN88" s="54"/>
      <c r="DO88" s="54"/>
      <c r="DP88" s="54"/>
      <c r="DQ88" s="54"/>
      <c r="DR88" s="54"/>
      <c r="DS88" s="54"/>
      <c r="DT88" s="54"/>
      <c r="DU88" s="54"/>
      <c r="DV88" s="54"/>
      <c r="DW88" s="54"/>
      <c r="DX88" s="54"/>
      <c r="DY88" s="54"/>
      <c r="DZ88" s="54"/>
      <c r="EA88" s="54"/>
      <c r="EB88" s="54"/>
      <c r="EC88" s="54"/>
      <c r="ED88" s="54"/>
      <c r="EE88" s="54"/>
      <c r="EF88" s="54"/>
      <c r="EG88" s="54"/>
      <c r="EH88" s="54"/>
      <c r="EI88" s="54"/>
      <c r="EJ88" s="54"/>
      <c r="EK88" s="54"/>
      <c r="EL88" s="54"/>
      <c r="EM88" s="54"/>
      <c r="EN88" s="54"/>
      <c r="EO88" s="54"/>
      <c r="EP88" s="54"/>
      <c r="EQ88" s="54"/>
      <c r="ER88" s="54"/>
    </row>
    <row r="89" spans="1:148" outlineLevel="1" x14ac:dyDescent="0.25">
      <c r="A89" s="51"/>
      <c r="B89" s="286" t="s">
        <v>177</v>
      </c>
      <c r="C89" s="278"/>
      <c r="D89" s="281">
        <v>400</v>
      </c>
      <c r="E89" s="54"/>
      <c r="F89" s="5"/>
      <c r="G89" s="320"/>
      <c r="H89" s="187"/>
      <c r="I89" s="206"/>
      <c r="J89" s="206"/>
      <c r="K89" s="206"/>
      <c r="L89" s="206"/>
      <c r="M89" s="207"/>
      <c r="N89" s="300"/>
      <c r="O89" s="305"/>
      <c r="P89" s="305"/>
      <c r="Q89" s="305">
        <f>D89*3</f>
        <v>1200</v>
      </c>
      <c r="S89" s="305">
        <f>D89*2</f>
        <v>800</v>
      </c>
      <c r="T89" s="305">
        <f>D89*2</f>
        <v>800</v>
      </c>
      <c r="U89" s="305"/>
      <c r="V89" s="305"/>
      <c r="W89" s="305"/>
      <c r="X89" s="305"/>
      <c r="Y89" s="305"/>
      <c r="Z89" s="205"/>
      <c r="AA89" s="207"/>
      <c r="AB89" s="207"/>
      <c r="AC89" s="333">
        <f t="shared" si="2"/>
        <v>2800</v>
      </c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4"/>
      <c r="CN89" s="54"/>
      <c r="CO89" s="54"/>
      <c r="CP89" s="54"/>
      <c r="CQ89" s="54"/>
      <c r="CR89" s="54"/>
      <c r="CS89" s="54"/>
      <c r="CT89" s="54"/>
      <c r="CU89" s="54"/>
      <c r="CV89" s="54"/>
      <c r="CW89" s="54"/>
      <c r="CX89" s="54"/>
      <c r="CY89" s="54"/>
      <c r="CZ89" s="54"/>
      <c r="DA89" s="54"/>
      <c r="DB89" s="54"/>
      <c r="DC89" s="54"/>
      <c r="DD89" s="54"/>
      <c r="DE89" s="54"/>
      <c r="DF89" s="54"/>
      <c r="DG89" s="54"/>
      <c r="DH89" s="54"/>
      <c r="DI89" s="54"/>
      <c r="DJ89" s="54"/>
      <c r="DK89" s="54"/>
      <c r="DL89" s="54"/>
      <c r="DM89" s="54"/>
      <c r="DN89" s="54"/>
      <c r="DO89" s="54"/>
      <c r="DP89" s="54"/>
      <c r="DQ89" s="54"/>
      <c r="DR89" s="54"/>
      <c r="DS89" s="54"/>
      <c r="DT89" s="54"/>
      <c r="DU89" s="54"/>
      <c r="DV89" s="54"/>
      <c r="DW89" s="54"/>
      <c r="DX89" s="54"/>
      <c r="DY89" s="54"/>
      <c r="DZ89" s="54"/>
      <c r="EA89" s="54"/>
      <c r="EB89" s="54"/>
      <c r="EC89" s="54"/>
      <c r="ED89" s="54"/>
      <c r="EE89" s="54"/>
      <c r="EF89" s="54"/>
      <c r="EG89" s="54"/>
      <c r="EH89" s="54"/>
      <c r="EI89" s="54"/>
      <c r="EJ89" s="54"/>
      <c r="EK89" s="54"/>
      <c r="EL89" s="54"/>
      <c r="EM89" s="54"/>
      <c r="EN89" s="54"/>
      <c r="EO89" s="54"/>
      <c r="EP89" s="54"/>
      <c r="EQ89" s="54"/>
      <c r="ER89" s="54"/>
    </row>
    <row r="90" spans="1:148" outlineLevel="1" x14ac:dyDescent="0.25">
      <c r="A90" s="51"/>
      <c r="B90" s="53" t="s">
        <v>178</v>
      </c>
      <c r="C90" s="278"/>
      <c r="D90" s="281">
        <v>500</v>
      </c>
      <c r="E90" s="54"/>
      <c r="F90" s="5"/>
      <c r="G90" s="320"/>
      <c r="H90" s="205"/>
      <c r="I90" s="206"/>
      <c r="J90" s="206"/>
      <c r="K90" s="206"/>
      <c r="L90" s="206"/>
      <c r="M90" s="207"/>
      <c r="N90" s="300"/>
      <c r="O90" s="305"/>
      <c r="P90" s="305"/>
      <c r="Q90" s="305">
        <f t="shared" ref="Q90:V90" si="4">$D90</f>
        <v>500</v>
      </c>
      <c r="R90" s="305">
        <f t="shared" si="4"/>
        <v>500</v>
      </c>
      <c r="S90" s="305">
        <f t="shared" si="4"/>
        <v>500</v>
      </c>
      <c r="T90" s="305">
        <f t="shared" si="4"/>
        <v>500</v>
      </c>
      <c r="U90" s="305">
        <f t="shared" si="4"/>
        <v>500</v>
      </c>
      <c r="V90" s="305">
        <f t="shared" si="4"/>
        <v>500</v>
      </c>
      <c r="W90" s="305"/>
      <c r="X90" s="305"/>
      <c r="Y90" s="305"/>
      <c r="Z90" s="205"/>
      <c r="AA90" s="207"/>
      <c r="AB90" s="207"/>
      <c r="AC90" s="333">
        <f>SUM(H90:AB90)</f>
        <v>3000</v>
      </c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  <c r="CO90" s="54"/>
      <c r="CP90" s="54"/>
      <c r="CQ90" s="54"/>
      <c r="CR90" s="54"/>
      <c r="CS90" s="54"/>
      <c r="CT90" s="54"/>
      <c r="CU90" s="54"/>
      <c r="CV90" s="54"/>
      <c r="CW90" s="54"/>
      <c r="CX90" s="54"/>
      <c r="CY90" s="54"/>
      <c r="CZ90" s="54"/>
      <c r="DA90" s="54"/>
      <c r="DB90" s="54"/>
      <c r="DC90" s="54"/>
      <c r="DD90" s="54"/>
      <c r="DE90" s="54"/>
      <c r="DF90" s="54"/>
      <c r="DG90" s="54"/>
      <c r="DH90" s="54"/>
      <c r="DI90" s="54"/>
      <c r="DJ90" s="54"/>
      <c r="DK90" s="54"/>
      <c r="DL90" s="54"/>
      <c r="DM90" s="54"/>
      <c r="DN90" s="54"/>
      <c r="DO90" s="54"/>
      <c r="DP90" s="54"/>
      <c r="DQ90" s="54"/>
      <c r="DR90" s="54"/>
      <c r="DS90" s="54"/>
      <c r="DT90" s="54"/>
      <c r="DU90" s="54"/>
      <c r="DV90" s="54"/>
      <c r="DW90" s="54"/>
      <c r="DX90" s="54"/>
      <c r="DY90" s="54"/>
      <c r="DZ90" s="54"/>
      <c r="EA90" s="54"/>
      <c r="EB90" s="54"/>
      <c r="EC90" s="54"/>
      <c r="ED90" s="54"/>
      <c r="EE90" s="54"/>
      <c r="EF90" s="54"/>
      <c r="EG90" s="54"/>
      <c r="EH90" s="54"/>
      <c r="EI90" s="54"/>
      <c r="EJ90" s="54"/>
      <c r="EK90" s="54"/>
      <c r="EL90" s="54"/>
      <c r="EM90" s="54"/>
      <c r="EN90" s="54"/>
      <c r="EO90" s="54"/>
      <c r="EP90" s="54"/>
      <c r="EQ90" s="54"/>
      <c r="ER90" s="54"/>
    </row>
    <row r="91" spans="1:148" outlineLevel="1" x14ac:dyDescent="0.25">
      <c r="A91" s="51"/>
      <c r="B91" s="286" t="s">
        <v>179</v>
      </c>
      <c r="C91" s="278"/>
      <c r="D91" s="281">
        <v>200</v>
      </c>
      <c r="E91" s="54"/>
      <c r="F91" s="5"/>
      <c r="G91" s="320"/>
      <c r="H91" s="205"/>
      <c r="I91" s="206"/>
      <c r="J91" s="206"/>
      <c r="K91" s="206"/>
      <c r="L91" s="206"/>
      <c r="M91" s="207"/>
      <c r="N91" s="300"/>
      <c r="O91" s="305"/>
      <c r="P91" s="305"/>
      <c r="Q91" s="305"/>
      <c r="R91" s="305"/>
      <c r="S91" s="305"/>
      <c r="T91" s="305"/>
      <c r="U91" s="305"/>
      <c r="V91" s="305">
        <f>D91*5</f>
        <v>1000</v>
      </c>
      <c r="W91" s="305">
        <f>D91*3</f>
        <v>600</v>
      </c>
      <c r="X91" s="305"/>
      <c r="Y91" s="305"/>
      <c r="Z91" s="205"/>
      <c r="AA91" s="207"/>
      <c r="AB91" s="207"/>
      <c r="AC91" s="333">
        <f t="shared" si="2"/>
        <v>1600</v>
      </c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  <c r="CO91" s="54"/>
      <c r="CP91" s="54"/>
      <c r="CQ91" s="54"/>
      <c r="CR91" s="54"/>
      <c r="CS91" s="54"/>
      <c r="CT91" s="54"/>
      <c r="CU91" s="54"/>
      <c r="CV91" s="54"/>
      <c r="CW91" s="54"/>
      <c r="CX91" s="54"/>
      <c r="CY91" s="54"/>
      <c r="CZ91" s="54"/>
      <c r="DA91" s="54"/>
      <c r="DB91" s="54"/>
      <c r="DC91" s="54"/>
      <c r="DD91" s="54"/>
      <c r="DE91" s="54"/>
      <c r="DF91" s="54"/>
      <c r="DG91" s="54"/>
      <c r="DH91" s="54"/>
      <c r="DI91" s="54"/>
      <c r="DJ91" s="54"/>
      <c r="DK91" s="54"/>
      <c r="DL91" s="54"/>
      <c r="DM91" s="54"/>
      <c r="DN91" s="54"/>
      <c r="DO91" s="54"/>
      <c r="DP91" s="54"/>
      <c r="DQ91" s="54"/>
      <c r="DR91" s="54"/>
      <c r="DS91" s="54"/>
      <c r="DT91" s="54"/>
      <c r="DU91" s="54"/>
      <c r="DV91" s="54"/>
      <c r="DW91" s="54"/>
      <c r="DX91" s="54"/>
      <c r="DY91" s="54"/>
      <c r="DZ91" s="54"/>
      <c r="EA91" s="54"/>
      <c r="EB91" s="54"/>
      <c r="EC91" s="54"/>
      <c r="ED91" s="54"/>
      <c r="EE91" s="54"/>
      <c r="EF91" s="54"/>
      <c r="EG91" s="54"/>
      <c r="EH91" s="54"/>
      <c r="EI91" s="54"/>
      <c r="EJ91" s="54"/>
      <c r="EK91" s="54"/>
      <c r="EL91" s="54"/>
      <c r="EM91" s="54"/>
      <c r="EN91" s="54"/>
      <c r="EO91" s="54"/>
      <c r="EP91" s="54"/>
      <c r="EQ91" s="54"/>
      <c r="ER91" s="54"/>
    </row>
    <row r="92" spans="1:148" outlineLevel="1" x14ac:dyDescent="0.25">
      <c r="A92" s="51"/>
      <c r="B92" s="286" t="s">
        <v>180</v>
      </c>
      <c r="C92" s="278"/>
      <c r="D92" s="281">
        <v>800</v>
      </c>
      <c r="E92" s="54"/>
      <c r="F92" s="5"/>
      <c r="G92" s="320"/>
      <c r="H92" s="205"/>
      <c r="I92" s="206"/>
      <c r="J92" s="206"/>
      <c r="K92" s="206"/>
      <c r="L92" s="206"/>
      <c r="M92" s="207"/>
      <c r="N92" s="300"/>
      <c r="O92" s="305"/>
      <c r="P92" s="305"/>
      <c r="Q92" s="305">
        <f>D92</f>
        <v>800</v>
      </c>
      <c r="R92" s="305"/>
      <c r="S92" s="305"/>
      <c r="T92" s="305"/>
      <c r="U92" s="305"/>
      <c r="V92" s="305">
        <f>D92</f>
        <v>800</v>
      </c>
      <c r="W92" s="305"/>
      <c r="X92" s="305"/>
      <c r="Y92" s="305"/>
      <c r="Z92" s="205"/>
      <c r="AA92" s="207"/>
      <c r="AB92" s="207"/>
      <c r="AC92" s="333">
        <f t="shared" si="2"/>
        <v>1600</v>
      </c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4"/>
      <c r="DL92" s="54"/>
      <c r="DM92" s="54"/>
      <c r="DN92" s="54"/>
      <c r="DO92" s="54"/>
      <c r="DP92" s="54"/>
      <c r="DQ92" s="54"/>
      <c r="DR92" s="54"/>
      <c r="DS92" s="54"/>
      <c r="DT92" s="54"/>
      <c r="DU92" s="54"/>
      <c r="DV92" s="54"/>
      <c r="DW92" s="54"/>
      <c r="DX92" s="54"/>
      <c r="DY92" s="54"/>
      <c r="DZ92" s="54"/>
      <c r="EA92" s="54"/>
      <c r="EB92" s="54"/>
      <c r="EC92" s="54"/>
      <c r="ED92" s="54"/>
      <c r="EE92" s="54"/>
      <c r="EF92" s="54"/>
      <c r="EG92" s="54"/>
      <c r="EH92" s="54"/>
      <c r="EI92" s="54"/>
      <c r="EJ92" s="54"/>
      <c r="EK92" s="54"/>
      <c r="EL92" s="54"/>
      <c r="EM92" s="54"/>
      <c r="EN92" s="54"/>
      <c r="EO92" s="54"/>
      <c r="EP92" s="54"/>
      <c r="EQ92" s="54"/>
      <c r="ER92" s="54"/>
    </row>
    <row r="93" spans="1:148" outlineLevel="1" x14ac:dyDescent="0.25">
      <c r="A93" s="51"/>
      <c r="B93" s="79"/>
      <c r="C93" s="278"/>
      <c r="D93" s="281"/>
      <c r="E93" s="54"/>
      <c r="F93" s="5"/>
      <c r="G93" s="320"/>
      <c r="H93" s="205"/>
      <c r="I93" s="206"/>
      <c r="J93" s="206"/>
      <c r="K93" s="206"/>
      <c r="L93" s="206"/>
      <c r="M93" s="207"/>
      <c r="N93" s="300"/>
      <c r="O93" s="305"/>
      <c r="P93" s="305"/>
      <c r="Q93" s="305"/>
      <c r="R93" s="305"/>
      <c r="S93" s="305"/>
      <c r="T93" s="305"/>
      <c r="U93" s="305"/>
      <c r="V93" s="305"/>
      <c r="W93" s="305"/>
      <c r="X93" s="305"/>
      <c r="Y93" s="305"/>
      <c r="Z93" s="205"/>
      <c r="AA93" s="207"/>
      <c r="AB93" s="207"/>
      <c r="AC93" s="333">
        <f t="shared" si="2"/>
        <v>0</v>
      </c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  <c r="DE93" s="54"/>
      <c r="DF93" s="54"/>
      <c r="DG93" s="54"/>
      <c r="DH93" s="54"/>
      <c r="DI93" s="54"/>
      <c r="DJ93" s="54"/>
      <c r="DK93" s="54"/>
      <c r="DL93" s="54"/>
      <c r="DM93" s="54"/>
      <c r="DN93" s="54"/>
      <c r="DO93" s="54"/>
      <c r="DP93" s="54"/>
      <c r="DQ93" s="54"/>
      <c r="DR93" s="54"/>
      <c r="DS93" s="54"/>
      <c r="DT93" s="54"/>
      <c r="DU93" s="54"/>
      <c r="DV93" s="54"/>
      <c r="DW93" s="54"/>
      <c r="DX93" s="54"/>
      <c r="DY93" s="54"/>
      <c r="DZ93" s="54"/>
      <c r="EA93" s="54"/>
      <c r="EB93" s="54"/>
      <c r="EC93" s="54"/>
      <c r="ED93" s="54"/>
      <c r="EE93" s="54"/>
      <c r="EF93" s="54"/>
      <c r="EG93" s="54"/>
      <c r="EH93" s="54"/>
      <c r="EI93" s="54"/>
      <c r="EJ93" s="54"/>
      <c r="EK93" s="54"/>
      <c r="EL93" s="54"/>
      <c r="EM93" s="54"/>
      <c r="EN93" s="54"/>
      <c r="EO93" s="54"/>
      <c r="EP93" s="54"/>
      <c r="EQ93" s="54"/>
      <c r="ER93" s="54"/>
    </row>
    <row r="94" spans="1:148" outlineLevel="1" x14ac:dyDescent="0.25">
      <c r="A94" s="51"/>
      <c r="B94" s="288" t="s">
        <v>175</v>
      </c>
      <c r="C94" s="278"/>
      <c r="D94" s="281"/>
      <c r="E94" s="54"/>
      <c r="F94" s="5"/>
      <c r="G94" s="320"/>
      <c r="H94" s="205"/>
      <c r="I94" s="206"/>
      <c r="J94" s="206"/>
      <c r="K94" s="206"/>
      <c r="L94" s="206"/>
      <c r="M94" s="207"/>
      <c r="N94" s="300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205"/>
      <c r="AA94" s="207"/>
      <c r="AB94" s="207"/>
      <c r="AC94" s="333">
        <f t="shared" si="2"/>
        <v>0</v>
      </c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4"/>
      <c r="DL94" s="54"/>
      <c r="DM94" s="54"/>
      <c r="DN94" s="54"/>
      <c r="DO94" s="54"/>
      <c r="DP94" s="54"/>
      <c r="DQ94" s="54"/>
      <c r="DR94" s="54"/>
      <c r="DS94" s="54"/>
      <c r="DT94" s="54"/>
      <c r="DU94" s="54"/>
      <c r="DV94" s="54"/>
      <c r="DW94" s="54"/>
      <c r="DX94" s="54"/>
      <c r="DY94" s="54"/>
      <c r="DZ94" s="54"/>
      <c r="EA94" s="54"/>
      <c r="EB94" s="54"/>
      <c r="EC94" s="54"/>
      <c r="ED94" s="54"/>
      <c r="EE94" s="54"/>
      <c r="EF94" s="54"/>
      <c r="EG94" s="54"/>
      <c r="EH94" s="54"/>
      <c r="EI94" s="54"/>
      <c r="EJ94" s="54"/>
      <c r="EK94" s="54"/>
      <c r="EL94" s="54"/>
      <c r="EM94" s="54"/>
      <c r="EN94" s="54"/>
      <c r="EO94" s="54"/>
      <c r="EP94" s="54"/>
      <c r="EQ94" s="54"/>
      <c r="ER94" s="54"/>
    </row>
    <row r="95" spans="1:148" outlineLevel="1" x14ac:dyDescent="0.25">
      <c r="A95" s="65"/>
      <c r="B95" s="289"/>
      <c r="C95" s="280"/>
      <c r="D95" s="282"/>
      <c r="E95" s="54"/>
      <c r="F95" s="5"/>
      <c r="G95" s="320"/>
      <c r="H95" s="205"/>
      <c r="I95" s="206"/>
      <c r="J95" s="206"/>
      <c r="K95" s="206"/>
      <c r="L95" s="206"/>
      <c r="M95" s="207"/>
      <c r="N95" s="300"/>
      <c r="O95" s="305"/>
      <c r="P95" s="305"/>
      <c r="Q95" s="305"/>
      <c r="R95" s="305"/>
      <c r="S95" s="305"/>
      <c r="T95" s="305"/>
      <c r="U95" s="305"/>
      <c r="V95" s="305"/>
      <c r="W95" s="305"/>
      <c r="X95" s="305"/>
      <c r="Y95" s="305"/>
      <c r="Z95" s="205"/>
      <c r="AA95" s="207"/>
      <c r="AB95" s="207"/>
      <c r="AC95" s="333">
        <f t="shared" si="2"/>
        <v>0</v>
      </c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  <c r="CO95" s="54"/>
      <c r="CP95" s="54"/>
      <c r="CQ95" s="54"/>
      <c r="CR95" s="54"/>
      <c r="CS95" s="54"/>
      <c r="CT95" s="54"/>
      <c r="CU95" s="54"/>
      <c r="CV95" s="54"/>
      <c r="CW95" s="54"/>
      <c r="CX95" s="54"/>
      <c r="CY95" s="54"/>
      <c r="CZ95" s="54"/>
      <c r="DA95" s="54"/>
      <c r="DB95" s="54"/>
      <c r="DC95" s="54"/>
      <c r="DD95" s="54"/>
      <c r="DE95" s="54"/>
      <c r="DF95" s="54"/>
      <c r="DG95" s="54"/>
      <c r="DH95" s="54"/>
      <c r="DI95" s="54"/>
      <c r="DJ95" s="54"/>
      <c r="DK95" s="54"/>
      <c r="DL95" s="54"/>
      <c r="DM95" s="54"/>
      <c r="DN95" s="54"/>
      <c r="DO95" s="54"/>
      <c r="DP95" s="54"/>
      <c r="DQ95" s="54"/>
      <c r="DR95" s="54"/>
      <c r="DS95" s="54"/>
      <c r="DT95" s="54"/>
      <c r="DU95" s="54"/>
      <c r="DV95" s="54"/>
      <c r="DW95" s="54"/>
      <c r="DX95" s="54"/>
      <c r="DY95" s="54"/>
      <c r="DZ95" s="54"/>
      <c r="EA95" s="54"/>
      <c r="EB95" s="54"/>
      <c r="EC95" s="54"/>
      <c r="ED95" s="54"/>
      <c r="EE95" s="54"/>
      <c r="EF95" s="54"/>
      <c r="EG95" s="54"/>
      <c r="EH95" s="54"/>
      <c r="EI95" s="54"/>
      <c r="EJ95" s="54"/>
      <c r="EK95" s="54"/>
      <c r="EL95" s="54"/>
      <c r="EM95" s="54"/>
      <c r="EN95" s="54"/>
      <c r="EO95" s="54"/>
      <c r="EP95" s="54"/>
      <c r="EQ95" s="54"/>
      <c r="ER95" s="54"/>
    </row>
    <row r="96" spans="1:148" s="133" customFormat="1" outlineLevel="1" x14ac:dyDescent="0.25">
      <c r="A96" s="130"/>
      <c r="B96" s="131" t="s">
        <v>181</v>
      </c>
      <c r="C96" s="284"/>
      <c r="D96" s="284"/>
      <c r="E96" s="284"/>
      <c r="F96" s="273"/>
      <c r="G96" s="316"/>
      <c r="H96" s="193">
        <f t="shared" ref="H96:AB96" si="5">SUM(H88:H95)</f>
        <v>0</v>
      </c>
      <c r="I96" s="194">
        <f t="shared" si="5"/>
        <v>0</v>
      </c>
      <c r="J96" s="194">
        <f t="shared" si="5"/>
        <v>0</v>
      </c>
      <c r="K96" s="194">
        <f t="shared" si="5"/>
        <v>0</v>
      </c>
      <c r="L96" s="194">
        <f t="shared" si="5"/>
        <v>0</v>
      </c>
      <c r="M96" s="195">
        <f t="shared" si="5"/>
        <v>0</v>
      </c>
      <c r="N96" s="296">
        <f t="shared" si="5"/>
        <v>0</v>
      </c>
      <c r="O96" s="310">
        <f t="shared" si="5"/>
        <v>0</v>
      </c>
      <c r="P96" s="292">
        <f t="shared" si="5"/>
        <v>0</v>
      </c>
      <c r="Q96" s="149">
        <f t="shared" si="5"/>
        <v>2500</v>
      </c>
      <c r="R96" s="310">
        <f t="shared" si="5"/>
        <v>500</v>
      </c>
      <c r="S96" s="310">
        <f t="shared" si="5"/>
        <v>1300</v>
      </c>
      <c r="T96" s="310">
        <f t="shared" si="5"/>
        <v>1300</v>
      </c>
      <c r="U96" s="310">
        <f t="shared" si="5"/>
        <v>500</v>
      </c>
      <c r="V96" s="310">
        <f t="shared" si="5"/>
        <v>2300</v>
      </c>
      <c r="W96" s="310">
        <f t="shared" si="5"/>
        <v>600</v>
      </c>
      <c r="X96" s="310">
        <f t="shared" si="5"/>
        <v>0</v>
      </c>
      <c r="Y96" s="310">
        <f t="shared" si="5"/>
        <v>0</v>
      </c>
      <c r="Z96" s="193">
        <f t="shared" si="5"/>
        <v>0</v>
      </c>
      <c r="AA96" s="194">
        <f t="shared" si="5"/>
        <v>0</v>
      </c>
      <c r="AB96" s="195">
        <f t="shared" si="5"/>
        <v>0</v>
      </c>
      <c r="AC96" s="134">
        <f t="shared" ref="AC96:AC98" si="6">SUM(H96:AB96)</f>
        <v>9000</v>
      </c>
    </row>
    <row r="97" spans="1:148" s="160" customFormat="1" outlineLevel="1" x14ac:dyDescent="0.25">
      <c r="A97" s="158"/>
      <c r="B97" s="129"/>
      <c r="C97" s="283"/>
      <c r="D97" s="283"/>
      <c r="E97" s="283"/>
      <c r="F97" s="274"/>
      <c r="G97" s="317"/>
      <c r="H97" s="190"/>
      <c r="I97" s="191"/>
      <c r="J97" s="191"/>
      <c r="K97" s="191"/>
      <c r="L97" s="191"/>
      <c r="M97" s="192"/>
      <c r="N97" s="295"/>
      <c r="O97" s="309"/>
      <c r="P97" s="291"/>
      <c r="Q97" s="146"/>
      <c r="R97" s="309"/>
      <c r="S97" s="309"/>
      <c r="T97" s="309"/>
      <c r="U97" s="309"/>
      <c r="V97" s="309"/>
      <c r="W97" s="309"/>
      <c r="X97" s="309"/>
      <c r="Y97" s="309"/>
      <c r="Z97" s="190"/>
      <c r="AA97" s="191"/>
      <c r="AB97" s="192"/>
      <c r="AC97" s="333">
        <f t="shared" si="6"/>
        <v>0</v>
      </c>
    </row>
    <row r="98" spans="1:148" s="160" customFormat="1" outlineLevel="1" x14ac:dyDescent="0.25">
      <c r="A98" s="158">
        <f>'Personnel Expenses'!A122</f>
        <v>0</v>
      </c>
      <c r="B98" s="129">
        <f>'Personnel Expenses'!B122</f>
        <v>0</v>
      </c>
      <c r="C98" s="283">
        <f>'Personnel Expenses'!C122</f>
        <v>0</v>
      </c>
      <c r="D98" s="283">
        <f>'Personnel Expenses'!D122</f>
        <v>0</v>
      </c>
      <c r="E98" s="283">
        <f>'Personnel Expenses'!E122</f>
        <v>0</v>
      </c>
      <c r="F98" s="275">
        <v>0</v>
      </c>
      <c r="G98" s="318">
        <v>0</v>
      </c>
      <c r="H98" s="190">
        <f>PersonalkostenGesamt*'Project Expenses'!H95</f>
        <v>0</v>
      </c>
      <c r="I98" s="191">
        <f>PersonalkostenGesamt*'Project Expenses'!I95</f>
        <v>0</v>
      </c>
      <c r="J98" s="191">
        <f>PersonalkostenGesamt*'Project Expenses'!J95</f>
        <v>0</v>
      </c>
      <c r="K98" s="191">
        <f>PersonalkostenGesamt*'Project Expenses'!K95</f>
        <v>0</v>
      </c>
      <c r="L98" s="191">
        <f>PersonalkostenGesamt*'Project Expenses'!L95</f>
        <v>0</v>
      </c>
      <c r="M98" s="192">
        <f>PersonalkostenGesamt*'Project Expenses'!M95</f>
        <v>0</v>
      </c>
      <c r="N98" s="295">
        <f>PersonalkostenGesamt*'Project Expenses'!N95</f>
        <v>0</v>
      </c>
      <c r="O98" s="309">
        <f>PersonalkostenGesamt*'Project Expenses'!O95</f>
        <v>0</v>
      </c>
      <c r="P98" s="291">
        <f>PersonalkostenGesamt*'Project Expenses'!P95</f>
        <v>0</v>
      </c>
      <c r="Q98" s="146">
        <f>PersonalkostenGesamt*'Project Expenses'!Q95</f>
        <v>0</v>
      </c>
      <c r="R98" s="309">
        <f>PersonalkostenGesamt*'Project Expenses'!R95</f>
        <v>0</v>
      </c>
      <c r="S98" s="309">
        <f>PersonalkostenGesamt*'Project Expenses'!S95</f>
        <v>0</v>
      </c>
      <c r="T98" s="309">
        <f>PersonalkostenGesamt*'Project Expenses'!T95</f>
        <v>0</v>
      </c>
      <c r="U98" s="309">
        <f>PersonalkostenGesamt*'Project Expenses'!U95</f>
        <v>0</v>
      </c>
      <c r="V98" s="312">
        <f>PersonalkostenGesamt*'Project Expenses'!V95</f>
        <v>0</v>
      </c>
      <c r="W98" s="309">
        <f>PersonalkostenGesamt*'Project Expenses'!W95</f>
        <v>0</v>
      </c>
      <c r="X98" s="309">
        <f>PersonalkostenGesamt*'Project Expenses'!X95</f>
        <v>0</v>
      </c>
      <c r="Y98" s="309">
        <f>PersonalkostenGesamt*'Project Expenses'!Y95</f>
        <v>0</v>
      </c>
      <c r="Z98" s="190">
        <f>PersonalkostenGesamt*'Project Expenses'!Z95</f>
        <v>0</v>
      </c>
      <c r="AA98" s="191">
        <f>PersonalkostenGesamt*'Project Expenses'!AA95</f>
        <v>0</v>
      </c>
      <c r="AB98" s="192">
        <f>PersonalkostenGesamt*'Project Expenses'!AB95</f>
        <v>0</v>
      </c>
      <c r="AC98" s="333">
        <f t="shared" si="6"/>
        <v>0</v>
      </c>
    </row>
    <row r="99" spans="1:148" s="50" customFormat="1" x14ac:dyDescent="0.25">
      <c r="A99" s="47" t="s">
        <v>182</v>
      </c>
      <c r="B99" s="48"/>
      <c r="C99" s="277"/>
      <c r="D99" s="277"/>
      <c r="E99" s="269"/>
      <c r="F99" s="276"/>
      <c r="G99" s="319"/>
      <c r="H99" s="196"/>
      <c r="I99" s="197"/>
      <c r="J99" s="197"/>
      <c r="K99" s="197"/>
      <c r="L99" s="197"/>
      <c r="M99" s="198"/>
      <c r="N99" s="297"/>
      <c r="O99" s="302"/>
      <c r="P99" s="302"/>
      <c r="Q99" s="302"/>
      <c r="R99" s="302"/>
      <c r="S99" s="302"/>
      <c r="T99" s="302"/>
      <c r="U99" s="302"/>
      <c r="V99" s="302"/>
      <c r="W99" s="302"/>
      <c r="X99" s="302"/>
      <c r="Y99" s="302"/>
      <c r="Z99" s="196"/>
      <c r="AA99" s="198"/>
      <c r="AB99" s="198"/>
      <c r="AC99" s="334">
        <f t="shared" si="2"/>
        <v>0</v>
      </c>
    </row>
    <row r="100" spans="1:148" outlineLevel="1" x14ac:dyDescent="0.25">
      <c r="A100" s="51">
        <v>0</v>
      </c>
      <c r="B100" s="1">
        <v>0</v>
      </c>
      <c r="C100" s="1">
        <v>0</v>
      </c>
      <c r="D100" s="53">
        <v>0</v>
      </c>
      <c r="E100" s="54"/>
      <c r="F100" s="5"/>
      <c r="G100" s="320"/>
      <c r="H100" s="205"/>
      <c r="I100" s="206"/>
      <c r="J100" s="206"/>
      <c r="K100" s="206"/>
      <c r="L100" s="206"/>
      <c r="M100" s="207"/>
      <c r="Z100" s="205"/>
      <c r="AA100" s="207"/>
      <c r="AB100" s="207"/>
      <c r="AC100" s="333">
        <f t="shared" si="2"/>
        <v>0</v>
      </c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</row>
    <row r="101" spans="1:148" outlineLevel="1" x14ac:dyDescent="0.25">
      <c r="A101" s="51"/>
      <c r="B101" s="1" t="s">
        <v>28</v>
      </c>
      <c r="C101" s="1">
        <v>0</v>
      </c>
      <c r="D101" s="53">
        <v>0</v>
      </c>
      <c r="E101" s="54"/>
      <c r="F101" s="5"/>
      <c r="G101" s="320"/>
      <c r="H101" s="205"/>
      <c r="I101" s="206"/>
      <c r="J101" s="206"/>
      <c r="K101" s="206"/>
      <c r="L101" s="206"/>
      <c r="M101" s="207"/>
      <c r="Z101" s="205"/>
      <c r="AA101" s="207"/>
      <c r="AB101" s="207"/>
      <c r="AC101" s="333">
        <f t="shared" si="2"/>
        <v>0</v>
      </c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  <c r="CO101" s="54"/>
      <c r="CP101" s="54"/>
      <c r="CQ101" s="54"/>
      <c r="CR101" s="54"/>
      <c r="CS101" s="54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4"/>
      <c r="DF101" s="54"/>
      <c r="DG101" s="54"/>
      <c r="DH101" s="54"/>
      <c r="DI101" s="54"/>
      <c r="DJ101" s="54"/>
      <c r="DK101" s="54"/>
      <c r="DL101" s="54"/>
      <c r="DM101" s="54"/>
      <c r="DN101" s="54"/>
      <c r="DO101" s="54"/>
      <c r="DP101" s="54"/>
      <c r="DQ101" s="54"/>
      <c r="DR101" s="54"/>
      <c r="DS101" s="54"/>
      <c r="DT101" s="54"/>
      <c r="DU101" s="54"/>
      <c r="DV101" s="54"/>
      <c r="DW101" s="54"/>
      <c r="DX101" s="54"/>
      <c r="DY101" s="54"/>
      <c r="DZ101" s="54"/>
      <c r="EA101" s="54"/>
      <c r="EB101" s="54"/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</row>
    <row r="102" spans="1:148" outlineLevel="1" x14ac:dyDescent="0.25">
      <c r="A102" s="1">
        <v>0</v>
      </c>
      <c r="B102" s="1" t="s">
        <v>183</v>
      </c>
      <c r="C102" s="1"/>
      <c r="D102" s="53">
        <v>0</v>
      </c>
      <c r="E102" s="54"/>
      <c r="F102" s="5"/>
      <c r="G102" s="320"/>
      <c r="H102" s="205"/>
      <c r="I102" s="206"/>
      <c r="J102" s="206"/>
      <c r="K102" s="206"/>
      <c r="L102" s="206"/>
      <c r="M102" s="207"/>
      <c r="Z102" s="205"/>
      <c r="AA102" s="207"/>
      <c r="AB102" s="207"/>
      <c r="AC102" s="333">
        <f t="shared" si="2"/>
        <v>0</v>
      </c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</row>
    <row r="103" spans="1:148" outlineLevel="1" x14ac:dyDescent="0.25">
      <c r="A103" s="1">
        <v>0</v>
      </c>
      <c r="B103" s="1">
        <v>0</v>
      </c>
      <c r="C103" s="1" t="s">
        <v>44</v>
      </c>
      <c r="D103" s="181">
        <v>281.75</v>
      </c>
      <c r="E103" s="54"/>
      <c r="F103" s="5"/>
      <c r="G103" s="321"/>
      <c r="H103" s="187">
        <f>IF(SUM('Project Expenses'!H31:H35)&gt;0,COUNTIF(H32:H36,"&gt;0") * AVERAGE('Project Expenses'!H31:H35) * $D103,0)</f>
        <v>0</v>
      </c>
      <c r="I103" s="206">
        <f>IF(SUM('Project Expenses'!I31:I35)&gt;0,COUNTIF(I32:I36,"&gt;0") * AVERAGE('Project Expenses'!I31:I35) * $D103,0)</f>
        <v>0</v>
      </c>
      <c r="J103" s="206">
        <f>IF(SUM('Project Expenses'!J31:J35)&gt;0,COUNTIF(J32:J36,"&gt;0") * AVERAGE('Project Expenses'!J31:J35) * $D103,0)</f>
        <v>0</v>
      </c>
      <c r="K103" s="206">
        <f>IF(SUM('Project Expenses'!K31:K35)&gt;0,COUNTIF(K32:K36,"&gt;0") * AVERAGE('Project Expenses'!K31:K35) * $D103,0)</f>
        <v>563.5</v>
      </c>
      <c r="L103" s="206">
        <f>IF(SUM('Project Expenses'!L31:L35)&gt;0,COUNTIF(L32:L36,"&gt;0") * AVERAGE('Project Expenses'!L31:L35) * $D103,0)</f>
        <v>563.5</v>
      </c>
      <c r="M103" s="207">
        <f>IF(SUM('Project Expenses'!M31:M35)&gt;0,COUNTIF(M32:M36,"&gt;0") * AVERAGE('Project Expenses'!M31:M35) * $D103,0)</f>
        <v>563.5</v>
      </c>
      <c r="N103" s="150">
        <f>IF(SUM('Project Expenses'!N31:N35)&gt;0,COUNTIF(N32:N36,"&gt;0") * AVERAGE('Project Expenses'!N31:N35) * $D103,0)</f>
        <v>563.5</v>
      </c>
      <c r="O103" s="151">
        <f>IF(SUM('Project Expenses'!O31:O35)&gt;0,COUNTIF(O32:O36,"&gt;0") * AVERAGE('Project Expenses'!O31:O35) * $D103,0)</f>
        <v>563.5</v>
      </c>
      <c r="P103" s="152">
        <f>IF(SUM('Project Expenses'!P31:P35)&gt;0,COUNTIF(P32:P36,"&gt;0") * AVERAGE('Project Expenses'!P31:P35) * $D103,0)</f>
        <v>563.5</v>
      </c>
      <c r="Q103" s="153">
        <f>IF(SUM('Project Expenses'!Q31:Q35)&gt;0,COUNTIF(Q32:Q36,"&gt;0") * AVERAGE('Project Expenses'!Q31:Q35) * $D103,0)</f>
        <v>845.25</v>
      </c>
      <c r="R103" s="151">
        <f>IF(SUM('Project Expenses'!R31:R35)&gt;0,COUNTIF(R32:R36,"&gt;0") * AVERAGE('Project Expenses'!R31:R35) * $D103,0)</f>
        <v>845.25</v>
      </c>
      <c r="S103" s="151">
        <f>IF(SUM('Project Expenses'!S31:S35)&gt;0,COUNTIF(S32:S36,"&gt;0") * AVERAGE('Project Expenses'!S31:S35) * $D103,0)</f>
        <v>845.25</v>
      </c>
      <c r="T103" s="151">
        <f>IF(SUM('Project Expenses'!T31:T35)&gt;0,COUNTIF(T32:T36,"&gt;0") * AVERAGE('Project Expenses'!T31:T35) * $D103,0)</f>
        <v>845.25</v>
      </c>
      <c r="U103" s="151">
        <f>IF(SUM('Project Expenses'!U31:U35)&gt;0,COUNTIF(U32:U36,"&gt;0") * AVERAGE('Project Expenses'!U31:U35) * $D103,0)</f>
        <v>845.25</v>
      </c>
      <c r="V103" s="153">
        <f>IF(SUM('Project Expenses'!V31:V35)&gt;0,COUNTIF(V32:V36,"&gt;0") * AVERAGE('Project Expenses'!V31:V35) * $D103,0)</f>
        <v>845.25</v>
      </c>
      <c r="W103" s="151">
        <f>IF(SUM('Project Expenses'!W31:W35)&gt;0,COUNTIF(W32:W36,"&gt;0") * AVERAGE('Project Expenses'!W31:W35) * $D103,0)</f>
        <v>845.25</v>
      </c>
      <c r="X103" s="151">
        <f>IF(SUM('Project Expenses'!X31:X35)&gt;0,COUNTIF(X32:X36,"&gt;0") * AVERAGE('Project Expenses'!X31:X35) * $D103,0)</f>
        <v>563.5</v>
      </c>
      <c r="Y103" s="152">
        <f>IF(SUM('Project Expenses'!Y31:Y35)&gt;0,COUNTIF(Y32:Y36,"&gt;0") * AVERAGE('Project Expenses'!Y31:Y35) * $D103,0)</f>
        <v>563.5</v>
      </c>
      <c r="Z103" s="205">
        <f>IF(SUM('Project Expenses'!Z31:Z35)&gt;0,COUNTIF(Z32:Z36,"&gt;0") * AVERAGE('Project Expenses'!Z31:Z35) * $D103,0)</f>
        <v>422.625</v>
      </c>
      <c r="AA103" s="207">
        <f>IF(SUM('Project Expenses'!AA31:AA35)&gt;0,COUNTIF(AA32:AA36,"&gt;0") * AVERAGE('Project Expenses'!AA31:AA35) * $D103,0)</f>
        <v>422.625</v>
      </c>
      <c r="AB103" s="207">
        <f>IF(SUM('Project Expenses'!AB31:AB35)&gt;0,COUNTIF(AB32:AB36,"&gt;0") * AVERAGE('Project Expenses'!AB31:AB35) * $D103,0)</f>
        <v>422.625</v>
      </c>
      <c r="AC103" s="333">
        <f t="shared" si="2"/>
        <v>11692.625</v>
      </c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  <c r="CO103" s="54"/>
      <c r="CP103" s="54"/>
      <c r="CQ103" s="54"/>
      <c r="CR103" s="54"/>
      <c r="CS103" s="54"/>
      <c r="CT103" s="54"/>
      <c r="CU103" s="54"/>
      <c r="CV103" s="54"/>
      <c r="CW103" s="54"/>
      <c r="CX103" s="54"/>
      <c r="CY103" s="54"/>
      <c r="CZ103" s="54"/>
      <c r="DA103" s="54"/>
      <c r="DB103" s="54"/>
      <c r="DC103" s="54"/>
      <c r="DD103" s="54"/>
      <c r="DE103" s="54"/>
      <c r="DF103" s="54"/>
      <c r="DG103" s="54"/>
      <c r="DH103" s="54"/>
      <c r="DI103" s="54"/>
      <c r="DJ103" s="54"/>
      <c r="DK103" s="54"/>
      <c r="DL103" s="54"/>
      <c r="DM103" s="54"/>
      <c r="DN103" s="54"/>
      <c r="DO103" s="54"/>
      <c r="DP103" s="54"/>
      <c r="DQ103" s="54"/>
      <c r="DR103" s="54"/>
      <c r="DS103" s="54"/>
      <c r="DT103" s="54"/>
      <c r="DU103" s="54"/>
      <c r="DV103" s="54"/>
      <c r="DW103" s="54"/>
      <c r="DX103" s="54"/>
      <c r="DY103" s="54"/>
      <c r="DZ103" s="54"/>
      <c r="EA103" s="54"/>
      <c r="EB103" s="54"/>
      <c r="EC103" s="54"/>
      <c r="ED103" s="54"/>
      <c r="EE103" s="54"/>
      <c r="EF103" s="54"/>
      <c r="EG103" s="54"/>
      <c r="EH103" s="54"/>
      <c r="EI103" s="54"/>
      <c r="EJ103" s="54"/>
      <c r="EK103" s="54"/>
      <c r="EL103" s="54"/>
      <c r="EM103" s="54"/>
      <c r="EN103" s="54"/>
      <c r="EO103" s="54"/>
      <c r="EP103" s="54"/>
      <c r="EQ103" s="54"/>
      <c r="ER103" s="54"/>
    </row>
    <row r="104" spans="1:148" outlineLevel="1" x14ac:dyDescent="0.25">
      <c r="A104" s="51">
        <v>0</v>
      </c>
      <c r="B104" s="1">
        <v>0</v>
      </c>
      <c r="C104" s="1" t="s">
        <v>43</v>
      </c>
      <c r="D104" s="181">
        <v>69.989999999999995</v>
      </c>
      <c r="E104" s="54"/>
      <c r="F104" s="5"/>
      <c r="G104" s="320"/>
      <c r="H104" s="187">
        <f>IF(SUM('Project Expenses'!H32:H38)&gt;0,COUNTIF(H33:H39,"&gt;0") * AVERAGE('Project Expenses'!H32:H38) * $D104,0)</f>
        <v>0</v>
      </c>
      <c r="I104" s="206">
        <f>IF(SUM('Project Expenses'!I32:I38)&gt;0,COUNTIF(I33:I39,"&gt;0") * AVERAGE('Project Expenses'!I32:I38) * $D104,0)</f>
        <v>0</v>
      </c>
      <c r="J104" s="206">
        <f>IF(SUM('Project Expenses'!J32:J38)&gt;0,COUNTIF(J33:J39,"&gt;0") * AVERAGE('Project Expenses'!J32:J38) * $D104,0)</f>
        <v>0</v>
      </c>
      <c r="K104" s="206">
        <f>IF(SUM('Project Expenses'!K32:K38)&gt;0,COUNTIF(K33:K39,"&gt;0") * AVERAGE('Project Expenses'!K32:K38) * $D104,0)</f>
        <v>174.97499999999999</v>
      </c>
      <c r="L104" s="206">
        <f>IF(SUM('Project Expenses'!L32:L38)&gt;0,COUNTIF(L33:L39,"&gt;0") * AVERAGE('Project Expenses'!L32:L38) * $D104,0)</f>
        <v>209.96999999999997</v>
      </c>
      <c r="M104" s="207">
        <f>IF(SUM('Project Expenses'!M32:M38)&gt;0,COUNTIF(M33:M39,"&gt;0") * AVERAGE('Project Expenses'!M32:M38) * $D104,0)</f>
        <v>174.97499999999999</v>
      </c>
      <c r="N104" s="150">
        <f>IF(SUM('Project Expenses'!N32:N38)&gt;0,COUNTIF(N33:N39,"&gt;0") * AVERAGE('Project Expenses'!N32:N38) * $D104,0)</f>
        <v>139.97999999999999</v>
      </c>
      <c r="O104" s="151">
        <f>IF(SUM('Project Expenses'!O32:O38)&gt;0,COUNTIF(O33:O39,"&gt;0") * AVERAGE('Project Expenses'!O32:O38) * $D104,0)</f>
        <v>139.97999999999999</v>
      </c>
      <c r="P104" s="152">
        <f>IF(SUM('Project Expenses'!P32:P38)&gt;0,COUNTIF(P33:P39,"&gt;0") * AVERAGE('Project Expenses'!P32:P38) * $D104,0)</f>
        <v>139.97999999999999</v>
      </c>
      <c r="Q104" s="153">
        <f>IF(SUM('Project Expenses'!Q32:Q38)&gt;0,COUNTIF(Q33:Q39,"&gt;0") * AVERAGE('Project Expenses'!Q32:Q38) * $D104,0)</f>
        <v>349.95</v>
      </c>
      <c r="R104" s="151">
        <f>IF(SUM('Project Expenses'!R32:R38)&gt;0,COUNTIF(R33:R39,"&gt;0") * AVERAGE('Project Expenses'!R32:R38) * $D104,0)</f>
        <v>349.95</v>
      </c>
      <c r="S104" s="151">
        <f>IF(SUM('Project Expenses'!S32:S38)&gt;0,COUNTIF(S33:S39,"&gt;0") * AVERAGE('Project Expenses'!S32:S38) * $D104,0)</f>
        <v>349.95</v>
      </c>
      <c r="T104" s="151">
        <f>IF(SUM('Project Expenses'!T32:T38)&gt;0,COUNTIF(T33:T39,"&gt;0") * AVERAGE('Project Expenses'!T32:T38) * $D104,0)</f>
        <v>349.95</v>
      </c>
      <c r="U104" s="151">
        <f>IF(SUM('Project Expenses'!U32:U38)&gt;0,COUNTIF(U33:U39,"&gt;0") * AVERAGE('Project Expenses'!U32:U38) * $D104,0)</f>
        <v>209.96999999999997</v>
      </c>
      <c r="V104" s="153">
        <f>IF(SUM('Project Expenses'!V32:V38)&gt;0,COUNTIF(V33:V39,"&gt;0") * AVERAGE('Project Expenses'!V32:V38) * $D104,0)</f>
        <v>209.96999999999997</v>
      </c>
      <c r="W104" s="151">
        <f>IF(SUM('Project Expenses'!W32:W38)&gt;0,COUNTIF(W33:W39,"&gt;0") * AVERAGE('Project Expenses'!W32:W38) * $D104,0)</f>
        <v>209.96999999999997</v>
      </c>
      <c r="X104" s="151">
        <f>IF(SUM('Project Expenses'!X32:X38)&gt;0,COUNTIF(X33:X39,"&gt;0") * AVERAGE('Project Expenses'!X32:X38) * $D104,0)</f>
        <v>209.96999999999997</v>
      </c>
      <c r="Y104" s="152">
        <f>IF(SUM('Project Expenses'!Y32:Y38)&gt;0,COUNTIF(Y33:Y39,"&gt;0") * AVERAGE('Project Expenses'!Y32:Y38) * $D104,0)</f>
        <v>209.96999999999997</v>
      </c>
      <c r="Z104" s="205">
        <f>IF(SUM('Project Expenses'!Z32:Z38)&gt;0,COUNTIF(Z33:Z39,"&gt;0") * AVERAGE('Project Expenses'!Z32:Z38) * $D104,0)</f>
        <v>139.97999999999999</v>
      </c>
      <c r="AA104" s="207">
        <f>IF(SUM('Project Expenses'!AA32:AA38)&gt;0,COUNTIF(AA33:AA39,"&gt;0") * AVERAGE('Project Expenses'!AA32:AA38) * $D104,0)</f>
        <v>139.97999999999999</v>
      </c>
      <c r="AB104" s="207">
        <f>IF(SUM('Project Expenses'!AB32:AB38)&gt;0,COUNTIF(AB33:AB39,"&gt;0") * AVERAGE('Project Expenses'!AB32:AB38) * $D104,0)</f>
        <v>139.97999999999999</v>
      </c>
      <c r="AC104" s="333">
        <f t="shared" si="2"/>
        <v>3849.4499999999989</v>
      </c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  <c r="CO104" s="54"/>
      <c r="CP104" s="54"/>
      <c r="CQ104" s="54"/>
      <c r="CR104" s="54"/>
      <c r="CS104" s="54"/>
      <c r="CT104" s="54"/>
      <c r="CU104" s="54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54"/>
      <c r="DG104" s="54"/>
      <c r="DH104" s="54"/>
      <c r="DI104" s="54"/>
      <c r="DJ104" s="54"/>
      <c r="DK104" s="54"/>
      <c r="DL104" s="54"/>
      <c r="DM104" s="54"/>
      <c r="DN104" s="54"/>
      <c r="DO104" s="54"/>
      <c r="DP104" s="54"/>
      <c r="DQ104" s="54"/>
      <c r="DR104" s="54"/>
      <c r="DS104" s="54"/>
      <c r="DT104" s="54"/>
      <c r="DU104" s="54"/>
      <c r="DV104" s="54"/>
      <c r="DW104" s="54"/>
      <c r="DX104" s="54"/>
      <c r="DY104" s="54"/>
      <c r="DZ104" s="54"/>
      <c r="EA104" s="54"/>
      <c r="EB104" s="54"/>
      <c r="EC104" s="54"/>
      <c r="ED104" s="54"/>
      <c r="EE104" s="54"/>
      <c r="EF104" s="54"/>
      <c r="EG104" s="54"/>
      <c r="EH104" s="54"/>
      <c r="EI104" s="54"/>
      <c r="EJ104" s="54"/>
      <c r="EK104" s="54"/>
      <c r="EL104" s="54"/>
      <c r="EM104" s="54"/>
      <c r="EN104" s="54"/>
      <c r="EO104" s="54"/>
      <c r="EP104" s="54"/>
      <c r="EQ104" s="54"/>
      <c r="ER104" s="54"/>
    </row>
    <row r="105" spans="1:148" outlineLevel="1" x14ac:dyDescent="0.25">
      <c r="A105" s="51">
        <v>0</v>
      </c>
      <c r="B105" s="1">
        <v>0</v>
      </c>
      <c r="C105" s="1" t="s">
        <v>45</v>
      </c>
      <c r="D105" s="181">
        <v>20</v>
      </c>
      <c r="E105" s="54"/>
      <c r="F105" s="5"/>
      <c r="G105" s="320"/>
      <c r="H105" s="187">
        <f>IF(SUM('Project Expenses'!H8:H50)&gt;0,COUNTIF(H8:H51,"&gt;0") * AVERAGE('Project Expenses'!H8:H50) * $D105,0)</f>
        <v>46</v>
      </c>
      <c r="I105" s="206">
        <f>IF(SUM('Project Expenses'!I8:I50)&gt;0,COUNTIF(I8:I51,"&gt;0") * AVERAGE('Project Expenses'!I8:I50) * $D105,0)</f>
        <v>46</v>
      </c>
      <c r="J105" s="206">
        <f>IF(SUM('Project Expenses'!J8:J50)&gt;0,COUNTIF(J8:J51,"&gt;0") * AVERAGE('Project Expenses'!J8:J50) * $D105,0)</f>
        <v>46</v>
      </c>
      <c r="K105" s="206">
        <f>IF(SUM('Project Expenses'!K8:K50)&gt;0,COUNTIF(K8:K51,"&gt;0") * AVERAGE('Project Expenses'!K8:K50) * $D105,0)</f>
        <v>152</v>
      </c>
      <c r="L105" s="206">
        <f>IF(SUM('Project Expenses'!L8:L50)&gt;0,COUNTIF(L8:L51,"&gt;0") * AVERAGE('Project Expenses'!L8:L50) * $D105,0)</f>
        <v>168</v>
      </c>
      <c r="M105" s="207">
        <f>IF(SUM('Project Expenses'!M8:M50)&gt;0,COUNTIF(M8:M51,"&gt;0") * AVERAGE('Project Expenses'!M8:M50) * $D105,0)</f>
        <v>158</v>
      </c>
      <c r="N105" s="150">
        <f>IF(SUM('Project Expenses'!N8:N50)&gt;0,COUNTIF(N8:N51,"&gt;0") * AVERAGE('Project Expenses'!N8:N50) * $D105,0)</f>
        <v>160</v>
      </c>
      <c r="O105" s="151">
        <f>IF(SUM('Project Expenses'!O8:O50)&gt;0,COUNTIF(O8:O51,"&gt;0") * AVERAGE('Project Expenses'!O8:O50) * $D105,0)</f>
        <v>160</v>
      </c>
      <c r="P105" s="152">
        <f>IF(SUM('Project Expenses'!P8:P50)&gt;0,COUNTIF(P8:P51,"&gt;0") * AVERAGE('Project Expenses'!P8:P50) * $D105,0)</f>
        <v>160</v>
      </c>
      <c r="Q105" s="153">
        <f>IF(SUM('Project Expenses'!Q8:Q50)&gt;0,COUNTIF(Q8:Q51,"&gt;0") * AVERAGE('Project Expenses'!Q8:Q50) * $D105,0)</f>
        <v>220</v>
      </c>
      <c r="R105" s="151">
        <f>IF(SUM('Project Expenses'!R8:R50)&gt;0,COUNTIF(R8:R51,"&gt;0") * AVERAGE('Project Expenses'!R8:R50) * $D105,0)</f>
        <v>220</v>
      </c>
      <c r="S105" s="151">
        <f>IF(SUM('Project Expenses'!S8:S50)&gt;0,COUNTIF(S8:S51,"&gt;0") * AVERAGE('Project Expenses'!S8:S50) * $D105,0)</f>
        <v>260</v>
      </c>
      <c r="T105" s="151">
        <f>IF(SUM('Project Expenses'!T8:T50)&gt;0,COUNTIF(T8:T51,"&gt;0") * AVERAGE('Project Expenses'!T8:T50) * $D105,0)</f>
        <v>280</v>
      </c>
      <c r="U105" s="151">
        <f>IF(SUM('Project Expenses'!U8:U50)&gt;0,COUNTIF(U8:U51,"&gt;0") * AVERAGE('Project Expenses'!U8:U50) * $D105,0)</f>
        <v>240</v>
      </c>
      <c r="V105" s="153">
        <f>IF(SUM('Project Expenses'!V8:V50)&gt;0,COUNTIF(V8:V51,"&gt;0") * AVERAGE('Project Expenses'!V8:V50) * $D105,0)</f>
        <v>240</v>
      </c>
      <c r="W105" s="151">
        <f>IF(SUM('Project Expenses'!W8:W50)&gt;0,COUNTIF(W8:W51,"&gt;0") * AVERAGE('Project Expenses'!W8:W50) * $D105,0)</f>
        <v>260</v>
      </c>
      <c r="X105" s="151">
        <f>IF(SUM('Project Expenses'!X8:X50)&gt;0,COUNTIF(X8:X51,"&gt;0") * AVERAGE('Project Expenses'!X8:X50) * $D105,0)</f>
        <v>270</v>
      </c>
      <c r="Y105" s="152">
        <f>IF(SUM('Project Expenses'!Y8:Y50)&gt;0,COUNTIF(Y8:Y51,"&gt;0") * AVERAGE('Project Expenses'!Y8:Y50) * $D105,0)</f>
        <v>270</v>
      </c>
      <c r="Z105" s="205">
        <f>IF(SUM('Project Expenses'!Z8:Z50)&gt;0,COUNTIF(Z8:Z51,"&gt;0") * AVERAGE('Project Expenses'!Z8:Z50) * $D105,0)</f>
        <v>156</v>
      </c>
      <c r="AA105" s="207">
        <f>IF(SUM('Project Expenses'!AA8:AA50)&gt;0,COUNTIF(AA8:AA51,"&gt;0") * AVERAGE('Project Expenses'!AA8:AA50) * $D105,0)</f>
        <v>156</v>
      </c>
      <c r="AB105" s="207">
        <f>IF(SUM('Project Expenses'!AB8:AB50)&gt;0,COUNTIF(AB8:AB51,"&gt;0") * AVERAGE('Project Expenses'!AB8:AB50) * $D105,0)</f>
        <v>156</v>
      </c>
      <c r="AC105" s="333">
        <f t="shared" si="2"/>
        <v>3824</v>
      </c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  <c r="CO105" s="54"/>
      <c r="CP105" s="54"/>
      <c r="CQ105" s="54"/>
      <c r="CR105" s="54"/>
      <c r="CS105" s="54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4"/>
      <c r="DF105" s="54"/>
      <c r="DG105" s="54"/>
      <c r="DH105" s="54"/>
      <c r="DI105" s="54"/>
      <c r="DJ105" s="54"/>
      <c r="DK105" s="54"/>
      <c r="DL105" s="54"/>
      <c r="DM105" s="54"/>
      <c r="DN105" s="54"/>
      <c r="DO105" s="54"/>
      <c r="DP105" s="54"/>
      <c r="DQ105" s="54"/>
      <c r="DR105" s="54"/>
      <c r="DS105" s="54"/>
      <c r="DT105" s="54"/>
      <c r="DU105" s="54"/>
      <c r="DV105" s="54"/>
      <c r="DW105" s="54"/>
      <c r="DX105" s="54"/>
      <c r="DY105" s="54"/>
      <c r="DZ105" s="54"/>
      <c r="EA105" s="54"/>
      <c r="EB105" s="54"/>
      <c r="EC105" s="54"/>
      <c r="ED105" s="54"/>
      <c r="EE105" s="54"/>
      <c r="EF105" s="54"/>
      <c r="EG105" s="54"/>
      <c r="EH105" s="54"/>
      <c r="EI105" s="54"/>
      <c r="EJ105" s="54"/>
      <c r="EK105" s="54"/>
      <c r="EL105" s="54"/>
      <c r="EM105" s="54"/>
      <c r="EN105" s="54"/>
      <c r="EO105" s="54"/>
      <c r="EP105" s="54"/>
      <c r="EQ105" s="54"/>
      <c r="ER105" s="54"/>
    </row>
    <row r="106" spans="1:148" outlineLevel="1" x14ac:dyDescent="0.25">
      <c r="A106" s="51">
        <v>0</v>
      </c>
      <c r="B106" s="1">
        <v>0</v>
      </c>
      <c r="C106" s="1" t="s">
        <v>47</v>
      </c>
      <c r="D106" s="181">
        <v>60</v>
      </c>
      <c r="E106" s="54"/>
      <c r="F106" s="5"/>
      <c r="G106" s="320"/>
      <c r="H106" s="187">
        <f>IF(SUM('Project Expenses'!H20:H35)&gt;0,COUNTIF(H21:H36,"&gt;0") * AVERAGE('Project Expenses'!H20:H35) * $D106,0)</f>
        <v>0</v>
      </c>
      <c r="I106" s="206">
        <f>IF(SUM('Project Expenses'!I20:I35)&gt;0,COUNTIF(I21:I36,"&gt;0") * AVERAGE('Project Expenses'!I20:I35) * $D106,0)</f>
        <v>0</v>
      </c>
      <c r="J106" s="206">
        <f>IF(SUM('Project Expenses'!J20:J35)&gt;0,COUNTIF(J21:J36,"&gt;0") * AVERAGE('Project Expenses'!J20:J35) * $D106,0)</f>
        <v>0</v>
      </c>
      <c r="K106" s="206">
        <f>IF(SUM('Project Expenses'!K20:K35)&gt;0,COUNTIF(K21:K36,"&gt;0") * AVERAGE('Project Expenses'!K20:K35) * $D106,0)</f>
        <v>240</v>
      </c>
      <c r="L106" s="206">
        <f>IF(SUM('Project Expenses'!L20:L35)&gt;0,COUNTIF(L21:L36,"&gt;0") * AVERAGE('Project Expenses'!L20:L35) * $D106,0)</f>
        <v>240</v>
      </c>
      <c r="M106" s="207">
        <f>IF(SUM('Project Expenses'!M20:M35)&gt;0,COUNTIF(M21:M36,"&gt;0") * AVERAGE('Project Expenses'!M20:M35) * $D106,0)</f>
        <v>240</v>
      </c>
      <c r="N106" s="150">
        <f>IF(SUM('Project Expenses'!N20:N35)&gt;0,COUNTIF(N21:N36,"&gt;0") * AVERAGE('Project Expenses'!N20:N35) * $D106,0)</f>
        <v>240</v>
      </c>
      <c r="O106" s="151">
        <f>IF(SUM('Project Expenses'!O20:O35)&gt;0,COUNTIF(O21:O36,"&gt;0") * AVERAGE('Project Expenses'!O20:O35) * $D106,0)</f>
        <v>240</v>
      </c>
      <c r="P106" s="152">
        <f>IF(SUM('Project Expenses'!P20:P35)&gt;0,COUNTIF(P21:P36,"&gt;0") * AVERAGE('Project Expenses'!P20:P35) * $D106,0)</f>
        <v>240</v>
      </c>
      <c r="Q106" s="153">
        <f>IF(SUM('Project Expenses'!Q20:Q35)&gt;0,COUNTIF(Q21:Q36,"&gt;0") * AVERAGE('Project Expenses'!Q20:Q35) * $D106,0)</f>
        <v>300</v>
      </c>
      <c r="R106" s="151">
        <f>IF(SUM('Project Expenses'!R20:R35)&gt;0,COUNTIF(R21:R36,"&gt;0") * AVERAGE('Project Expenses'!R20:R35) * $D106,0)</f>
        <v>300</v>
      </c>
      <c r="S106" s="151">
        <f>IF(SUM('Project Expenses'!S20:S35)&gt;0,COUNTIF(S21:S36,"&gt;0") * AVERAGE('Project Expenses'!S20:S35) * $D106,0)</f>
        <v>420</v>
      </c>
      <c r="T106" s="151">
        <f>IF(SUM('Project Expenses'!T20:T35)&gt;0,COUNTIF(T21:T36,"&gt;0") * AVERAGE('Project Expenses'!T20:T35) * $D106,0)</f>
        <v>420</v>
      </c>
      <c r="U106" s="151">
        <f>IF(SUM('Project Expenses'!U20:U35)&gt;0,COUNTIF(U21:U36,"&gt;0") * AVERAGE('Project Expenses'!U20:U35) * $D106,0)</f>
        <v>420</v>
      </c>
      <c r="V106" s="153">
        <f>IF(SUM('Project Expenses'!V20:V35)&gt;0,COUNTIF(V21:V36,"&gt;0") * AVERAGE('Project Expenses'!V20:V35) * $D106,0)</f>
        <v>420</v>
      </c>
      <c r="W106" s="151">
        <f>IF(SUM('Project Expenses'!W20:W35)&gt;0,COUNTIF(W21:W36,"&gt;0") * AVERAGE('Project Expenses'!W20:W35) * $D106,0)</f>
        <v>420</v>
      </c>
      <c r="X106" s="151">
        <f>IF(SUM('Project Expenses'!X20:X35)&gt;0,COUNTIF(X21:X36,"&gt;0") * AVERAGE('Project Expenses'!X20:X35) * $D106,0)</f>
        <v>360</v>
      </c>
      <c r="Y106" s="152">
        <f>IF(SUM('Project Expenses'!Y20:Y35)&gt;0,COUNTIF(Y21:Y36,"&gt;0") * AVERAGE('Project Expenses'!Y20:Y35) * $D106,0)</f>
        <v>360</v>
      </c>
      <c r="Z106" s="205">
        <f>IF(SUM('Project Expenses'!Z20:Z35)&gt;0,COUNTIF(Z21:Z36,"&gt;0") * AVERAGE('Project Expenses'!Z20:Z35) * $D106,0)</f>
        <v>210</v>
      </c>
      <c r="AA106" s="207">
        <f>IF(SUM('Project Expenses'!AA20:AA35)&gt;0,COUNTIF(AA21:AA36,"&gt;0") * AVERAGE('Project Expenses'!AA20:AA35) * $D106,0)</f>
        <v>210</v>
      </c>
      <c r="AB106" s="207">
        <f>IF(SUM('Project Expenses'!AB20:AB35)&gt;0,COUNTIF(AB21:AB36,"&gt;0") * AVERAGE('Project Expenses'!AB20:AB35) * $D106,0)</f>
        <v>210</v>
      </c>
      <c r="AC106" s="333">
        <f t="shared" si="2"/>
        <v>5490</v>
      </c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  <c r="CO106" s="54"/>
      <c r="CP106" s="54"/>
      <c r="CQ106" s="54"/>
      <c r="CR106" s="54"/>
      <c r="CS106" s="54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54"/>
      <c r="DF106" s="54"/>
      <c r="DG106" s="54"/>
      <c r="DH106" s="54"/>
      <c r="DI106" s="54"/>
      <c r="DJ106" s="54"/>
      <c r="DK106" s="54"/>
      <c r="DL106" s="54"/>
      <c r="DM106" s="54"/>
      <c r="DN106" s="54"/>
      <c r="DO106" s="54"/>
      <c r="DP106" s="54"/>
      <c r="DQ106" s="54"/>
      <c r="DR106" s="54"/>
      <c r="DS106" s="54"/>
      <c r="DT106" s="54"/>
      <c r="DU106" s="54"/>
      <c r="DV106" s="54"/>
      <c r="DW106" s="54"/>
      <c r="DX106" s="54"/>
      <c r="DY106" s="54"/>
      <c r="DZ106" s="54"/>
      <c r="EA106" s="54"/>
      <c r="EB106" s="54"/>
      <c r="EC106" s="54"/>
      <c r="ED106" s="54"/>
      <c r="EE106" s="54"/>
      <c r="EF106" s="54"/>
      <c r="EG106" s="54"/>
      <c r="EH106" s="54"/>
      <c r="EI106" s="54"/>
      <c r="EJ106" s="54"/>
      <c r="EK106" s="54"/>
      <c r="EL106" s="54"/>
      <c r="EM106" s="54"/>
      <c r="EN106" s="54"/>
      <c r="EO106" s="54"/>
      <c r="EP106" s="54"/>
      <c r="EQ106" s="54"/>
      <c r="ER106" s="54"/>
    </row>
    <row r="107" spans="1:148" outlineLevel="1" x14ac:dyDescent="0.25">
      <c r="A107" s="51">
        <v>0</v>
      </c>
      <c r="B107" s="68">
        <v>0</v>
      </c>
      <c r="C107" s="1" t="s">
        <v>46</v>
      </c>
      <c r="D107" s="181">
        <v>10.4</v>
      </c>
      <c r="E107" s="54"/>
      <c r="F107" s="5"/>
      <c r="G107" s="320"/>
      <c r="H107" s="187">
        <f>IF(SUM('Project Expenses'!H8:H50)&gt;0,COUNTIF(H8:H51,"&gt;0") * AVERAGE('Project Expenses'!H8:H50) * $D107,0)</f>
        <v>23.919999999999998</v>
      </c>
      <c r="I107" s="206">
        <f>IF(SUM('Project Expenses'!I8:I50)&gt;0,COUNTIF(I8:I51,"&gt;0") * AVERAGE('Project Expenses'!I8:I50) * $D107,0)</f>
        <v>23.919999999999998</v>
      </c>
      <c r="J107" s="206">
        <f>IF(SUM('Project Expenses'!J8:J50)&gt;0,COUNTIF(J8:J51,"&gt;0") * AVERAGE('Project Expenses'!J8:J50) * $D107,0)</f>
        <v>23.919999999999998</v>
      </c>
      <c r="K107" s="206">
        <f>IF(SUM('Project Expenses'!K8:K50)&gt;0,COUNTIF(K8:K51,"&gt;0") * AVERAGE('Project Expenses'!K8:K50) * $D107,0)</f>
        <v>79.039999999999992</v>
      </c>
      <c r="L107" s="206">
        <f>IF(SUM('Project Expenses'!L8:L50)&gt;0,COUNTIF(L8:L51,"&gt;0") * AVERAGE('Project Expenses'!L8:L50) * $D107,0)</f>
        <v>87.360000000000014</v>
      </c>
      <c r="M107" s="207">
        <f>IF(SUM('Project Expenses'!M8:M50)&gt;0,COUNTIF(M8:M51,"&gt;0") * AVERAGE('Project Expenses'!M8:M50) * $D107,0)</f>
        <v>82.160000000000011</v>
      </c>
      <c r="N107" s="150">
        <f>IF(SUM('Project Expenses'!N8:N50)&gt;0,COUNTIF(N8:N51,"&gt;0") * AVERAGE('Project Expenses'!N8:N50) * $D107,0)</f>
        <v>83.2</v>
      </c>
      <c r="O107" s="151">
        <f>IF(SUM('Project Expenses'!O8:O50)&gt;0,COUNTIF(O8:O51,"&gt;0") * AVERAGE('Project Expenses'!O8:O50) * $D107,0)</f>
        <v>83.2</v>
      </c>
      <c r="P107" s="152">
        <f>IF(SUM('Project Expenses'!P8:P50)&gt;0,COUNTIF(P8:P51,"&gt;0") * AVERAGE('Project Expenses'!P8:P50) * $D107,0)</f>
        <v>83.2</v>
      </c>
      <c r="Q107" s="153">
        <f>IF(SUM('Project Expenses'!Q8:Q50)&gt;0,COUNTIF(Q8:Q51,"&gt;0") * AVERAGE('Project Expenses'!Q8:Q50) * $D107,0)</f>
        <v>114.4</v>
      </c>
      <c r="R107" s="151">
        <f>IF(SUM('Project Expenses'!R8:R50)&gt;0,COUNTIF(R8:R51,"&gt;0") * AVERAGE('Project Expenses'!R8:R50) * $D107,0)</f>
        <v>114.4</v>
      </c>
      <c r="S107" s="151">
        <f>IF(SUM('Project Expenses'!S8:S50)&gt;0,COUNTIF(S8:S51,"&gt;0") * AVERAGE('Project Expenses'!S8:S50) * $D107,0)</f>
        <v>135.20000000000002</v>
      </c>
      <c r="T107" s="151">
        <f>IF(SUM('Project Expenses'!T8:T50)&gt;0,COUNTIF(T8:T51,"&gt;0") * AVERAGE('Project Expenses'!T8:T50) * $D107,0)</f>
        <v>145.6</v>
      </c>
      <c r="U107" s="151">
        <f>IF(SUM('Project Expenses'!U8:U50)&gt;0,COUNTIF(U8:U51,"&gt;0") * AVERAGE('Project Expenses'!U8:U50) * $D107,0)</f>
        <v>124.80000000000001</v>
      </c>
      <c r="V107" s="153">
        <f>IF(SUM('Project Expenses'!V8:V50)&gt;0,COUNTIF(V8:V51,"&gt;0") * AVERAGE('Project Expenses'!V8:V50) * $D107,0)</f>
        <v>124.80000000000001</v>
      </c>
      <c r="W107" s="151">
        <f>IF(SUM('Project Expenses'!W8:W50)&gt;0,COUNTIF(W8:W51,"&gt;0") * AVERAGE('Project Expenses'!W8:W50) * $D107,0)</f>
        <v>135.20000000000002</v>
      </c>
      <c r="X107" s="151">
        <f>IF(SUM('Project Expenses'!X8:X50)&gt;0,COUNTIF(X8:X51,"&gt;0") * AVERAGE('Project Expenses'!X8:X50) * $D107,0)</f>
        <v>140.4</v>
      </c>
      <c r="Y107" s="152">
        <f>IF(SUM('Project Expenses'!Y8:Y50)&gt;0,COUNTIF(Y8:Y51,"&gt;0") * AVERAGE('Project Expenses'!Y8:Y50) * $D107,0)</f>
        <v>140.4</v>
      </c>
      <c r="Z107" s="205">
        <f>IF(SUM('Project Expenses'!Z8:Z50)&gt;0,COUNTIF(Z8:Z51,"&gt;0") * AVERAGE('Project Expenses'!Z8:Z50) * $D107,0)</f>
        <v>81.12</v>
      </c>
      <c r="AA107" s="207">
        <f>IF(SUM('Project Expenses'!AA8:AA50)&gt;0,COUNTIF(AA8:AA51,"&gt;0") * AVERAGE('Project Expenses'!AA8:AA50) * $D107,0)</f>
        <v>81.12</v>
      </c>
      <c r="AB107" s="207">
        <f>IF(SUM('Project Expenses'!AB8:AB50)&gt;0,COUNTIF(AB8:AB51,"&gt;0") * AVERAGE('Project Expenses'!AB8:AB50) * $D107,0)</f>
        <v>81.12</v>
      </c>
      <c r="AC107" s="333">
        <f t="shared" si="2"/>
        <v>1988.48</v>
      </c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  <c r="BV107" s="54"/>
      <c r="BW107" s="54"/>
      <c r="BX107" s="54"/>
      <c r="BY107" s="54"/>
      <c r="BZ107" s="54"/>
      <c r="CA107" s="54"/>
      <c r="CB107" s="54"/>
      <c r="CC107" s="54"/>
      <c r="CD107" s="54"/>
      <c r="CE107" s="54"/>
      <c r="CF107" s="54"/>
      <c r="CG107" s="54"/>
      <c r="CH107" s="54"/>
      <c r="CI107" s="54"/>
      <c r="CJ107" s="54"/>
      <c r="CK107" s="54"/>
      <c r="CL107" s="54"/>
      <c r="CM107" s="54"/>
      <c r="CN107" s="54"/>
      <c r="CO107" s="54"/>
      <c r="CP107" s="54"/>
      <c r="CQ107" s="54"/>
      <c r="CR107" s="54"/>
      <c r="CS107" s="54"/>
      <c r="CT107" s="54"/>
      <c r="CU107" s="54"/>
      <c r="CV107" s="54"/>
      <c r="CW107" s="54"/>
      <c r="CX107" s="54"/>
      <c r="CY107" s="54"/>
      <c r="CZ107" s="54"/>
      <c r="DA107" s="54"/>
      <c r="DB107" s="54"/>
      <c r="DC107" s="54"/>
      <c r="DD107" s="54"/>
      <c r="DE107" s="54"/>
      <c r="DF107" s="54"/>
      <c r="DG107" s="54"/>
      <c r="DH107" s="54"/>
      <c r="DI107" s="54"/>
      <c r="DJ107" s="54"/>
      <c r="DK107" s="54"/>
      <c r="DL107" s="54"/>
      <c r="DM107" s="54"/>
      <c r="DN107" s="54"/>
      <c r="DO107" s="54"/>
      <c r="DP107" s="54"/>
      <c r="DQ107" s="54"/>
      <c r="DR107" s="54"/>
      <c r="DS107" s="54"/>
      <c r="DT107" s="54"/>
      <c r="DU107" s="54"/>
      <c r="DV107" s="54"/>
      <c r="DW107" s="54"/>
      <c r="DX107" s="54"/>
      <c r="DY107" s="54"/>
      <c r="DZ107" s="54"/>
      <c r="EA107" s="54"/>
      <c r="EB107" s="54"/>
      <c r="EC107" s="54"/>
      <c r="ED107" s="54"/>
      <c r="EE107" s="54"/>
      <c r="EF107" s="54"/>
      <c r="EG107" s="54"/>
      <c r="EH107" s="54"/>
      <c r="EI107" s="54"/>
      <c r="EJ107" s="54"/>
      <c r="EK107" s="54"/>
      <c r="EL107" s="54"/>
      <c r="EM107" s="54"/>
      <c r="EN107" s="54"/>
      <c r="EO107" s="54"/>
      <c r="EP107" s="54"/>
      <c r="EQ107" s="54"/>
      <c r="ER107" s="54"/>
    </row>
    <row r="108" spans="1:148" outlineLevel="1" x14ac:dyDescent="0.25">
      <c r="A108" s="62"/>
      <c r="B108" s="60"/>
      <c r="C108" s="60"/>
      <c r="D108" s="412"/>
      <c r="E108" s="54"/>
      <c r="F108" s="5"/>
      <c r="G108" s="320"/>
      <c r="H108" s="413"/>
      <c r="I108" s="209"/>
      <c r="J108" s="209"/>
      <c r="K108" s="209"/>
      <c r="L108" s="209"/>
      <c r="M108" s="210"/>
      <c r="N108" s="154"/>
      <c r="O108" s="155"/>
      <c r="P108" s="156"/>
      <c r="Q108" s="157"/>
      <c r="R108" s="155"/>
      <c r="S108" s="155"/>
      <c r="T108" s="155"/>
      <c r="U108" s="155"/>
      <c r="V108" s="157"/>
      <c r="W108" s="155"/>
      <c r="X108" s="155"/>
      <c r="Y108" s="156"/>
      <c r="Z108" s="208"/>
      <c r="AA108" s="210"/>
      <c r="AB108" s="210"/>
      <c r="AC108" s="333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  <c r="BV108" s="54"/>
      <c r="BW108" s="54"/>
      <c r="BX108" s="54"/>
      <c r="BY108" s="54"/>
      <c r="BZ108" s="54"/>
      <c r="CA108" s="54"/>
      <c r="CB108" s="54"/>
      <c r="CC108" s="54"/>
      <c r="CD108" s="54"/>
      <c r="CE108" s="54"/>
      <c r="CF108" s="54"/>
      <c r="CG108" s="54"/>
      <c r="CH108" s="54"/>
      <c r="CI108" s="54"/>
      <c r="CJ108" s="54"/>
      <c r="CK108" s="54"/>
      <c r="CL108" s="54"/>
      <c r="CM108" s="54"/>
      <c r="CN108" s="54"/>
      <c r="CO108" s="54"/>
      <c r="CP108" s="54"/>
      <c r="CQ108" s="54"/>
      <c r="CR108" s="54"/>
      <c r="CS108" s="54"/>
      <c r="CT108" s="54"/>
      <c r="CU108" s="54"/>
      <c r="CV108" s="54"/>
      <c r="CW108" s="54"/>
      <c r="CX108" s="54"/>
      <c r="CY108" s="54"/>
      <c r="CZ108" s="54"/>
      <c r="DA108" s="54"/>
      <c r="DB108" s="54"/>
      <c r="DC108" s="54"/>
      <c r="DD108" s="54"/>
      <c r="DE108" s="54"/>
      <c r="DF108" s="54"/>
      <c r="DG108" s="54"/>
      <c r="DH108" s="54"/>
      <c r="DI108" s="54"/>
      <c r="DJ108" s="54"/>
      <c r="DK108" s="54"/>
      <c r="DL108" s="54"/>
      <c r="DM108" s="54"/>
      <c r="DN108" s="54"/>
      <c r="DO108" s="54"/>
      <c r="DP108" s="54"/>
      <c r="DQ108" s="54"/>
      <c r="DR108" s="54"/>
      <c r="DS108" s="54"/>
      <c r="DT108" s="54"/>
      <c r="DU108" s="54"/>
      <c r="DV108" s="54"/>
      <c r="DW108" s="54"/>
      <c r="DX108" s="54"/>
      <c r="DY108" s="54"/>
      <c r="DZ108" s="54"/>
      <c r="EA108" s="54"/>
      <c r="EB108" s="54"/>
      <c r="EC108" s="54"/>
      <c r="ED108" s="54"/>
      <c r="EE108" s="54"/>
      <c r="EF108" s="54"/>
      <c r="EG108" s="54"/>
      <c r="EH108" s="54"/>
      <c r="EI108" s="54"/>
      <c r="EJ108" s="54"/>
      <c r="EK108" s="54"/>
      <c r="EL108" s="54"/>
      <c r="EM108" s="54"/>
      <c r="EN108" s="54"/>
      <c r="EO108" s="54"/>
      <c r="EP108" s="54"/>
      <c r="EQ108" s="54"/>
      <c r="ER108" s="54"/>
    </row>
    <row r="109" spans="1:148" outlineLevel="1" x14ac:dyDescent="0.25">
      <c r="A109" s="62"/>
      <c r="B109" s="60" t="s">
        <v>184</v>
      </c>
      <c r="C109" s="60"/>
      <c r="D109" s="412"/>
      <c r="E109" s="54"/>
      <c r="F109" s="5"/>
      <c r="G109" s="320"/>
      <c r="H109" s="413"/>
      <c r="I109" s="209"/>
      <c r="J109" s="209"/>
      <c r="K109" s="209">
        <v>1000</v>
      </c>
      <c r="L109" s="209">
        <v>1000</v>
      </c>
      <c r="M109" s="210"/>
      <c r="N109" s="154"/>
      <c r="O109" s="155">
        <v>300</v>
      </c>
      <c r="P109" s="156"/>
      <c r="Q109" s="157">
        <v>300</v>
      </c>
      <c r="R109" s="155"/>
      <c r="S109" s="155">
        <v>300</v>
      </c>
      <c r="T109" s="155"/>
      <c r="U109" s="155">
        <v>300</v>
      </c>
      <c r="V109" s="157"/>
      <c r="W109" s="155">
        <v>300</v>
      </c>
      <c r="X109" s="155"/>
      <c r="Y109" s="156">
        <v>300</v>
      </c>
      <c r="Z109" s="208"/>
      <c r="AA109" s="210"/>
      <c r="AB109" s="210"/>
      <c r="AC109" s="333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  <c r="BV109" s="54"/>
      <c r="BW109" s="54"/>
      <c r="BX109" s="54"/>
      <c r="BY109" s="54"/>
      <c r="BZ109" s="54"/>
      <c r="CA109" s="54"/>
      <c r="CB109" s="54"/>
      <c r="CC109" s="54"/>
      <c r="CD109" s="54"/>
      <c r="CE109" s="54"/>
      <c r="CF109" s="54"/>
      <c r="CG109" s="54"/>
      <c r="CH109" s="54"/>
      <c r="CI109" s="54"/>
      <c r="CJ109" s="54"/>
      <c r="CK109" s="54"/>
      <c r="CL109" s="54"/>
      <c r="CM109" s="54"/>
      <c r="CN109" s="54"/>
      <c r="CO109" s="54"/>
      <c r="CP109" s="54"/>
      <c r="CQ109" s="54"/>
      <c r="CR109" s="54"/>
      <c r="CS109" s="54"/>
      <c r="CT109" s="54"/>
      <c r="CU109" s="54"/>
      <c r="CV109" s="54"/>
      <c r="CW109" s="54"/>
      <c r="CX109" s="54"/>
      <c r="CY109" s="54"/>
      <c r="CZ109" s="54"/>
      <c r="DA109" s="54"/>
      <c r="DB109" s="54"/>
      <c r="DC109" s="54"/>
      <c r="DD109" s="54"/>
      <c r="DE109" s="54"/>
      <c r="DF109" s="54"/>
      <c r="DG109" s="54"/>
      <c r="DH109" s="54"/>
      <c r="DI109" s="54"/>
      <c r="DJ109" s="54"/>
      <c r="DK109" s="54"/>
      <c r="DL109" s="54"/>
      <c r="DM109" s="54"/>
      <c r="DN109" s="54"/>
      <c r="DO109" s="54"/>
      <c r="DP109" s="54"/>
      <c r="DQ109" s="54"/>
      <c r="DR109" s="54"/>
      <c r="DS109" s="54"/>
      <c r="DT109" s="54"/>
      <c r="DU109" s="54"/>
      <c r="DV109" s="54"/>
      <c r="DW109" s="54"/>
      <c r="DX109" s="54"/>
      <c r="DY109" s="54"/>
      <c r="DZ109" s="54"/>
      <c r="EA109" s="54"/>
      <c r="EB109" s="54"/>
      <c r="EC109" s="54"/>
      <c r="ED109" s="54"/>
      <c r="EE109" s="54"/>
      <c r="EF109" s="54"/>
      <c r="EG109" s="54"/>
      <c r="EH109" s="54"/>
      <c r="EI109" s="54"/>
      <c r="EJ109" s="54"/>
      <c r="EK109" s="54"/>
      <c r="EL109" s="54"/>
      <c r="EM109" s="54"/>
      <c r="EN109" s="54"/>
      <c r="EO109" s="54"/>
      <c r="EP109" s="54"/>
      <c r="EQ109" s="54"/>
      <c r="ER109" s="54"/>
    </row>
    <row r="110" spans="1:148" outlineLevel="1" x14ac:dyDescent="0.25">
      <c r="A110" s="62"/>
      <c r="B110" s="60" t="s">
        <v>185</v>
      </c>
      <c r="C110" s="60"/>
      <c r="D110" s="412" t="s">
        <v>51</v>
      </c>
      <c r="E110" s="54"/>
      <c r="F110" s="5"/>
      <c r="G110" s="320"/>
      <c r="H110" s="413"/>
      <c r="I110" s="209">
        <f>H117*0.08/12*2</f>
        <v>124.22444281282316</v>
      </c>
      <c r="J110" s="209">
        <f t="shared" ref="J110:AB110" si="7">I117*0.08/12*2</f>
        <v>125.88076871699413</v>
      </c>
      <c r="K110" s="209">
        <f t="shared" si="7"/>
        <v>125.90285306238307</v>
      </c>
      <c r="L110" s="209">
        <f t="shared" si="7"/>
        <v>543.15654724455464</v>
      </c>
      <c r="M110" s="210">
        <f t="shared" si="7"/>
        <v>614.93012293947584</v>
      </c>
      <c r="N110" s="154">
        <f>M117*0.08/12*2</f>
        <v>597.76400308696975</v>
      </c>
      <c r="O110" s="155">
        <f t="shared" si="7"/>
        <v>593.27556602530296</v>
      </c>
      <c r="P110" s="156">
        <f t="shared" si="7"/>
        <v>543.88238686448074</v>
      </c>
      <c r="Q110" s="157">
        <f t="shared" si="7"/>
        <v>525.89047780900319</v>
      </c>
      <c r="R110" s="155">
        <f t="shared" si="7"/>
        <v>721.79053798057657</v>
      </c>
      <c r="S110" s="155">
        <f t="shared" si="7"/>
        <v>773.73587211619758</v>
      </c>
      <c r="T110" s="155">
        <f t="shared" si="7"/>
        <v>847.74681162821605</v>
      </c>
      <c r="U110" s="155">
        <f t="shared" si="7"/>
        <v>945.46896610609429</v>
      </c>
      <c r="V110" s="157">
        <f t="shared" si="7"/>
        <v>883.43484426369662</v>
      </c>
      <c r="W110" s="155">
        <f t="shared" si="7"/>
        <v>875.94105597246482</v>
      </c>
      <c r="X110" s="155">
        <f t="shared" si="7"/>
        <v>1064.5764807462995</v>
      </c>
      <c r="Y110" s="156">
        <f t="shared" si="7"/>
        <v>1136.2804608325634</v>
      </c>
      <c r="Z110" s="208">
        <f t="shared" si="7"/>
        <v>807.90318056704712</v>
      </c>
      <c r="AA110" s="210">
        <f t="shared" si="7"/>
        <v>492.49670045650925</v>
      </c>
      <c r="AB110" s="210">
        <f t="shared" si="7"/>
        <v>488.29128072170215</v>
      </c>
      <c r="AC110" s="333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  <c r="CO110" s="54"/>
      <c r="CP110" s="54"/>
      <c r="CQ110" s="54"/>
      <c r="CR110" s="54"/>
      <c r="CS110" s="54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4"/>
      <c r="DF110" s="54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54"/>
      <c r="DW110" s="54"/>
      <c r="DX110" s="54"/>
      <c r="DY110" s="54"/>
      <c r="DZ110" s="54"/>
      <c r="EA110" s="54"/>
      <c r="EB110" s="54"/>
      <c r="EC110" s="54"/>
      <c r="ED110" s="54"/>
      <c r="EE110" s="54"/>
      <c r="EF110" s="54"/>
      <c r="EG110" s="54"/>
      <c r="EH110" s="54"/>
      <c r="EI110" s="54"/>
      <c r="EJ110" s="54"/>
      <c r="EK110" s="54"/>
      <c r="EL110" s="54"/>
      <c r="EM110" s="54"/>
      <c r="EN110" s="54"/>
      <c r="EO110" s="54"/>
      <c r="EP110" s="54"/>
      <c r="EQ110" s="54"/>
      <c r="ER110" s="54"/>
    </row>
    <row r="111" spans="1:148" outlineLevel="1" x14ac:dyDescent="0.25">
      <c r="A111" s="62"/>
      <c r="B111" s="60" t="s">
        <v>186</v>
      </c>
      <c r="C111" s="60"/>
      <c r="D111" s="412"/>
      <c r="E111" s="54"/>
      <c r="F111" s="5"/>
      <c r="G111" s="320"/>
      <c r="H111" s="413"/>
      <c r="I111" s="209"/>
      <c r="J111" s="209"/>
      <c r="K111" s="209">
        <v>1500</v>
      </c>
      <c r="L111" s="209">
        <v>1500</v>
      </c>
      <c r="M111" s="210"/>
      <c r="N111" s="154"/>
      <c r="O111" s="155"/>
      <c r="P111" s="156"/>
      <c r="Q111" s="157"/>
      <c r="R111" s="155"/>
      <c r="S111" s="155"/>
      <c r="T111" s="155"/>
      <c r="U111" s="155"/>
      <c r="V111" s="157">
        <v>3000</v>
      </c>
      <c r="W111" s="155">
        <v>3000</v>
      </c>
      <c r="X111" s="155">
        <v>3000</v>
      </c>
      <c r="Y111" s="156"/>
      <c r="Z111" s="208"/>
      <c r="AA111" s="210"/>
      <c r="AB111" s="210"/>
      <c r="AC111" s="333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4"/>
      <c r="BR111" s="54"/>
      <c r="BS111" s="54"/>
      <c r="BT111" s="54"/>
      <c r="BU111" s="54"/>
      <c r="BV111" s="54"/>
      <c r="BW111" s="54"/>
      <c r="BX111" s="54"/>
      <c r="BY111" s="54"/>
      <c r="BZ111" s="54"/>
      <c r="CA111" s="54"/>
      <c r="CB111" s="54"/>
      <c r="CC111" s="54"/>
      <c r="CD111" s="54"/>
      <c r="CE111" s="54"/>
      <c r="CF111" s="54"/>
      <c r="CG111" s="54"/>
      <c r="CH111" s="54"/>
      <c r="CI111" s="54"/>
      <c r="CJ111" s="54"/>
      <c r="CK111" s="54"/>
      <c r="CL111" s="54"/>
      <c r="CM111" s="54"/>
      <c r="CN111" s="54"/>
      <c r="CO111" s="54"/>
      <c r="CP111" s="54"/>
      <c r="CQ111" s="54"/>
      <c r="CR111" s="54"/>
      <c r="CS111" s="54"/>
      <c r="CT111" s="54"/>
      <c r="CU111" s="54"/>
      <c r="CV111" s="54"/>
      <c r="CW111" s="54"/>
      <c r="CX111" s="54"/>
      <c r="CY111" s="54"/>
      <c r="CZ111" s="54"/>
      <c r="DA111" s="54"/>
      <c r="DB111" s="54"/>
      <c r="DC111" s="54"/>
      <c r="DD111" s="54"/>
      <c r="DE111" s="54"/>
      <c r="DF111" s="54"/>
      <c r="DG111" s="54"/>
      <c r="DH111" s="54"/>
      <c r="DI111" s="54"/>
      <c r="DJ111" s="54"/>
      <c r="DK111" s="54"/>
      <c r="DL111" s="54"/>
      <c r="DM111" s="54"/>
      <c r="DN111" s="54"/>
      <c r="DO111" s="54"/>
      <c r="DP111" s="54"/>
      <c r="DQ111" s="54"/>
      <c r="DR111" s="54"/>
      <c r="DS111" s="54"/>
      <c r="DT111" s="54"/>
      <c r="DU111" s="54"/>
      <c r="DV111" s="54"/>
      <c r="DW111" s="54"/>
      <c r="DX111" s="54"/>
      <c r="DY111" s="54"/>
      <c r="DZ111" s="54"/>
      <c r="EA111" s="54"/>
      <c r="EB111" s="54"/>
      <c r="EC111" s="54"/>
      <c r="ED111" s="54"/>
      <c r="EE111" s="54"/>
      <c r="EF111" s="54"/>
      <c r="EG111" s="54"/>
      <c r="EH111" s="54"/>
      <c r="EI111" s="54"/>
      <c r="EJ111" s="54"/>
      <c r="EK111" s="54"/>
      <c r="EL111" s="54"/>
      <c r="EM111" s="54"/>
      <c r="EN111" s="54"/>
      <c r="EO111" s="54"/>
      <c r="EP111" s="54"/>
      <c r="EQ111" s="54"/>
      <c r="ER111" s="54"/>
    </row>
    <row r="112" spans="1:148" outlineLevel="1" x14ac:dyDescent="0.25">
      <c r="A112" s="62"/>
      <c r="B112" s="60"/>
      <c r="C112" s="60"/>
      <c r="D112" s="412"/>
      <c r="E112" s="54"/>
      <c r="F112" s="5"/>
      <c r="G112" s="320"/>
      <c r="H112" s="413"/>
      <c r="I112" s="209"/>
      <c r="J112" s="209"/>
      <c r="K112" s="209"/>
      <c r="L112" s="209"/>
      <c r="M112" s="210"/>
      <c r="N112" s="154"/>
      <c r="O112" s="155"/>
      <c r="P112" s="156"/>
      <c r="Q112" s="157"/>
      <c r="R112" s="155"/>
      <c r="S112" s="155"/>
      <c r="T112" s="155"/>
      <c r="U112" s="155"/>
      <c r="V112" s="157"/>
      <c r="W112" s="155"/>
      <c r="X112" s="155"/>
      <c r="Y112" s="156"/>
      <c r="Z112" s="208"/>
      <c r="AA112" s="210"/>
      <c r="AB112" s="210"/>
      <c r="AC112" s="333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54"/>
      <c r="CB112" s="54"/>
      <c r="CC112" s="54"/>
      <c r="CD112" s="54"/>
      <c r="CE112" s="54"/>
      <c r="CF112" s="54"/>
      <c r="CG112" s="54"/>
      <c r="CH112" s="54"/>
      <c r="CI112" s="54"/>
      <c r="CJ112" s="54"/>
      <c r="CK112" s="54"/>
      <c r="CL112" s="54"/>
      <c r="CM112" s="54"/>
      <c r="CN112" s="54"/>
      <c r="CO112" s="54"/>
      <c r="CP112" s="54"/>
      <c r="CQ112" s="54"/>
      <c r="CR112" s="54"/>
      <c r="CS112" s="54"/>
      <c r="CT112" s="54"/>
      <c r="CU112" s="54"/>
      <c r="CV112" s="54"/>
      <c r="CW112" s="54"/>
      <c r="CX112" s="54"/>
      <c r="CY112" s="54"/>
      <c r="CZ112" s="54"/>
      <c r="DA112" s="54"/>
      <c r="DB112" s="54"/>
      <c r="DC112" s="54"/>
      <c r="DD112" s="54"/>
      <c r="DE112" s="54"/>
      <c r="DF112" s="54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54"/>
      <c r="DW112" s="54"/>
      <c r="DX112" s="54"/>
      <c r="DY112" s="54"/>
      <c r="DZ112" s="54"/>
      <c r="EA112" s="54"/>
      <c r="EB112" s="54"/>
      <c r="EC112" s="54"/>
      <c r="ED112" s="54"/>
      <c r="EE112" s="54"/>
      <c r="EF112" s="54"/>
      <c r="EG112" s="54"/>
      <c r="EH112" s="54"/>
      <c r="EI112" s="54"/>
      <c r="EJ112" s="54"/>
      <c r="EK112" s="54"/>
      <c r="EL112" s="54"/>
      <c r="EM112" s="54"/>
      <c r="EN112" s="54"/>
      <c r="EO112" s="54"/>
      <c r="EP112" s="54"/>
      <c r="EQ112" s="54"/>
      <c r="ER112" s="54"/>
    </row>
    <row r="113" spans="1:148" outlineLevel="1" x14ac:dyDescent="0.25">
      <c r="A113" s="60">
        <v>0</v>
      </c>
      <c r="B113" s="60">
        <v>0</v>
      </c>
      <c r="C113" s="60">
        <v>0</v>
      </c>
      <c r="D113" s="61">
        <v>0</v>
      </c>
      <c r="E113" s="54"/>
      <c r="F113" s="5"/>
      <c r="G113" s="320"/>
      <c r="H113" s="208"/>
      <c r="I113" s="209"/>
      <c r="J113" s="209"/>
      <c r="K113" s="209"/>
      <c r="L113" s="209"/>
      <c r="M113" s="210"/>
      <c r="N113" s="154"/>
      <c r="O113" s="155"/>
      <c r="P113" s="156"/>
      <c r="Q113" s="157"/>
      <c r="R113" s="155"/>
      <c r="S113" s="155"/>
      <c r="T113" s="155"/>
      <c r="U113" s="155"/>
      <c r="V113" s="157"/>
      <c r="W113" s="155"/>
      <c r="X113" s="155"/>
      <c r="Y113" s="156"/>
      <c r="Z113" s="208"/>
      <c r="AA113" s="210"/>
      <c r="AB113" s="210"/>
      <c r="AC113" s="333">
        <f t="shared" si="2"/>
        <v>0</v>
      </c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4"/>
      <c r="BR113" s="54"/>
      <c r="BS113" s="54"/>
      <c r="BT113" s="54"/>
      <c r="BU113" s="54"/>
      <c r="BV113" s="54"/>
      <c r="BW113" s="54"/>
      <c r="BX113" s="54"/>
      <c r="BY113" s="54"/>
      <c r="BZ113" s="54"/>
      <c r="CA113" s="54"/>
      <c r="CB113" s="54"/>
      <c r="CC113" s="54"/>
      <c r="CD113" s="54"/>
      <c r="CE113" s="54"/>
      <c r="CF113" s="54"/>
      <c r="CG113" s="54"/>
      <c r="CH113" s="54"/>
      <c r="CI113" s="54"/>
      <c r="CJ113" s="54"/>
      <c r="CK113" s="54"/>
      <c r="CL113" s="54"/>
      <c r="CM113" s="54"/>
      <c r="CN113" s="54"/>
      <c r="CO113" s="54"/>
      <c r="CP113" s="54"/>
      <c r="CQ113" s="54"/>
      <c r="CR113" s="54"/>
      <c r="CS113" s="54"/>
      <c r="CT113" s="54"/>
      <c r="CU113" s="54"/>
      <c r="CV113" s="54"/>
      <c r="CW113" s="54"/>
      <c r="CX113" s="54"/>
      <c r="CY113" s="54"/>
      <c r="CZ113" s="54"/>
      <c r="DA113" s="54"/>
      <c r="DB113" s="54"/>
      <c r="DC113" s="54"/>
      <c r="DD113" s="54"/>
      <c r="DE113" s="54"/>
      <c r="DF113" s="54"/>
      <c r="DG113" s="54"/>
      <c r="DH113" s="54"/>
      <c r="DI113" s="54"/>
      <c r="DJ113" s="54"/>
      <c r="DK113" s="54"/>
      <c r="DL113" s="54"/>
      <c r="DM113" s="54"/>
      <c r="DN113" s="54"/>
      <c r="DO113" s="54"/>
      <c r="DP113" s="54"/>
      <c r="DQ113" s="54"/>
      <c r="DR113" s="54"/>
      <c r="DS113" s="54"/>
      <c r="DT113" s="54"/>
      <c r="DU113" s="54"/>
      <c r="DV113" s="54"/>
      <c r="DW113" s="54"/>
      <c r="DX113" s="54"/>
      <c r="DY113" s="54"/>
      <c r="DZ113" s="54"/>
      <c r="EA113" s="54"/>
      <c r="EB113" s="54"/>
      <c r="EC113" s="54"/>
      <c r="ED113" s="54"/>
      <c r="EE113" s="54"/>
      <c r="EF113" s="54"/>
      <c r="EG113" s="54"/>
      <c r="EH113" s="54"/>
      <c r="EI113" s="54"/>
      <c r="EJ113" s="54"/>
      <c r="EK113" s="54"/>
      <c r="EL113" s="54"/>
      <c r="EM113" s="54"/>
      <c r="EN113" s="54"/>
      <c r="EO113" s="54"/>
      <c r="EP113" s="54"/>
      <c r="EQ113" s="54"/>
      <c r="ER113" s="54"/>
    </row>
    <row r="114" spans="1:148" s="133" customFormat="1" outlineLevel="1" x14ac:dyDescent="0.25">
      <c r="A114" s="130"/>
      <c r="B114" s="130" t="s">
        <v>187</v>
      </c>
      <c r="C114" s="130"/>
      <c r="D114" s="130"/>
      <c r="E114" s="131"/>
      <c r="F114" s="132"/>
      <c r="G114" s="322"/>
      <c r="H114" s="193">
        <f>SUM(H100:H113)</f>
        <v>69.92</v>
      </c>
      <c r="I114" s="194">
        <f t="shared" ref="I114:AB114" si="8">SUM(I100:I113)</f>
        <v>194.14444281282317</v>
      </c>
      <c r="J114" s="194">
        <f t="shared" si="8"/>
        <v>195.80076871699413</v>
      </c>
      <c r="K114" s="194">
        <f t="shared" si="8"/>
        <v>3835.4178530623831</v>
      </c>
      <c r="L114" s="194">
        <f t="shared" si="8"/>
        <v>4311.9865472445545</v>
      </c>
      <c r="M114" s="195">
        <f t="shared" si="8"/>
        <v>1833.5651229394757</v>
      </c>
      <c r="N114" s="147">
        <f t="shared" si="8"/>
        <v>1784.4440030869698</v>
      </c>
      <c r="O114" s="148">
        <f t="shared" si="8"/>
        <v>2079.9555660253031</v>
      </c>
      <c r="P114" s="148">
        <f t="shared" si="8"/>
        <v>1730.5623868644807</v>
      </c>
      <c r="Q114" s="148">
        <f t="shared" si="8"/>
        <v>2655.4904778090036</v>
      </c>
      <c r="R114" s="148">
        <f t="shared" si="8"/>
        <v>2551.3905379805765</v>
      </c>
      <c r="S114" s="148">
        <f t="shared" si="8"/>
        <v>3084.1358721161978</v>
      </c>
      <c r="T114" s="148">
        <f t="shared" si="8"/>
        <v>2888.5468116282159</v>
      </c>
      <c r="U114" s="148">
        <f t="shared" si="8"/>
        <v>3085.4889661060943</v>
      </c>
      <c r="V114" s="148">
        <f t="shared" si="8"/>
        <v>5723.4548442636969</v>
      </c>
      <c r="W114" s="148">
        <f t="shared" si="8"/>
        <v>6046.3610559724648</v>
      </c>
      <c r="X114" s="148">
        <f t="shared" si="8"/>
        <v>5608.4464807462991</v>
      </c>
      <c r="Y114" s="149">
        <f t="shared" si="8"/>
        <v>2980.1504608325636</v>
      </c>
      <c r="Z114" s="193">
        <f t="shared" si="8"/>
        <v>1817.6281805670471</v>
      </c>
      <c r="AA114" s="194">
        <f t="shared" si="8"/>
        <v>1502.2217004565093</v>
      </c>
      <c r="AB114" s="195">
        <f t="shared" si="8"/>
        <v>1498.0162807217021</v>
      </c>
      <c r="AC114" s="134">
        <f>SUM(H114:AB114)</f>
        <v>55477.128359953349</v>
      </c>
    </row>
    <row r="115" spans="1:148" s="160" customFormat="1" outlineLevel="1" x14ac:dyDescent="0.25">
      <c r="A115" s="158"/>
      <c r="B115" s="158"/>
      <c r="C115" s="158"/>
      <c r="D115" s="158"/>
      <c r="E115" s="129"/>
      <c r="F115" s="159"/>
      <c r="G115" s="323"/>
      <c r="H115" s="190"/>
      <c r="I115" s="191"/>
      <c r="J115" s="191"/>
      <c r="K115" s="191"/>
      <c r="L115" s="191"/>
      <c r="M115" s="192"/>
      <c r="N115" s="144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6"/>
      <c r="Z115" s="190"/>
      <c r="AA115" s="191"/>
      <c r="AB115" s="192"/>
      <c r="AC115" s="333">
        <f t="shared" ref="AC115:AC116" si="9">SUM(H115:AB115)</f>
        <v>0</v>
      </c>
    </row>
    <row r="116" spans="1:148" s="160" customFormat="1" outlineLevel="1" x14ac:dyDescent="0.25">
      <c r="A116" s="158">
        <f>'Personnel Expenses'!A135</f>
        <v>0</v>
      </c>
      <c r="B116" s="158">
        <f>'Personnel Expenses'!B135</f>
        <v>0</v>
      </c>
      <c r="C116" s="158">
        <f>'Personnel Expenses'!C135</f>
        <v>0</v>
      </c>
      <c r="D116" s="158">
        <f>'Personnel Expenses'!D135</f>
        <v>0</v>
      </c>
      <c r="E116" s="129">
        <f>'Personnel Expenses'!E135</f>
        <v>0</v>
      </c>
      <c r="F116" s="161">
        <v>0</v>
      </c>
      <c r="G116" s="324">
        <v>0</v>
      </c>
      <c r="H116" s="190">
        <f>PersonalkostenGesamt*'Project Expenses'!H108</f>
        <v>0</v>
      </c>
      <c r="I116" s="191">
        <f>PersonalkostenGesamt*'Project Expenses'!I108</f>
        <v>0</v>
      </c>
      <c r="J116" s="191">
        <f>PersonalkostenGesamt*'Project Expenses'!J108</f>
        <v>0</v>
      </c>
      <c r="K116" s="191">
        <f>PersonalkostenGesamt*'Project Expenses'!K108</f>
        <v>0</v>
      </c>
      <c r="L116" s="191">
        <f>PersonalkostenGesamt*'Project Expenses'!L108</f>
        <v>0</v>
      </c>
      <c r="M116" s="192">
        <f>PersonalkostenGesamt*'Project Expenses'!M108</f>
        <v>0</v>
      </c>
      <c r="N116" s="144">
        <f>PersonalkostenGesamt*'Project Expenses'!N108</f>
        <v>0</v>
      </c>
      <c r="O116" s="145">
        <f>PersonalkostenGesamt*'Project Expenses'!O108</f>
        <v>0</v>
      </c>
      <c r="P116" s="145">
        <f>PersonalkostenGesamt*'Project Expenses'!P108</f>
        <v>0</v>
      </c>
      <c r="Q116" s="145">
        <f>PersonalkostenGesamt*'Project Expenses'!Q108</f>
        <v>0</v>
      </c>
      <c r="R116" s="145">
        <f>PersonalkostenGesamt*'Project Expenses'!R108</f>
        <v>0</v>
      </c>
      <c r="S116" s="145">
        <f>PersonalkostenGesamt*'Project Expenses'!S108</f>
        <v>0</v>
      </c>
      <c r="T116" s="145">
        <f>PersonalkostenGesamt*'Project Expenses'!T108</f>
        <v>0</v>
      </c>
      <c r="U116" s="145">
        <f>PersonalkostenGesamt*'Project Expenses'!U108</f>
        <v>0</v>
      </c>
      <c r="V116" s="145">
        <f>PersonalkostenGesamt*'Project Expenses'!V108</f>
        <v>0</v>
      </c>
      <c r="W116" s="145">
        <f>PersonalkostenGesamt*'Project Expenses'!W108</f>
        <v>0</v>
      </c>
      <c r="X116" s="145">
        <f>PersonalkostenGesamt*'Project Expenses'!X108</f>
        <v>0</v>
      </c>
      <c r="Y116" s="146">
        <f>PersonalkostenGesamt*'Project Expenses'!Y108</f>
        <v>0</v>
      </c>
      <c r="Z116" s="190">
        <f>PersonalkostenGesamt*'Project Expenses'!Z108</f>
        <v>0</v>
      </c>
      <c r="AA116" s="191">
        <f>PersonalkostenGesamt*'Project Expenses'!AA108</f>
        <v>0</v>
      </c>
      <c r="AB116" s="192">
        <f>PersonalkostenGesamt*'Project Expenses'!AB108</f>
        <v>0</v>
      </c>
      <c r="AC116" s="333">
        <f t="shared" si="9"/>
        <v>0</v>
      </c>
    </row>
    <row r="117" spans="1:148" s="182" customFormat="1" ht="26.25" customHeight="1" outlineLevel="1" x14ac:dyDescent="0.25">
      <c r="B117" s="182" t="s">
        <v>188</v>
      </c>
      <c r="F117" s="183"/>
      <c r="G117" s="325"/>
      <c r="H117" s="211">
        <f t="shared" ref="H117:AB117" si="10">H52+H84+H96+H114</f>
        <v>9316.8332109617368</v>
      </c>
      <c r="I117" s="212">
        <f t="shared" si="10"/>
        <v>9441.0576537745601</v>
      </c>
      <c r="J117" s="212">
        <f t="shared" si="10"/>
        <v>9442.7139796787305</v>
      </c>
      <c r="K117" s="212">
        <f t="shared" si="10"/>
        <v>40736.741043341593</v>
      </c>
      <c r="L117" s="212">
        <f t="shared" si="10"/>
        <v>46119.759220460692</v>
      </c>
      <c r="M117" s="212">
        <f t="shared" si="10"/>
        <v>44832.300231522728</v>
      </c>
      <c r="N117" s="183">
        <f t="shared" si="10"/>
        <v>44495.667451897723</v>
      </c>
      <c r="O117" s="182">
        <f t="shared" si="10"/>
        <v>40791.17901483606</v>
      </c>
      <c r="P117" s="182">
        <f t="shared" si="10"/>
        <v>39441.78583567524</v>
      </c>
      <c r="Q117" s="182">
        <f t="shared" si="10"/>
        <v>54134.29034854324</v>
      </c>
      <c r="R117" s="182">
        <f t="shared" si="10"/>
        <v>58030.190408714814</v>
      </c>
      <c r="S117" s="182">
        <f t="shared" si="10"/>
        <v>63581.010872116203</v>
      </c>
      <c r="T117" s="182">
        <f t="shared" si="10"/>
        <v>70910.172457957073</v>
      </c>
      <c r="U117" s="182">
        <f t="shared" si="10"/>
        <v>66257.613319777243</v>
      </c>
      <c r="V117" s="182">
        <f t="shared" si="10"/>
        <v>65695.579197934858</v>
      </c>
      <c r="W117" s="182">
        <f t="shared" si="10"/>
        <v>79843.236055972462</v>
      </c>
      <c r="X117" s="182">
        <f t="shared" si="10"/>
        <v>85221.034562442263</v>
      </c>
      <c r="Y117" s="182">
        <f t="shared" si="10"/>
        <v>60592.738542528532</v>
      </c>
      <c r="Z117" s="211">
        <f t="shared" si="10"/>
        <v>36937.252534238192</v>
      </c>
      <c r="AA117" s="212">
        <f t="shared" si="10"/>
        <v>36621.846054127658</v>
      </c>
      <c r="AB117" s="212">
        <f t="shared" si="10"/>
        <v>36617.640634392854</v>
      </c>
      <c r="AC117" s="331"/>
    </row>
    <row r="118" spans="1:148" s="417" customFormat="1" ht="26.25" customHeight="1" outlineLevel="1" x14ac:dyDescent="0.25">
      <c r="B118" s="417" t="s">
        <v>189</v>
      </c>
      <c r="F118" s="432"/>
      <c r="G118" s="433"/>
      <c r="H118" s="435">
        <f>H117</f>
        <v>9316.8332109617368</v>
      </c>
      <c r="I118" s="436">
        <f>I117+H118</f>
        <v>18757.890864736299</v>
      </c>
      <c r="J118" s="436">
        <f t="shared" ref="J118:M118" si="11">J117+I118</f>
        <v>28200.604844415029</v>
      </c>
      <c r="K118" s="436">
        <f t="shared" si="11"/>
        <v>68937.345887756615</v>
      </c>
      <c r="L118" s="436">
        <f t="shared" si="11"/>
        <v>115057.10510821731</v>
      </c>
      <c r="M118" s="436">
        <f t="shared" si="11"/>
        <v>159889.40533974004</v>
      </c>
      <c r="N118" s="432">
        <f>N117</f>
        <v>44495.667451897723</v>
      </c>
      <c r="O118" s="417">
        <f>O117+N118</f>
        <v>85286.846466733783</v>
      </c>
      <c r="P118" s="417">
        <f t="shared" ref="P118:Y118" si="12">P117+O118</f>
        <v>124728.63230240902</v>
      </c>
      <c r="Q118" s="417">
        <f t="shared" si="12"/>
        <v>178862.92265095227</v>
      </c>
      <c r="R118" s="417">
        <f t="shared" si="12"/>
        <v>236893.11305966708</v>
      </c>
      <c r="S118" s="417">
        <f t="shared" si="12"/>
        <v>300474.12393178331</v>
      </c>
      <c r="T118" s="417">
        <f t="shared" si="12"/>
        <v>371384.29638974037</v>
      </c>
      <c r="U118" s="417">
        <f t="shared" si="12"/>
        <v>437641.90970951761</v>
      </c>
      <c r="V118" s="417">
        <f t="shared" si="12"/>
        <v>503337.48890745244</v>
      </c>
      <c r="W118" s="417">
        <f t="shared" si="12"/>
        <v>583180.72496342496</v>
      </c>
      <c r="X118" s="417">
        <f t="shared" si="12"/>
        <v>668401.75952586718</v>
      </c>
      <c r="Y118" s="417">
        <f t="shared" si="12"/>
        <v>728994.49806839577</v>
      </c>
      <c r="Z118" s="435">
        <f>Z117</f>
        <v>36937.252534238192</v>
      </c>
      <c r="AA118" s="436">
        <f>AA117+Z118</f>
        <v>73559.098588365858</v>
      </c>
      <c r="AB118" s="436">
        <f>AB117+AA118</f>
        <v>110176.73922275871</v>
      </c>
      <c r="AC118" s="434"/>
    </row>
    <row r="119" spans="1:148" x14ac:dyDescent="0.25">
      <c r="A119" s="54"/>
      <c r="B119" s="54"/>
      <c r="C119" s="54"/>
      <c r="D119" s="54"/>
      <c r="E119" s="54"/>
      <c r="F119" s="5"/>
      <c r="G119" s="320"/>
      <c r="H119" s="205"/>
      <c r="I119" s="206"/>
      <c r="J119" s="206"/>
      <c r="K119" s="206"/>
      <c r="L119" s="206"/>
      <c r="M119" s="207"/>
      <c r="Z119" s="205"/>
      <c r="AA119" s="207"/>
      <c r="AB119" s="207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  <c r="BV119" s="54"/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/>
      <c r="CN119" s="54"/>
      <c r="CO119" s="54"/>
      <c r="CP119" s="54"/>
      <c r="CQ119" s="54"/>
      <c r="CR119" s="54"/>
      <c r="CS119" s="54"/>
      <c r="CT119" s="54"/>
      <c r="CU119" s="54"/>
      <c r="CV119" s="54"/>
      <c r="CW119" s="54"/>
      <c r="CX119" s="54"/>
      <c r="CY119" s="54"/>
      <c r="CZ119" s="54"/>
      <c r="DA119" s="54"/>
      <c r="DB119" s="54"/>
      <c r="DC119" s="54"/>
      <c r="DD119" s="54"/>
      <c r="DE119" s="54"/>
      <c r="DF119" s="54"/>
      <c r="DG119" s="54"/>
      <c r="DH119" s="54"/>
      <c r="DI119" s="54"/>
      <c r="DJ119" s="54"/>
      <c r="DK119" s="54"/>
      <c r="DL119" s="54"/>
      <c r="DM119" s="54"/>
      <c r="DN119" s="54"/>
      <c r="DO119" s="54"/>
      <c r="DP119" s="54"/>
      <c r="DQ119" s="54"/>
      <c r="DR119" s="54"/>
      <c r="DS119" s="54"/>
      <c r="DT119" s="54"/>
      <c r="DU119" s="54"/>
      <c r="DV119" s="54"/>
      <c r="DW119" s="54"/>
      <c r="DX119" s="54"/>
      <c r="DY119" s="54"/>
      <c r="DZ119" s="54"/>
      <c r="EA119" s="54"/>
      <c r="EB119" s="54"/>
      <c r="EC119" s="54"/>
      <c r="ED119" s="54"/>
      <c r="EE119" s="54"/>
      <c r="EF119" s="54"/>
      <c r="EG119" s="54"/>
      <c r="EH119" s="54"/>
      <c r="EI119" s="54"/>
      <c r="EJ119" s="54"/>
      <c r="EK119" s="54"/>
      <c r="EL119" s="54"/>
      <c r="EM119" s="54"/>
      <c r="EN119" s="54"/>
      <c r="EO119" s="54"/>
      <c r="EP119" s="54"/>
      <c r="EQ119" s="54"/>
      <c r="ER119" s="54"/>
    </row>
    <row r="120" spans="1:148" s="75" customFormat="1" ht="27" customHeight="1" outlineLevel="1" x14ac:dyDescent="0.25">
      <c r="B120" s="75" t="s">
        <v>190</v>
      </c>
      <c r="F120" s="184"/>
      <c r="G120" s="326"/>
      <c r="H120" s="213">
        <f>H117</f>
        <v>9316.8332109617368</v>
      </c>
      <c r="I120" s="214">
        <f>I117+H120</f>
        <v>18757.890864736299</v>
      </c>
      <c r="J120" s="214">
        <f t="shared" ref="J120:AB120" si="13">J117+I120</f>
        <v>28200.604844415029</v>
      </c>
      <c r="K120" s="214">
        <f t="shared" si="13"/>
        <v>68937.345887756615</v>
      </c>
      <c r="L120" s="214">
        <f t="shared" si="13"/>
        <v>115057.10510821731</v>
      </c>
      <c r="M120" s="214">
        <f t="shared" si="13"/>
        <v>159889.40533974004</v>
      </c>
      <c r="N120" s="184">
        <f t="shared" si="13"/>
        <v>204385.07279163777</v>
      </c>
      <c r="O120" s="75">
        <f t="shared" si="13"/>
        <v>245176.25180647383</v>
      </c>
      <c r="P120" s="75">
        <f t="shared" si="13"/>
        <v>284618.03764214908</v>
      </c>
      <c r="Q120" s="75">
        <f t="shared" si="13"/>
        <v>338752.32799069234</v>
      </c>
      <c r="R120" s="75">
        <f t="shared" si="13"/>
        <v>396782.51839940716</v>
      </c>
      <c r="S120" s="75">
        <f t="shared" si="13"/>
        <v>460363.52927152335</v>
      </c>
      <c r="T120" s="75">
        <f t="shared" si="13"/>
        <v>531273.70172948041</v>
      </c>
      <c r="U120" s="75">
        <f t="shared" si="13"/>
        <v>597531.3150492576</v>
      </c>
      <c r="V120" s="75">
        <f t="shared" si="13"/>
        <v>663226.89424719242</v>
      </c>
      <c r="W120" s="75">
        <f t="shared" si="13"/>
        <v>743070.13030316494</v>
      </c>
      <c r="X120" s="75">
        <f t="shared" si="13"/>
        <v>828291.16486560716</v>
      </c>
      <c r="Y120" s="75">
        <f t="shared" si="13"/>
        <v>888883.90340813575</v>
      </c>
      <c r="Z120" s="213">
        <f t="shared" si="13"/>
        <v>925821.15594237391</v>
      </c>
      <c r="AA120" s="214">
        <f t="shared" si="13"/>
        <v>962443.00199650158</v>
      </c>
      <c r="AB120" s="214">
        <f t="shared" si="13"/>
        <v>999060.64263089444</v>
      </c>
      <c r="AC120" s="332"/>
    </row>
    <row r="121" spans="1:148" ht="16.5" outlineLevel="1" thickBot="1" x14ac:dyDescent="0.3">
      <c r="A121" s="54"/>
      <c r="B121" s="54"/>
      <c r="C121" s="54"/>
      <c r="D121" s="54"/>
      <c r="E121" s="54"/>
      <c r="F121" s="5"/>
      <c r="G121" s="320"/>
      <c r="H121" s="205"/>
      <c r="I121" s="206"/>
      <c r="J121" s="206"/>
      <c r="K121" s="206"/>
      <c r="L121" s="206"/>
      <c r="M121" s="207"/>
      <c r="Z121" s="205"/>
      <c r="AA121" s="207"/>
      <c r="AB121" s="207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  <c r="BV121" s="54"/>
      <c r="BW121" s="54"/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  <c r="CH121" s="54"/>
      <c r="CI121" s="54"/>
      <c r="CJ121" s="54"/>
      <c r="CK121" s="54"/>
      <c r="CL121" s="54"/>
      <c r="CM121" s="54"/>
      <c r="CN121" s="54"/>
      <c r="CO121" s="54"/>
      <c r="CP121" s="54"/>
      <c r="CQ121" s="54"/>
      <c r="CR121" s="54"/>
      <c r="CS121" s="54"/>
      <c r="CT121" s="54"/>
      <c r="CU121" s="54"/>
      <c r="CV121" s="54"/>
      <c r="CW121" s="54"/>
      <c r="CX121" s="54"/>
      <c r="CY121" s="54"/>
      <c r="CZ121" s="54"/>
      <c r="DA121" s="54"/>
      <c r="DB121" s="54"/>
      <c r="DC121" s="54"/>
      <c r="DD121" s="54"/>
      <c r="DE121" s="54"/>
      <c r="DF121" s="54"/>
      <c r="DG121" s="54"/>
      <c r="DH121" s="54"/>
      <c r="DI121" s="54"/>
      <c r="DJ121" s="54"/>
      <c r="DK121" s="54"/>
      <c r="DL121" s="54"/>
      <c r="DM121" s="54"/>
      <c r="DN121" s="54"/>
      <c r="DO121" s="54"/>
      <c r="DP121" s="54"/>
      <c r="DQ121" s="54"/>
      <c r="DR121" s="54"/>
      <c r="DS121" s="54"/>
      <c r="DT121" s="54"/>
      <c r="DU121" s="54"/>
      <c r="DV121" s="54"/>
      <c r="DW121" s="54"/>
      <c r="DX121" s="54"/>
      <c r="DY121" s="54"/>
      <c r="DZ121" s="54"/>
      <c r="EA121" s="54"/>
      <c r="EB121" s="54"/>
      <c r="EC121" s="54"/>
      <c r="ED121" s="54"/>
      <c r="EE121" s="54"/>
      <c r="EF121" s="54"/>
      <c r="EG121" s="54"/>
      <c r="EH121" s="54"/>
      <c r="EI121" s="54"/>
      <c r="EJ121" s="54"/>
      <c r="EK121" s="54"/>
      <c r="EL121" s="54"/>
      <c r="EM121" s="54"/>
      <c r="EN121" s="54"/>
      <c r="EO121" s="54"/>
      <c r="EP121" s="54"/>
      <c r="EQ121" s="54"/>
      <c r="ER121" s="54"/>
    </row>
    <row r="122" spans="1:148" ht="16.5" outlineLevel="1" thickBot="1" x14ac:dyDescent="0.3">
      <c r="A122" s="54"/>
      <c r="B122" s="431" t="s">
        <v>191</v>
      </c>
      <c r="C122" s="437">
        <f>AB120</f>
        <v>999060.64263089444</v>
      </c>
      <c r="D122" s="54"/>
      <c r="E122" s="54"/>
      <c r="F122" s="5"/>
      <c r="G122" s="320"/>
      <c r="H122" s="205"/>
      <c r="I122" s="206"/>
      <c r="J122" s="206"/>
      <c r="K122" s="206"/>
      <c r="L122" s="206"/>
      <c r="M122" s="207"/>
      <c r="Z122" s="205"/>
      <c r="AA122" s="207"/>
      <c r="AB122" s="207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  <c r="CO122" s="54"/>
      <c r="CP122" s="54"/>
      <c r="CQ122" s="54"/>
      <c r="CR122" s="54"/>
      <c r="CS122" s="54"/>
      <c r="CT122" s="54"/>
      <c r="CU122" s="54"/>
      <c r="CV122" s="54"/>
      <c r="CW122" s="54"/>
      <c r="CX122" s="54"/>
      <c r="CY122" s="54"/>
      <c r="CZ122" s="54"/>
      <c r="DA122" s="54"/>
      <c r="DB122" s="54"/>
      <c r="DC122" s="54"/>
      <c r="DD122" s="54"/>
      <c r="DE122" s="54"/>
      <c r="DF122" s="54"/>
      <c r="DG122" s="54"/>
      <c r="DH122" s="54"/>
      <c r="DI122" s="54"/>
      <c r="DJ122" s="54"/>
      <c r="DK122" s="54"/>
      <c r="DL122" s="54"/>
      <c r="DM122" s="54"/>
      <c r="DN122" s="54"/>
      <c r="DO122" s="54"/>
      <c r="DP122" s="54"/>
      <c r="DQ122" s="54"/>
      <c r="DR122" s="54"/>
      <c r="DS122" s="54"/>
      <c r="DT122" s="54"/>
      <c r="DU122" s="54"/>
      <c r="DV122" s="54"/>
      <c r="DW122" s="54"/>
      <c r="DX122" s="54"/>
      <c r="DY122" s="54"/>
      <c r="DZ122" s="54"/>
      <c r="EA122" s="54"/>
      <c r="EB122" s="54"/>
      <c r="EC122" s="54"/>
      <c r="ED122" s="54"/>
      <c r="EE122" s="54"/>
      <c r="EF122" s="54"/>
      <c r="EG122" s="54"/>
      <c r="EH122" s="54"/>
      <c r="EI122" s="54"/>
      <c r="EJ122" s="54"/>
      <c r="EK122" s="54"/>
      <c r="EL122" s="54"/>
      <c r="EM122" s="54"/>
      <c r="EN122" s="54"/>
      <c r="EO122" s="54"/>
      <c r="EP122" s="54"/>
      <c r="EQ122" s="54"/>
      <c r="ER122" s="54"/>
    </row>
    <row r="123" spans="1:148" x14ac:dyDescent="0.25">
      <c r="A123" s="54"/>
      <c r="B123" s="54"/>
      <c r="C123" s="54"/>
      <c r="D123" s="54"/>
      <c r="E123" s="54"/>
      <c r="F123" s="5"/>
      <c r="G123" s="320"/>
      <c r="H123" s="205"/>
      <c r="I123" s="206"/>
      <c r="J123" s="206"/>
      <c r="K123" s="206"/>
      <c r="L123" s="206"/>
      <c r="M123" s="207"/>
      <c r="Z123" s="205"/>
      <c r="AA123" s="207"/>
      <c r="AB123" s="207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  <c r="CO123" s="54"/>
      <c r="CP123" s="54"/>
      <c r="CQ123" s="54"/>
      <c r="CR123" s="54"/>
      <c r="CS123" s="54"/>
      <c r="CT123" s="54"/>
      <c r="CU123" s="54"/>
      <c r="CV123" s="54"/>
      <c r="CW123" s="54"/>
      <c r="CX123" s="54"/>
      <c r="CY123" s="54"/>
      <c r="CZ123" s="54"/>
      <c r="DA123" s="54"/>
      <c r="DB123" s="54"/>
      <c r="DC123" s="54"/>
      <c r="DD123" s="54"/>
      <c r="DE123" s="54"/>
      <c r="DF123" s="54"/>
      <c r="DG123" s="54"/>
      <c r="DH123" s="54"/>
      <c r="DI123" s="54"/>
      <c r="DJ123" s="54"/>
      <c r="DK123" s="54"/>
      <c r="DL123" s="54"/>
      <c r="DM123" s="54"/>
      <c r="DN123" s="54"/>
      <c r="DO123" s="54"/>
      <c r="DP123" s="54"/>
      <c r="DQ123" s="54"/>
      <c r="DR123" s="54"/>
      <c r="DS123" s="54"/>
      <c r="DT123" s="54"/>
      <c r="DU123" s="54"/>
      <c r="DV123" s="54"/>
      <c r="DW123" s="54"/>
      <c r="DX123" s="54"/>
      <c r="DY123" s="54"/>
      <c r="DZ123" s="54"/>
      <c r="EA123" s="54"/>
      <c r="EB123" s="54"/>
      <c r="EC123" s="54"/>
      <c r="ED123" s="54"/>
      <c r="EE123" s="54"/>
      <c r="EF123" s="54"/>
      <c r="EG123" s="54"/>
      <c r="EH123" s="54"/>
      <c r="EI123" s="54"/>
      <c r="EJ123" s="54"/>
      <c r="EK123" s="54"/>
      <c r="EL123" s="54"/>
      <c r="EM123" s="54"/>
      <c r="EN123" s="54"/>
      <c r="EO123" s="54"/>
      <c r="EP123" s="54"/>
      <c r="EQ123" s="54"/>
      <c r="ER123" s="54"/>
    </row>
    <row r="124" spans="1:148" x14ac:dyDescent="0.25">
      <c r="A124" s="54"/>
      <c r="B124" s="54"/>
      <c r="C124" s="54"/>
      <c r="D124" s="54"/>
      <c r="E124" s="54"/>
      <c r="F124" s="5"/>
      <c r="G124" s="320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  <c r="CO124" s="54"/>
      <c r="CP124" s="54"/>
      <c r="CQ124" s="54"/>
      <c r="CR124" s="54"/>
      <c r="CS124" s="54"/>
      <c r="CT124" s="54"/>
      <c r="CU124" s="54"/>
      <c r="CV124" s="54"/>
      <c r="CW124" s="54"/>
      <c r="CX124" s="54"/>
      <c r="CY124" s="54"/>
      <c r="CZ124" s="54"/>
      <c r="DA124" s="54"/>
      <c r="DB124" s="54"/>
      <c r="DC124" s="54"/>
      <c r="DD124" s="54"/>
      <c r="DE124" s="54"/>
      <c r="DF124" s="54"/>
      <c r="DG124" s="54"/>
      <c r="DH124" s="54"/>
      <c r="DI124" s="54"/>
      <c r="DJ124" s="54"/>
      <c r="DK124" s="54"/>
      <c r="DL124" s="54"/>
      <c r="DM124" s="54"/>
      <c r="DN124" s="54"/>
      <c r="DO124" s="54"/>
      <c r="DP124" s="54"/>
      <c r="DQ124" s="54"/>
      <c r="DR124" s="54"/>
      <c r="DS124" s="54"/>
      <c r="DT124" s="54"/>
      <c r="DU124" s="54"/>
      <c r="DV124" s="54"/>
      <c r="DW124" s="54"/>
      <c r="DX124" s="54"/>
      <c r="DY124" s="54"/>
      <c r="DZ124" s="54"/>
      <c r="EA124" s="54"/>
      <c r="EB124" s="54"/>
      <c r="EC124" s="54"/>
      <c r="ED124" s="54"/>
      <c r="EE124" s="54"/>
      <c r="EF124" s="54"/>
      <c r="EG124" s="54"/>
      <c r="EH124" s="54"/>
      <c r="EI124" s="54"/>
      <c r="EJ124" s="54"/>
      <c r="EK124" s="54"/>
      <c r="EL124" s="54"/>
      <c r="EM124" s="54"/>
      <c r="EN124" s="54"/>
      <c r="EO124" s="54"/>
      <c r="EP124" s="54"/>
      <c r="EQ124" s="54"/>
      <c r="ER124" s="54"/>
    </row>
    <row r="125" spans="1:148" x14ac:dyDescent="0.25">
      <c r="A125" s="54"/>
      <c r="B125" s="54"/>
      <c r="C125" s="54"/>
      <c r="D125" s="54"/>
      <c r="E125" s="54"/>
      <c r="F125" s="5"/>
      <c r="G125" s="320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/>
      <c r="CH125" s="54"/>
      <c r="CI125" s="54"/>
      <c r="CJ125" s="54"/>
      <c r="CK125" s="54"/>
      <c r="CL125" s="54"/>
      <c r="CM125" s="54"/>
      <c r="CN125" s="54"/>
      <c r="CO125" s="54"/>
      <c r="CP125" s="54"/>
      <c r="CQ125" s="54"/>
      <c r="CR125" s="54"/>
      <c r="CS125" s="54"/>
      <c r="CT125" s="54"/>
      <c r="CU125" s="54"/>
      <c r="CV125" s="54"/>
      <c r="CW125" s="54"/>
      <c r="CX125" s="54"/>
      <c r="CY125" s="54"/>
      <c r="CZ125" s="54"/>
      <c r="DA125" s="54"/>
      <c r="DB125" s="54"/>
      <c r="DC125" s="54"/>
      <c r="DD125" s="54"/>
      <c r="DE125" s="54"/>
      <c r="DF125" s="54"/>
      <c r="DG125" s="54"/>
      <c r="DH125" s="54"/>
      <c r="DI125" s="54"/>
      <c r="DJ125" s="54"/>
      <c r="DK125" s="54"/>
      <c r="DL125" s="54"/>
      <c r="DM125" s="54"/>
      <c r="DN125" s="54"/>
      <c r="DO125" s="54"/>
      <c r="DP125" s="54"/>
      <c r="DQ125" s="54"/>
      <c r="DR125" s="54"/>
      <c r="DS125" s="54"/>
      <c r="DT125" s="54"/>
      <c r="DU125" s="54"/>
      <c r="DV125" s="54"/>
      <c r="DW125" s="54"/>
      <c r="DX125" s="54"/>
      <c r="DY125" s="54"/>
      <c r="DZ125" s="54"/>
      <c r="EA125" s="54"/>
      <c r="EB125" s="54"/>
      <c r="EC125" s="54"/>
      <c r="ED125" s="54"/>
      <c r="EE125" s="54"/>
      <c r="EF125" s="54"/>
      <c r="EG125" s="54"/>
      <c r="EH125" s="54"/>
      <c r="EI125" s="54"/>
      <c r="EJ125" s="54"/>
      <c r="EK125" s="54"/>
      <c r="EL125" s="54"/>
      <c r="EM125" s="54"/>
      <c r="EN125" s="54"/>
      <c r="EO125" s="54"/>
      <c r="EP125" s="54"/>
      <c r="EQ125" s="54"/>
      <c r="ER125" s="54"/>
    </row>
    <row r="126" spans="1:148" x14ac:dyDescent="0.25">
      <c r="A126" s="54"/>
      <c r="B126" s="54"/>
      <c r="C126" s="54"/>
      <c r="D126" s="54"/>
      <c r="E126" s="54"/>
      <c r="F126" s="5"/>
      <c r="G126" s="320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  <c r="ED126" s="54"/>
      <c r="EE126" s="54"/>
      <c r="EF126" s="54"/>
      <c r="EG126" s="54"/>
      <c r="EH126" s="54"/>
      <c r="EI126" s="54"/>
      <c r="EJ126" s="54"/>
      <c r="EK126" s="54"/>
      <c r="EL126" s="54"/>
      <c r="EM126" s="54"/>
      <c r="EN126" s="54"/>
      <c r="EO126" s="54"/>
      <c r="EP126" s="54"/>
      <c r="EQ126" s="54"/>
      <c r="ER126" s="54"/>
    </row>
    <row r="127" spans="1:148" x14ac:dyDescent="0.25">
      <c r="A127" s="54"/>
      <c r="B127" s="54"/>
      <c r="C127" s="54"/>
      <c r="D127" s="54"/>
      <c r="E127" s="54"/>
      <c r="F127" s="5"/>
      <c r="G127" s="320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  <c r="CO127" s="54"/>
      <c r="CP127" s="54"/>
      <c r="CQ127" s="54"/>
      <c r="CR127" s="54"/>
      <c r="CS127" s="54"/>
      <c r="CT127" s="54"/>
      <c r="CU127" s="54"/>
      <c r="CV127" s="54"/>
      <c r="CW127" s="54"/>
      <c r="CX127" s="54"/>
      <c r="CY127" s="54"/>
      <c r="CZ127" s="54"/>
      <c r="DA127" s="54"/>
      <c r="DB127" s="54"/>
      <c r="DC127" s="54"/>
      <c r="DD127" s="54"/>
      <c r="DE127" s="54"/>
      <c r="DF127" s="54"/>
      <c r="DG127" s="54"/>
      <c r="DH127" s="54"/>
      <c r="DI127" s="54"/>
      <c r="DJ127" s="54"/>
      <c r="DK127" s="54"/>
      <c r="DL127" s="54"/>
      <c r="DM127" s="54"/>
      <c r="DN127" s="54"/>
      <c r="DO127" s="54"/>
      <c r="DP127" s="54"/>
      <c r="DQ127" s="54"/>
      <c r="DR127" s="54"/>
      <c r="DS127" s="54"/>
      <c r="DT127" s="54"/>
      <c r="DU127" s="54"/>
      <c r="DV127" s="54"/>
      <c r="DW127" s="54"/>
      <c r="DX127" s="54"/>
      <c r="DY127" s="54"/>
      <c r="DZ127" s="54"/>
      <c r="EA127" s="54"/>
      <c r="EB127" s="54"/>
      <c r="EC127" s="54"/>
      <c r="ED127" s="54"/>
      <c r="EE127" s="54"/>
      <c r="EF127" s="54"/>
      <c r="EG127" s="54"/>
      <c r="EH127" s="54"/>
      <c r="EI127" s="54"/>
      <c r="EJ127" s="54"/>
      <c r="EK127" s="54"/>
      <c r="EL127" s="54"/>
      <c r="EM127" s="54"/>
      <c r="EN127" s="54"/>
      <c r="EO127" s="54"/>
      <c r="EP127" s="54"/>
      <c r="EQ127" s="54"/>
      <c r="ER127" s="54"/>
    </row>
    <row r="128" spans="1:148" x14ac:dyDescent="0.25">
      <c r="A128" s="54"/>
      <c r="B128" s="54"/>
      <c r="C128" s="54"/>
      <c r="D128" s="54"/>
      <c r="E128" s="54"/>
      <c r="F128" s="5"/>
      <c r="G128" s="320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  <c r="CO128" s="54"/>
      <c r="CP128" s="54"/>
      <c r="CQ128" s="54"/>
      <c r="CR128" s="54"/>
      <c r="CS128" s="54"/>
      <c r="CT128" s="54"/>
      <c r="CU128" s="54"/>
      <c r="CV128" s="54"/>
      <c r="CW128" s="54"/>
      <c r="CX128" s="54"/>
      <c r="CY128" s="54"/>
      <c r="CZ128" s="54"/>
      <c r="DA128" s="54"/>
      <c r="DB128" s="54"/>
      <c r="DC128" s="54"/>
      <c r="DD128" s="54"/>
      <c r="DE128" s="54"/>
      <c r="DF128" s="54"/>
      <c r="DG128" s="54"/>
      <c r="DH128" s="54"/>
      <c r="DI128" s="54"/>
      <c r="DJ128" s="54"/>
      <c r="DK128" s="54"/>
      <c r="DL128" s="54"/>
      <c r="DM128" s="54"/>
      <c r="DN128" s="54"/>
      <c r="DO128" s="54"/>
      <c r="DP128" s="54"/>
      <c r="DQ128" s="54"/>
      <c r="DR128" s="54"/>
      <c r="DS128" s="54"/>
      <c r="DT128" s="54"/>
      <c r="DU128" s="54"/>
      <c r="DV128" s="54"/>
      <c r="DW128" s="54"/>
      <c r="DX128" s="54"/>
      <c r="DY128" s="54"/>
      <c r="DZ128" s="54"/>
      <c r="EA128" s="54"/>
      <c r="EB128" s="54"/>
      <c r="EC128" s="54"/>
      <c r="ED128" s="54"/>
      <c r="EE128" s="54"/>
      <c r="EF128" s="54"/>
      <c r="EG128" s="54"/>
      <c r="EH128" s="54"/>
      <c r="EI128" s="54"/>
      <c r="EJ128" s="54"/>
      <c r="EK128" s="54"/>
      <c r="EL128" s="54"/>
      <c r="EM128" s="54"/>
      <c r="EN128" s="54"/>
      <c r="EO128" s="54"/>
      <c r="EP128" s="54"/>
      <c r="EQ128" s="54"/>
      <c r="ER128" s="54"/>
    </row>
    <row r="129" spans="1:148" x14ac:dyDescent="0.25">
      <c r="A129" s="54"/>
      <c r="B129" s="54"/>
      <c r="C129" s="54"/>
      <c r="D129" s="54"/>
      <c r="E129" s="54"/>
      <c r="F129" s="5"/>
      <c r="G129" s="320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54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M129" s="54"/>
      <c r="DN129" s="54"/>
      <c r="DO129" s="54"/>
      <c r="DP129" s="54"/>
      <c r="DQ129" s="54"/>
      <c r="DR129" s="54"/>
      <c r="DS129" s="54"/>
      <c r="DT129" s="54"/>
      <c r="DU129" s="54"/>
      <c r="DV129" s="54"/>
      <c r="DW129" s="54"/>
      <c r="DX129" s="54"/>
      <c r="DY129" s="54"/>
      <c r="DZ129" s="54"/>
      <c r="EA129" s="54"/>
      <c r="EB129" s="54"/>
      <c r="EC129" s="54"/>
      <c r="ED129" s="54"/>
      <c r="EE129" s="54"/>
      <c r="EF129" s="54"/>
      <c r="EG129" s="54"/>
      <c r="EH129" s="54"/>
      <c r="EI129" s="54"/>
      <c r="EJ129" s="54"/>
      <c r="EK129" s="54"/>
      <c r="EL129" s="54"/>
      <c r="EM129" s="54"/>
      <c r="EN129" s="54"/>
      <c r="EO129" s="54"/>
      <c r="EP129" s="54"/>
      <c r="EQ129" s="54"/>
      <c r="ER129" s="54"/>
    </row>
    <row r="130" spans="1:148" x14ac:dyDescent="0.25">
      <c r="A130" s="54"/>
      <c r="B130" s="54"/>
      <c r="C130" s="54"/>
      <c r="D130" s="54"/>
      <c r="E130" s="54"/>
      <c r="F130" s="5"/>
      <c r="G130" s="320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  <c r="ED130" s="54"/>
      <c r="EE130" s="54"/>
      <c r="EF130" s="54"/>
      <c r="EG130" s="54"/>
      <c r="EH130" s="54"/>
      <c r="EI130" s="54"/>
      <c r="EJ130" s="54"/>
      <c r="EK130" s="54"/>
      <c r="EL130" s="54"/>
      <c r="EM130" s="54"/>
      <c r="EN130" s="54"/>
      <c r="EO130" s="54"/>
      <c r="EP130" s="54"/>
      <c r="EQ130" s="54"/>
      <c r="ER130" s="54"/>
    </row>
    <row r="131" spans="1:148" x14ac:dyDescent="0.25">
      <c r="A131" s="54"/>
      <c r="B131" s="54"/>
      <c r="C131" s="54"/>
      <c r="D131" s="54"/>
      <c r="E131" s="54"/>
      <c r="F131" s="5"/>
      <c r="G131" s="320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  <c r="BV131" s="54"/>
      <c r="BW131" s="54"/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  <c r="CH131" s="54"/>
      <c r="CI131" s="54"/>
      <c r="CJ131" s="54"/>
      <c r="CK131" s="54"/>
      <c r="CL131" s="54"/>
      <c r="CM131" s="54"/>
      <c r="CN131" s="54"/>
      <c r="CO131" s="54"/>
      <c r="CP131" s="54"/>
      <c r="CQ131" s="54"/>
      <c r="CR131" s="54"/>
      <c r="CS131" s="54"/>
      <c r="CT131" s="54"/>
      <c r="CU131" s="54"/>
      <c r="CV131" s="54"/>
      <c r="CW131" s="54"/>
      <c r="CX131" s="54"/>
      <c r="CY131" s="54"/>
      <c r="CZ131" s="54"/>
      <c r="DA131" s="54"/>
      <c r="DB131" s="54"/>
      <c r="DC131" s="54"/>
      <c r="DD131" s="54"/>
      <c r="DE131" s="54"/>
      <c r="DF131" s="54"/>
      <c r="DG131" s="54"/>
      <c r="DH131" s="54"/>
      <c r="DI131" s="54"/>
      <c r="DJ131" s="54"/>
      <c r="DK131" s="54"/>
      <c r="DL131" s="54"/>
      <c r="DM131" s="54"/>
      <c r="DN131" s="54"/>
      <c r="DO131" s="54"/>
      <c r="DP131" s="54"/>
      <c r="DQ131" s="54"/>
      <c r="DR131" s="54"/>
      <c r="DS131" s="54"/>
      <c r="DT131" s="54"/>
      <c r="DU131" s="54"/>
      <c r="DV131" s="54"/>
      <c r="DW131" s="54"/>
      <c r="DX131" s="54"/>
      <c r="DY131" s="54"/>
      <c r="DZ131" s="54"/>
      <c r="EA131" s="54"/>
      <c r="EB131" s="54"/>
      <c r="EC131" s="54"/>
      <c r="ED131" s="54"/>
      <c r="EE131" s="54"/>
      <c r="EF131" s="54"/>
      <c r="EG131" s="54"/>
      <c r="EH131" s="54"/>
      <c r="EI131" s="54"/>
      <c r="EJ131" s="54"/>
      <c r="EK131" s="54"/>
      <c r="EL131" s="54"/>
      <c r="EM131" s="54"/>
      <c r="EN131" s="54"/>
      <c r="EO131" s="54"/>
      <c r="EP131" s="54"/>
      <c r="EQ131" s="54"/>
      <c r="ER131" s="54"/>
    </row>
    <row r="132" spans="1:148" x14ac:dyDescent="0.25">
      <c r="A132" s="54"/>
      <c r="B132" s="54"/>
      <c r="C132" s="54"/>
      <c r="D132" s="54"/>
      <c r="E132" s="54"/>
      <c r="F132" s="5"/>
      <c r="G132" s="320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  <c r="EE132" s="54"/>
      <c r="EF132" s="54"/>
      <c r="EG132" s="54"/>
      <c r="EH132" s="54"/>
      <c r="EI132" s="54"/>
      <c r="EJ132" s="54"/>
      <c r="EK132" s="54"/>
      <c r="EL132" s="54"/>
      <c r="EM132" s="54"/>
      <c r="EN132" s="54"/>
      <c r="EO132" s="54"/>
      <c r="EP132" s="54"/>
      <c r="EQ132" s="54"/>
      <c r="ER132" s="54"/>
    </row>
    <row r="133" spans="1:148" x14ac:dyDescent="0.25">
      <c r="A133" s="54"/>
      <c r="B133" s="54"/>
      <c r="C133" s="54"/>
      <c r="D133" s="54"/>
      <c r="E133" s="54"/>
      <c r="F133" s="5"/>
      <c r="G133" s="320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  <c r="BV133" s="54"/>
      <c r="BW133" s="54"/>
      <c r="BX133" s="54"/>
      <c r="BY133" s="54"/>
      <c r="BZ133" s="54"/>
      <c r="CA133" s="54"/>
      <c r="CB133" s="54"/>
      <c r="CC133" s="54"/>
      <c r="CD133" s="54"/>
      <c r="CE133" s="54"/>
      <c r="CF133" s="54"/>
      <c r="CG133" s="54"/>
      <c r="CH133" s="54"/>
      <c r="CI133" s="54"/>
      <c r="CJ133" s="54"/>
      <c r="CK133" s="54"/>
      <c r="CL133" s="54"/>
      <c r="CM133" s="54"/>
      <c r="CN133" s="54"/>
      <c r="CO133" s="54"/>
      <c r="CP133" s="54"/>
      <c r="CQ133" s="54"/>
      <c r="CR133" s="54"/>
      <c r="CS133" s="54"/>
      <c r="CT133" s="54"/>
      <c r="CU133" s="54"/>
      <c r="CV133" s="54"/>
      <c r="CW133" s="54"/>
      <c r="CX133" s="54"/>
      <c r="CY133" s="54"/>
      <c r="CZ133" s="54"/>
      <c r="DA133" s="54"/>
      <c r="DB133" s="54"/>
      <c r="DC133" s="54"/>
      <c r="DD133" s="54"/>
      <c r="DE133" s="54"/>
      <c r="DF133" s="54"/>
      <c r="DG133" s="54"/>
      <c r="DH133" s="54"/>
      <c r="DI133" s="54"/>
      <c r="DJ133" s="54"/>
      <c r="DK133" s="54"/>
      <c r="DL133" s="54"/>
      <c r="DM133" s="54"/>
      <c r="DN133" s="54"/>
      <c r="DO133" s="54"/>
      <c r="DP133" s="54"/>
      <c r="DQ133" s="54"/>
      <c r="DR133" s="54"/>
      <c r="DS133" s="54"/>
      <c r="DT133" s="54"/>
      <c r="DU133" s="54"/>
      <c r="DV133" s="54"/>
      <c r="DW133" s="54"/>
      <c r="DX133" s="54"/>
      <c r="DY133" s="54"/>
      <c r="DZ133" s="54"/>
      <c r="EA133" s="54"/>
      <c r="EB133" s="54"/>
      <c r="EC133" s="54"/>
      <c r="ED133" s="54"/>
      <c r="EE133" s="54"/>
      <c r="EF133" s="54"/>
      <c r="EG133" s="54"/>
      <c r="EH133" s="54"/>
      <c r="EI133" s="54"/>
      <c r="EJ133" s="54"/>
      <c r="EK133" s="54"/>
      <c r="EL133" s="54"/>
      <c r="EM133" s="54"/>
      <c r="EN133" s="54"/>
      <c r="EO133" s="54"/>
      <c r="EP133" s="54"/>
      <c r="EQ133" s="54"/>
      <c r="ER133" s="54"/>
    </row>
    <row r="134" spans="1:148" x14ac:dyDescent="0.25">
      <c r="A134" s="54"/>
      <c r="B134" s="54"/>
      <c r="C134" s="54"/>
      <c r="D134" s="54"/>
      <c r="E134" s="54"/>
      <c r="F134" s="5"/>
      <c r="G134" s="320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  <c r="CO134" s="54"/>
      <c r="CP134" s="54"/>
      <c r="CQ134" s="54"/>
      <c r="CR134" s="54"/>
      <c r="CS134" s="54"/>
      <c r="CT134" s="54"/>
      <c r="CU134" s="54"/>
      <c r="CV134" s="54"/>
      <c r="CW134" s="54"/>
      <c r="CX134" s="54"/>
      <c r="CY134" s="54"/>
      <c r="CZ134" s="54"/>
      <c r="DA134" s="54"/>
      <c r="DB134" s="54"/>
      <c r="DC134" s="54"/>
      <c r="DD134" s="54"/>
      <c r="DE134" s="54"/>
      <c r="DF134" s="54"/>
      <c r="DG134" s="54"/>
      <c r="DH134" s="54"/>
      <c r="DI134" s="54"/>
      <c r="DJ134" s="54"/>
      <c r="DK134" s="54"/>
      <c r="DL134" s="54"/>
      <c r="DM134" s="54"/>
      <c r="DN134" s="54"/>
      <c r="DO134" s="54"/>
      <c r="DP134" s="54"/>
      <c r="DQ134" s="54"/>
      <c r="DR134" s="54"/>
      <c r="DS134" s="54"/>
      <c r="DT134" s="54"/>
      <c r="DU134" s="54"/>
      <c r="DV134" s="54"/>
      <c r="DW134" s="54"/>
      <c r="DX134" s="54"/>
      <c r="DY134" s="54"/>
      <c r="DZ134" s="54"/>
      <c r="EA134" s="54"/>
      <c r="EB134" s="54"/>
      <c r="EC134" s="54"/>
      <c r="ED134" s="54"/>
      <c r="EE134" s="54"/>
      <c r="EF134" s="54"/>
      <c r="EG134" s="54"/>
      <c r="EH134" s="54"/>
      <c r="EI134" s="54"/>
      <c r="EJ134" s="54"/>
      <c r="EK134" s="54"/>
      <c r="EL134" s="54"/>
      <c r="EM134" s="54"/>
      <c r="EN134" s="54"/>
      <c r="EO134" s="54"/>
      <c r="EP134" s="54"/>
      <c r="EQ134" s="54"/>
      <c r="ER134" s="54"/>
    </row>
    <row r="135" spans="1:148" x14ac:dyDescent="0.25">
      <c r="A135" s="54"/>
      <c r="B135" s="54"/>
      <c r="C135" s="54"/>
      <c r="D135" s="54"/>
      <c r="E135" s="54"/>
      <c r="F135" s="5"/>
      <c r="G135" s="320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  <c r="BV135" s="54"/>
      <c r="BW135" s="54"/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  <c r="CH135" s="54"/>
      <c r="CI135" s="54"/>
      <c r="CJ135" s="54"/>
      <c r="CK135" s="54"/>
      <c r="CL135" s="54"/>
      <c r="CM135" s="54"/>
      <c r="CN135" s="54"/>
      <c r="CO135" s="54"/>
      <c r="CP135" s="54"/>
      <c r="CQ135" s="54"/>
      <c r="CR135" s="54"/>
      <c r="CS135" s="54"/>
      <c r="CT135" s="54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54"/>
      <c r="DY135" s="54"/>
      <c r="DZ135" s="54"/>
      <c r="EA135" s="54"/>
      <c r="EB135" s="54"/>
      <c r="EC135" s="54"/>
      <c r="ED135" s="54"/>
      <c r="EE135" s="54"/>
      <c r="EF135" s="54"/>
      <c r="EG135" s="54"/>
      <c r="EH135" s="54"/>
      <c r="EI135" s="54"/>
      <c r="EJ135" s="54"/>
      <c r="EK135" s="54"/>
      <c r="EL135" s="54"/>
      <c r="EM135" s="54"/>
      <c r="EN135" s="54"/>
      <c r="EO135" s="54"/>
      <c r="EP135" s="54"/>
      <c r="EQ135" s="54"/>
      <c r="ER135" s="54"/>
    </row>
    <row r="136" spans="1:148" x14ac:dyDescent="0.25">
      <c r="A136" s="54"/>
      <c r="B136" s="54"/>
      <c r="C136" s="54"/>
      <c r="D136" s="54"/>
      <c r="E136" s="54"/>
      <c r="F136" s="5"/>
      <c r="G136" s="320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4"/>
      <c r="BR136" s="54"/>
      <c r="BS136" s="54"/>
      <c r="BT136" s="54"/>
      <c r="BU136" s="54"/>
      <c r="BV136" s="54"/>
      <c r="BW136" s="54"/>
      <c r="BX136" s="54"/>
      <c r="BY136" s="54"/>
      <c r="BZ136" s="54"/>
      <c r="CA136" s="54"/>
      <c r="CB136" s="54"/>
      <c r="CC136" s="54"/>
      <c r="CD136" s="54"/>
      <c r="CE136" s="54"/>
      <c r="CF136" s="54"/>
      <c r="CG136" s="54"/>
      <c r="CH136" s="54"/>
      <c r="CI136" s="54"/>
      <c r="CJ136" s="54"/>
      <c r="CK136" s="54"/>
      <c r="CL136" s="54"/>
      <c r="CM136" s="54"/>
      <c r="CN136" s="54"/>
      <c r="CO136" s="54"/>
      <c r="CP136" s="54"/>
      <c r="CQ136" s="54"/>
      <c r="CR136" s="54"/>
      <c r="CS136" s="54"/>
      <c r="CT136" s="54"/>
      <c r="CU136" s="54"/>
      <c r="CV136" s="54"/>
      <c r="CW136" s="54"/>
      <c r="CX136" s="54"/>
      <c r="CY136" s="54"/>
      <c r="CZ136" s="54"/>
      <c r="DA136" s="54"/>
      <c r="DB136" s="54"/>
      <c r="DC136" s="54"/>
      <c r="DD136" s="54"/>
      <c r="DE136" s="54"/>
      <c r="DF136" s="54"/>
      <c r="DG136" s="54"/>
      <c r="DH136" s="54"/>
      <c r="DI136" s="54"/>
      <c r="DJ136" s="54"/>
      <c r="DK136" s="54"/>
      <c r="DL136" s="54"/>
      <c r="DM136" s="54"/>
      <c r="DN136" s="54"/>
      <c r="DO136" s="54"/>
      <c r="DP136" s="54"/>
      <c r="DQ136" s="54"/>
      <c r="DR136" s="54"/>
      <c r="DS136" s="54"/>
      <c r="DT136" s="54"/>
      <c r="DU136" s="54"/>
      <c r="DV136" s="54"/>
      <c r="DW136" s="54"/>
      <c r="DX136" s="54"/>
      <c r="DY136" s="54"/>
      <c r="DZ136" s="54"/>
      <c r="EA136" s="54"/>
      <c r="EB136" s="54"/>
      <c r="EC136" s="54"/>
      <c r="ED136" s="54"/>
      <c r="EE136" s="54"/>
      <c r="EF136" s="54"/>
      <c r="EG136" s="54"/>
      <c r="EH136" s="54"/>
      <c r="EI136" s="54"/>
      <c r="EJ136" s="54"/>
      <c r="EK136" s="54"/>
      <c r="EL136" s="54"/>
      <c r="EM136" s="54"/>
      <c r="EN136" s="54"/>
      <c r="EO136" s="54"/>
      <c r="EP136" s="54"/>
      <c r="EQ136" s="54"/>
      <c r="ER136" s="54"/>
    </row>
    <row r="137" spans="1:148" x14ac:dyDescent="0.25">
      <c r="A137" s="54"/>
      <c r="B137" s="54"/>
      <c r="C137" s="54"/>
      <c r="D137" s="54"/>
      <c r="E137" s="54"/>
      <c r="F137" s="5"/>
      <c r="G137" s="320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  <c r="BV137" s="54"/>
      <c r="BW137" s="54"/>
      <c r="BX137" s="54"/>
      <c r="BY137" s="54"/>
      <c r="BZ137" s="54"/>
      <c r="CA137" s="54"/>
      <c r="CB137" s="54"/>
      <c r="CC137" s="54"/>
      <c r="CD137" s="54"/>
      <c r="CE137" s="54"/>
      <c r="CF137" s="54"/>
      <c r="CG137" s="54"/>
      <c r="CH137" s="54"/>
      <c r="CI137" s="54"/>
      <c r="CJ137" s="54"/>
      <c r="CK137" s="54"/>
      <c r="CL137" s="54"/>
      <c r="CM137" s="54"/>
      <c r="CN137" s="54"/>
      <c r="CO137" s="54"/>
      <c r="CP137" s="54"/>
      <c r="CQ137" s="54"/>
      <c r="CR137" s="54"/>
      <c r="CS137" s="54"/>
      <c r="CT137" s="54"/>
      <c r="CU137" s="54"/>
      <c r="CV137" s="54"/>
      <c r="CW137" s="54"/>
      <c r="CX137" s="54"/>
      <c r="CY137" s="54"/>
      <c r="CZ137" s="54"/>
      <c r="DA137" s="54"/>
      <c r="DB137" s="54"/>
      <c r="DC137" s="54"/>
      <c r="DD137" s="54"/>
      <c r="DE137" s="54"/>
      <c r="DF137" s="54"/>
      <c r="DG137" s="54"/>
      <c r="DH137" s="54"/>
      <c r="DI137" s="54"/>
      <c r="DJ137" s="54"/>
      <c r="DK137" s="54"/>
      <c r="DL137" s="54"/>
      <c r="DM137" s="54"/>
      <c r="DN137" s="54"/>
      <c r="DO137" s="54"/>
      <c r="DP137" s="54"/>
      <c r="DQ137" s="54"/>
      <c r="DR137" s="54"/>
      <c r="DS137" s="54"/>
      <c r="DT137" s="54"/>
      <c r="DU137" s="54"/>
      <c r="DV137" s="54"/>
      <c r="DW137" s="54"/>
      <c r="DX137" s="54"/>
      <c r="DY137" s="54"/>
      <c r="DZ137" s="54"/>
      <c r="EA137" s="54"/>
      <c r="EB137" s="54"/>
      <c r="EC137" s="54"/>
      <c r="ED137" s="54"/>
      <c r="EE137" s="54"/>
      <c r="EF137" s="54"/>
      <c r="EG137" s="54"/>
      <c r="EH137" s="54"/>
      <c r="EI137" s="54"/>
      <c r="EJ137" s="54"/>
      <c r="EK137" s="54"/>
      <c r="EL137" s="54"/>
      <c r="EM137" s="54"/>
      <c r="EN137" s="54"/>
      <c r="EO137" s="54"/>
      <c r="EP137" s="54"/>
      <c r="EQ137" s="54"/>
      <c r="ER137" s="54"/>
    </row>
    <row r="138" spans="1:148" x14ac:dyDescent="0.25">
      <c r="A138" s="54"/>
      <c r="B138" s="54"/>
      <c r="C138" s="54"/>
      <c r="D138" s="54"/>
      <c r="E138" s="54"/>
      <c r="F138" s="5"/>
      <c r="G138" s="320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  <c r="CO138" s="54"/>
      <c r="CP138" s="54"/>
      <c r="CQ138" s="54"/>
      <c r="CR138" s="54"/>
      <c r="CS138" s="54"/>
      <c r="CT138" s="54"/>
      <c r="CU138" s="54"/>
      <c r="CV138" s="54"/>
      <c r="CW138" s="54"/>
      <c r="CX138" s="54"/>
      <c r="CY138" s="54"/>
      <c r="CZ138" s="54"/>
      <c r="DA138" s="54"/>
      <c r="DB138" s="54"/>
      <c r="DC138" s="54"/>
      <c r="DD138" s="54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54"/>
      <c r="DW138" s="54"/>
      <c r="DX138" s="54"/>
      <c r="DY138" s="54"/>
      <c r="DZ138" s="54"/>
      <c r="EA138" s="54"/>
      <c r="EB138" s="54"/>
      <c r="EC138" s="54"/>
      <c r="ED138" s="54"/>
      <c r="EE138" s="54"/>
      <c r="EF138" s="54"/>
      <c r="EG138" s="54"/>
      <c r="EH138" s="54"/>
      <c r="EI138" s="54"/>
      <c r="EJ138" s="54"/>
      <c r="EK138" s="54"/>
      <c r="EL138" s="54"/>
      <c r="EM138" s="54"/>
      <c r="EN138" s="54"/>
      <c r="EO138" s="54"/>
      <c r="EP138" s="54"/>
      <c r="EQ138" s="54"/>
      <c r="ER138" s="54"/>
    </row>
    <row r="139" spans="1:148" x14ac:dyDescent="0.25">
      <c r="A139" s="54"/>
      <c r="B139" s="54"/>
      <c r="C139" s="54"/>
      <c r="D139" s="54"/>
      <c r="E139" s="54"/>
      <c r="F139" s="5"/>
      <c r="G139" s="320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  <c r="BV139" s="54"/>
      <c r="BW139" s="54"/>
      <c r="BX139" s="54"/>
      <c r="BY139" s="54"/>
      <c r="BZ139" s="54"/>
      <c r="CA139" s="54"/>
      <c r="CB139" s="54"/>
      <c r="CC139" s="54"/>
      <c r="CD139" s="54"/>
      <c r="CE139" s="54"/>
      <c r="CF139" s="54"/>
      <c r="CG139" s="54"/>
      <c r="CH139" s="54"/>
      <c r="CI139" s="54"/>
      <c r="CJ139" s="54"/>
      <c r="CK139" s="54"/>
      <c r="CL139" s="54"/>
      <c r="CM139" s="54"/>
      <c r="CN139" s="54"/>
      <c r="CO139" s="54"/>
      <c r="CP139" s="54"/>
      <c r="CQ139" s="54"/>
      <c r="CR139" s="54"/>
      <c r="CS139" s="54"/>
      <c r="CT139" s="54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54"/>
      <c r="DW139" s="54"/>
      <c r="DX139" s="54"/>
      <c r="DY139" s="54"/>
      <c r="DZ139" s="54"/>
      <c r="EA139" s="54"/>
      <c r="EB139" s="54"/>
      <c r="EC139" s="54"/>
      <c r="ED139" s="54"/>
      <c r="EE139" s="54"/>
      <c r="EF139" s="54"/>
      <c r="EG139" s="54"/>
      <c r="EH139" s="54"/>
      <c r="EI139" s="54"/>
      <c r="EJ139" s="54"/>
      <c r="EK139" s="54"/>
      <c r="EL139" s="54"/>
      <c r="EM139" s="54"/>
      <c r="EN139" s="54"/>
      <c r="EO139" s="54"/>
      <c r="EP139" s="54"/>
      <c r="EQ139" s="54"/>
      <c r="ER139" s="54"/>
    </row>
    <row r="140" spans="1:148" x14ac:dyDescent="0.25">
      <c r="A140" s="54"/>
      <c r="B140" s="54"/>
      <c r="C140" s="54"/>
      <c r="D140" s="54"/>
      <c r="E140" s="54"/>
      <c r="F140" s="5"/>
      <c r="G140" s="320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  <c r="BV140" s="54"/>
      <c r="BW140" s="54"/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  <c r="CH140" s="54"/>
      <c r="CI140" s="54"/>
      <c r="CJ140" s="54"/>
      <c r="CK140" s="54"/>
      <c r="CL140" s="54"/>
      <c r="CM140" s="54"/>
      <c r="CN140" s="54"/>
      <c r="CO140" s="54"/>
      <c r="CP140" s="54"/>
      <c r="CQ140" s="54"/>
      <c r="CR140" s="54"/>
      <c r="CS140" s="54"/>
      <c r="CT140" s="54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54"/>
      <c r="DW140" s="54"/>
      <c r="DX140" s="54"/>
      <c r="DY140" s="54"/>
      <c r="DZ140" s="54"/>
      <c r="EA140" s="54"/>
      <c r="EB140" s="54"/>
      <c r="EC140" s="54"/>
      <c r="ED140" s="54"/>
      <c r="EE140" s="54"/>
      <c r="EF140" s="54"/>
      <c r="EG140" s="54"/>
      <c r="EH140" s="54"/>
      <c r="EI140" s="54"/>
      <c r="EJ140" s="54"/>
      <c r="EK140" s="54"/>
      <c r="EL140" s="54"/>
      <c r="EM140" s="54"/>
      <c r="EN140" s="54"/>
      <c r="EO140" s="54"/>
      <c r="EP140" s="54"/>
      <c r="EQ140" s="54"/>
      <c r="ER140" s="54"/>
    </row>
    <row r="141" spans="1:148" x14ac:dyDescent="0.25">
      <c r="A141" s="54"/>
      <c r="B141" s="54"/>
      <c r="C141" s="54"/>
      <c r="D141" s="54"/>
      <c r="E141" s="54"/>
      <c r="F141" s="5"/>
      <c r="G141" s="320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  <c r="CO141" s="54"/>
      <c r="CP141" s="54"/>
      <c r="CQ141" s="54"/>
      <c r="CR141" s="54"/>
      <c r="CS141" s="54"/>
      <c r="CT141" s="54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54"/>
      <c r="DW141" s="54"/>
      <c r="DX141" s="54"/>
      <c r="DY141" s="54"/>
      <c r="DZ141" s="54"/>
      <c r="EA141" s="54"/>
      <c r="EB141" s="54"/>
      <c r="EC141" s="54"/>
      <c r="ED141" s="54"/>
      <c r="EE141" s="54"/>
      <c r="EF141" s="54"/>
      <c r="EG141" s="54"/>
      <c r="EH141" s="54"/>
      <c r="EI141" s="54"/>
      <c r="EJ141" s="54"/>
      <c r="EK141" s="54"/>
      <c r="EL141" s="54"/>
      <c r="EM141" s="54"/>
      <c r="EN141" s="54"/>
      <c r="EO141" s="54"/>
      <c r="EP141" s="54"/>
      <c r="EQ141" s="54"/>
      <c r="ER141" s="54"/>
    </row>
    <row r="142" spans="1:148" x14ac:dyDescent="0.25">
      <c r="A142" s="54"/>
      <c r="B142" s="54"/>
      <c r="C142" s="54"/>
      <c r="D142" s="54"/>
      <c r="E142" s="54"/>
      <c r="F142" s="5"/>
      <c r="G142" s="320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C142" s="54"/>
      <c r="ED142" s="54"/>
      <c r="EE142" s="54"/>
      <c r="EF142" s="54"/>
      <c r="EG142" s="54"/>
      <c r="EH142" s="54"/>
      <c r="EI142" s="54"/>
      <c r="EJ142" s="54"/>
      <c r="EK142" s="54"/>
      <c r="EL142" s="54"/>
      <c r="EM142" s="54"/>
      <c r="EN142" s="54"/>
      <c r="EO142" s="54"/>
      <c r="EP142" s="54"/>
      <c r="EQ142" s="54"/>
      <c r="ER142" s="54"/>
    </row>
    <row r="143" spans="1:148" x14ac:dyDescent="0.25">
      <c r="A143" s="54"/>
      <c r="B143" s="54"/>
      <c r="C143" s="54"/>
      <c r="D143" s="54"/>
      <c r="E143" s="54"/>
      <c r="F143" s="5"/>
      <c r="G143" s="320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4"/>
      <c r="BQ143" s="54"/>
      <c r="BR143" s="54"/>
      <c r="BS143" s="54"/>
      <c r="BT143" s="54"/>
      <c r="BU143" s="54"/>
      <c r="BV143" s="54"/>
      <c r="BW143" s="54"/>
      <c r="BX143" s="54"/>
      <c r="BY143" s="54"/>
      <c r="BZ143" s="54"/>
      <c r="CA143" s="54"/>
      <c r="CB143" s="54"/>
      <c r="CC143" s="54"/>
      <c r="CD143" s="54"/>
      <c r="CE143" s="54"/>
      <c r="CF143" s="54"/>
      <c r="CG143" s="54"/>
      <c r="CH143" s="54"/>
      <c r="CI143" s="54"/>
      <c r="CJ143" s="54"/>
      <c r="CK143" s="54"/>
      <c r="CL143" s="54"/>
      <c r="CM143" s="54"/>
      <c r="CN143" s="54"/>
      <c r="CO143" s="54"/>
      <c r="CP143" s="54"/>
      <c r="CQ143" s="54"/>
      <c r="CR143" s="54"/>
      <c r="CS143" s="54"/>
      <c r="CT143" s="54"/>
      <c r="CU143" s="54"/>
      <c r="CV143" s="54"/>
      <c r="CW143" s="54"/>
      <c r="CX143" s="54"/>
      <c r="CY143" s="54"/>
      <c r="CZ143" s="54"/>
      <c r="DA143" s="54"/>
      <c r="DB143" s="54"/>
      <c r="DC143" s="54"/>
      <c r="DD143" s="54"/>
      <c r="DE143" s="54"/>
      <c r="DF143" s="54"/>
      <c r="DG143" s="54"/>
      <c r="DH143" s="54"/>
      <c r="DI143" s="54"/>
      <c r="DJ143" s="54"/>
      <c r="DK143" s="54"/>
      <c r="DL143" s="54"/>
      <c r="DM143" s="54"/>
      <c r="DN143" s="54"/>
      <c r="DO143" s="54"/>
      <c r="DP143" s="54"/>
      <c r="DQ143" s="54"/>
      <c r="DR143" s="54"/>
      <c r="DS143" s="54"/>
      <c r="DT143" s="54"/>
      <c r="DU143" s="54"/>
      <c r="DV143" s="54"/>
      <c r="DW143" s="54"/>
      <c r="DX143" s="54"/>
      <c r="DY143" s="54"/>
      <c r="DZ143" s="54"/>
      <c r="EA143" s="54"/>
      <c r="EB143" s="54"/>
      <c r="EC143" s="54"/>
      <c r="ED143" s="54"/>
      <c r="EE143" s="54"/>
      <c r="EF143" s="54"/>
      <c r="EG143" s="54"/>
      <c r="EH143" s="54"/>
      <c r="EI143" s="54"/>
      <c r="EJ143" s="54"/>
      <c r="EK143" s="54"/>
      <c r="EL143" s="54"/>
      <c r="EM143" s="54"/>
      <c r="EN143" s="54"/>
      <c r="EO143" s="54"/>
      <c r="EP143" s="54"/>
      <c r="EQ143" s="54"/>
      <c r="ER143" s="54"/>
    </row>
    <row r="144" spans="1:148" x14ac:dyDescent="0.25">
      <c r="A144" s="54"/>
      <c r="B144" s="54"/>
      <c r="C144" s="54"/>
      <c r="D144" s="54"/>
      <c r="E144" s="54"/>
      <c r="F144" s="5"/>
      <c r="G144" s="320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  <c r="BV144" s="54"/>
      <c r="BW144" s="54"/>
      <c r="BX144" s="54"/>
      <c r="BY144" s="54"/>
      <c r="BZ144" s="54"/>
      <c r="CA144" s="54"/>
      <c r="CB144" s="54"/>
      <c r="CC144" s="54"/>
      <c r="CD144" s="54"/>
      <c r="CE144" s="54"/>
      <c r="CF144" s="54"/>
      <c r="CG144" s="54"/>
      <c r="CH144" s="54"/>
      <c r="CI144" s="54"/>
      <c r="CJ144" s="54"/>
      <c r="CK144" s="54"/>
      <c r="CL144" s="54"/>
      <c r="CM144" s="54"/>
      <c r="CN144" s="54"/>
      <c r="CO144" s="54"/>
      <c r="CP144" s="54"/>
      <c r="CQ144" s="54"/>
      <c r="CR144" s="54"/>
      <c r="CS144" s="54"/>
      <c r="CT144" s="54"/>
      <c r="CU144" s="54"/>
      <c r="CV144" s="54"/>
      <c r="CW144" s="54"/>
      <c r="CX144" s="54"/>
      <c r="CY144" s="54"/>
      <c r="CZ144" s="54"/>
      <c r="DA144" s="54"/>
      <c r="DB144" s="54"/>
      <c r="DC144" s="54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54"/>
      <c r="DW144" s="54"/>
      <c r="DX144" s="54"/>
      <c r="DY144" s="54"/>
      <c r="DZ144" s="54"/>
      <c r="EA144" s="54"/>
      <c r="EB144" s="54"/>
      <c r="EC144" s="54"/>
      <c r="ED144" s="54"/>
      <c r="EE144" s="54"/>
      <c r="EF144" s="54"/>
      <c r="EG144" s="54"/>
      <c r="EH144" s="54"/>
      <c r="EI144" s="54"/>
      <c r="EJ144" s="54"/>
      <c r="EK144" s="54"/>
      <c r="EL144" s="54"/>
      <c r="EM144" s="54"/>
      <c r="EN144" s="54"/>
      <c r="EO144" s="54"/>
      <c r="EP144" s="54"/>
      <c r="EQ144" s="54"/>
      <c r="ER144" s="54"/>
    </row>
    <row r="145" spans="1:148" x14ac:dyDescent="0.25">
      <c r="A145" s="54"/>
      <c r="B145" s="54"/>
      <c r="C145" s="54"/>
      <c r="D145" s="54"/>
      <c r="E145" s="54"/>
      <c r="F145" s="5"/>
      <c r="G145" s="320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  <c r="BV145" s="54"/>
      <c r="BW145" s="54"/>
      <c r="BX145" s="54"/>
      <c r="BY145" s="54"/>
      <c r="BZ145" s="54"/>
      <c r="CA145" s="54"/>
      <c r="CB145" s="54"/>
      <c r="CC145" s="54"/>
      <c r="CD145" s="54"/>
      <c r="CE145" s="54"/>
      <c r="CF145" s="54"/>
      <c r="CG145" s="54"/>
      <c r="CH145" s="54"/>
      <c r="CI145" s="54"/>
      <c r="CJ145" s="54"/>
      <c r="CK145" s="54"/>
      <c r="CL145" s="54"/>
      <c r="CM145" s="54"/>
      <c r="CN145" s="54"/>
      <c r="CO145" s="54"/>
      <c r="CP145" s="54"/>
      <c r="CQ145" s="54"/>
      <c r="CR145" s="54"/>
      <c r="CS145" s="54"/>
      <c r="CT145" s="54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54"/>
      <c r="DW145" s="54"/>
      <c r="DX145" s="54"/>
      <c r="DY145" s="54"/>
      <c r="DZ145" s="54"/>
      <c r="EA145" s="54"/>
      <c r="EB145" s="54"/>
      <c r="EC145" s="54"/>
      <c r="ED145" s="54"/>
      <c r="EE145" s="54"/>
      <c r="EF145" s="54"/>
      <c r="EG145" s="54"/>
      <c r="EH145" s="54"/>
      <c r="EI145" s="54"/>
      <c r="EJ145" s="54"/>
      <c r="EK145" s="54"/>
      <c r="EL145" s="54"/>
      <c r="EM145" s="54"/>
      <c r="EN145" s="54"/>
      <c r="EO145" s="54"/>
      <c r="EP145" s="54"/>
      <c r="EQ145" s="54"/>
      <c r="ER145" s="54"/>
    </row>
    <row r="146" spans="1:148" x14ac:dyDescent="0.25">
      <c r="A146" s="54"/>
      <c r="B146" s="54"/>
      <c r="C146" s="54"/>
      <c r="D146" s="54"/>
      <c r="E146" s="54"/>
      <c r="F146" s="5"/>
      <c r="G146" s="320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54"/>
      <c r="DW146" s="54"/>
      <c r="DX146" s="54"/>
      <c r="DY146" s="54"/>
      <c r="DZ146" s="54"/>
      <c r="EA146" s="54"/>
      <c r="EB146" s="54"/>
      <c r="EC146" s="54"/>
      <c r="ED146" s="54"/>
      <c r="EE146" s="54"/>
      <c r="EF146" s="54"/>
      <c r="EG146" s="54"/>
      <c r="EH146" s="54"/>
      <c r="EI146" s="54"/>
      <c r="EJ146" s="54"/>
      <c r="EK146" s="54"/>
      <c r="EL146" s="54"/>
      <c r="EM146" s="54"/>
      <c r="EN146" s="54"/>
      <c r="EO146" s="54"/>
      <c r="EP146" s="54"/>
      <c r="EQ146" s="54"/>
      <c r="ER146" s="54"/>
    </row>
    <row r="147" spans="1:148" x14ac:dyDescent="0.25">
      <c r="A147" s="54"/>
      <c r="B147" s="54"/>
      <c r="C147" s="54"/>
      <c r="D147" s="54"/>
      <c r="E147" s="54"/>
      <c r="F147" s="5"/>
      <c r="G147" s="320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  <c r="EE147" s="54"/>
      <c r="EF147" s="54"/>
      <c r="EG147" s="54"/>
      <c r="EH147" s="54"/>
      <c r="EI147" s="54"/>
      <c r="EJ147" s="54"/>
      <c r="EK147" s="54"/>
      <c r="EL147" s="54"/>
      <c r="EM147" s="54"/>
      <c r="EN147" s="54"/>
      <c r="EO147" s="54"/>
      <c r="EP147" s="54"/>
      <c r="EQ147" s="54"/>
      <c r="ER147" s="54"/>
    </row>
    <row r="148" spans="1:148" x14ac:dyDescent="0.25">
      <c r="A148" s="54"/>
      <c r="B148" s="54"/>
      <c r="C148" s="54"/>
      <c r="D148" s="54"/>
      <c r="E148" s="54"/>
      <c r="F148" s="5"/>
      <c r="G148" s="320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  <c r="EE148" s="54"/>
      <c r="EF148" s="54"/>
      <c r="EG148" s="54"/>
      <c r="EH148" s="54"/>
      <c r="EI148" s="54"/>
      <c r="EJ148" s="54"/>
      <c r="EK148" s="54"/>
      <c r="EL148" s="54"/>
      <c r="EM148" s="54"/>
      <c r="EN148" s="54"/>
      <c r="EO148" s="54"/>
      <c r="EP148" s="54"/>
      <c r="EQ148" s="54"/>
      <c r="ER148" s="54"/>
    </row>
    <row r="149" spans="1:148" x14ac:dyDescent="0.25">
      <c r="A149" s="54"/>
      <c r="B149" s="54"/>
      <c r="C149" s="54"/>
      <c r="D149" s="54"/>
      <c r="E149" s="54"/>
      <c r="F149" s="5"/>
      <c r="G149" s="320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  <c r="EE149" s="54"/>
      <c r="EF149" s="54"/>
      <c r="EG149" s="54"/>
      <c r="EH149" s="54"/>
      <c r="EI149" s="54"/>
      <c r="EJ149" s="54"/>
      <c r="EK149" s="54"/>
      <c r="EL149" s="54"/>
      <c r="EM149" s="54"/>
      <c r="EN149" s="54"/>
      <c r="EO149" s="54"/>
      <c r="EP149" s="54"/>
      <c r="EQ149" s="54"/>
      <c r="ER149" s="54"/>
    </row>
    <row r="150" spans="1:148" x14ac:dyDescent="0.25">
      <c r="A150" s="54"/>
      <c r="B150" s="54"/>
      <c r="C150" s="54"/>
      <c r="D150" s="54"/>
      <c r="E150" s="54"/>
      <c r="F150" s="5"/>
      <c r="G150" s="320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  <c r="EE150" s="54"/>
      <c r="EF150" s="54"/>
      <c r="EG150" s="54"/>
      <c r="EH150" s="54"/>
      <c r="EI150" s="54"/>
      <c r="EJ150" s="54"/>
      <c r="EK150" s="54"/>
      <c r="EL150" s="54"/>
      <c r="EM150" s="54"/>
      <c r="EN150" s="54"/>
      <c r="EO150" s="54"/>
      <c r="EP150" s="54"/>
      <c r="EQ150" s="54"/>
      <c r="ER150" s="54"/>
    </row>
    <row r="151" spans="1:148" x14ac:dyDescent="0.25">
      <c r="A151" s="54"/>
      <c r="B151" s="54"/>
      <c r="C151" s="54"/>
      <c r="D151" s="54"/>
      <c r="E151" s="54"/>
      <c r="F151" s="5"/>
      <c r="G151" s="320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  <c r="EE151" s="54"/>
      <c r="EF151" s="54"/>
      <c r="EG151" s="54"/>
      <c r="EH151" s="54"/>
      <c r="EI151" s="54"/>
      <c r="EJ151" s="54"/>
      <c r="EK151" s="54"/>
      <c r="EL151" s="54"/>
      <c r="EM151" s="54"/>
      <c r="EN151" s="54"/>
      <c r="EO151" s="54"/>
      <c r="EP151" s="54"/>
      <c r="EQ151" s="54"/>
      <c r="ER151" s="54"/>
    </row>
    <row r="152" spans="1:148" x14ac:dyDescent="0.25">
      <c r="A152" s="54"/>
      <c r="B152" s="54"/>
      <c r="C152" s="54"/>
      <c r="D152" s="54"/>
      <c r="E152" s="54"/>
      <c r="F152" s="5"/>
      <c r="G152" s="320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  <c r="EE152" s="54"/>
      <c r="EF152" s="54"/>
      <c r="EG152" s="54"/>
      <c r="EH152" s="54"/>
      <c r="EI152" s="54"/>
      <c r="EJ152" s="54"/>
      <c r="EK152" s="54"/>
      <c r="EL152" s="54"/>
      <c r="EM152" s="54"/>
      <c r="EN152" s="54"/>
      <c r="EO152" s="54"/>
      <c r="EP152" s="54"/>
      <c r="EQ152" s="54"/>
      <c r="ER152" s="54"/>
    </row>
    <row r="153" spans="1:148" x14ac:dyDescent="0.25">
      <c r="A153" s="54"/>
      <c r="B153" s="54"/>
      <c r="C153" s="54"/>
      <c r="D153" s="54"/>
      <c r="E153" s="54"/>
      <c r="F153" s="5"/>
      <c r="G153" s="320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  <c r="EE153" s="54"/>
      <c r="EF153" s="54"/>
      <c r="EG153" s="54"/>
      <c r="EH153" s="54"/>
      <c r="EI153" s="54"/>
      <c r="EJ153" s="54"/>
      <c r="EK153" s="54"/>
      <c r="EL153" s="54"/>
      <c r="EM153" s="54"/>
      <c r="EN153" s="54"/>
      <c r="EO153" s="54"/>
      <c r="EP153" s="54"/>
      <c r="EQ153" s="54"/>
      <c r="ER153" s="54"/>
    </row>
    <row r="154" spans="1:148" x14ac:dyDescent="0.25">
      <c r="A154" s="54"/>
      <c r="B154" s="54"/>
      <c r="C154" s="54"/>
      <c r="D154" s="54"/>
      <c r="E154" s="54"/>
      <c r="F154" s="5"/>
      <c r="G154" s="320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  <c r="EE154" s="54"/>
      <c r="EF154" s="54"/>
      <c r="EG154" s="54"/>
      <c r="EH154" s="54"/>
      <c r="EI154" s="54"/>
      <c r="EJ154" s="54"/>
      <c r="EK154" s="54"/>
      <c r="EL154" s="54"/>
      <c r="EM154" s="54"/>
      <c r="EN154" s="54"/>
      <c r="EO154" s="54"/>
      <c r="EP154" s="54"/>
      <c r="EQ154" s="54"/>
      <c r="ER154" s="54"/>
    </row>
    <row r="155" spans="1:148" x14ac:dyDescent="0.25">
      <c r="A155" s="54"/>
      <c r="B155" s="54"/>
      <c r="C155" s="54"/>
      <c r="D155" s="54"/>
      <c r="E155" s="54"/>
      <c r="F155" s="5"/>
      <c r="G155" s="320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  <c r="EE155" s="54"/>
      <c r="EF155" s="54"/>
      <c r="EG155" s="54"/>
      <c r="EH155" s="54"/>
      <c r="EI155" s="54"/>
      <c r="EJ155" s="54"/>
      <c r="EK155" s="54"/>
      <c r="EL155" s="54"/>
      <c r="EM155" s="54"/>
      <c r="EN155" s="54"/>
      <c r="EO155" s="54"/>
      <c r="EP155" s="54"/>
      <c r="EQ155" s="54"/>
      <c r="ER155" s="54"/>
    </row>
    <row r="156" spans="1:148" x14ac:dyDescent="0.25">
      <c r="A156" s="54"/>
      <c r="B156" s="54"/>
      <c r="C156" s="54"/>
      <c r="D156" s="54"/>
      <c r="E156" s="54"/>
      <c r="F156" s="5"/>
      <c r="G156" s="320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  <c r="EE156" s="54"/>
      <c r="EF156" s="54"/>
      <c r="EG156" s="54"/>
      <c r="EH156" s="54"/>
      <c r="EI156" s="54"/>
      <c r="EJ156" s="54"/>
      <c r="EK156" s="54"/>
      <c r="EL156" s="54"/>
      <c r="EM156" s="54"/>
      <c r="EN156" s="54"/>
      <c r="EO156" s="54"/>
      <c r="EP156" s="54"/>
      <c r="EQ156" s="54"/>
      <c r="ER156" s="54"/>
    </row>
    <row r="157" spans="1:148" x14ac:dyDescent="0.25">
      <c r="A157" s="54"/>
      <c r="B157" s="54"/>
      <c r="C157" s="54"/>
      <c r="D157" s="54"/>
      <c r="E157" s="54"/>
      <c r="F157" s="5"/>
      <c r="G157" s="320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  <c r="EE157" s="54"/>
      <c r="EF157" s="54"/>
      <c r="EG157" s="54"/>
      <c r="EH157" s="54"/>
      <c r="EI157" s="54"/>
      <c r="EJ157" s="54"/>
      <c r="EK157" s="54"/>
      <c r="EL157" s="54"/>
      <c r="EM157" s="54"/>
      <c r="EN157" s="54"/>
      <c r="EO157" s="54"/>
      <c r="EP157" s="54"/>
      <c r="EQ157" s="54"/>
      <c r="ER157" s="54"/>
    </row>
    <row r="158" spans="1:148" x14ac:dyDescent="0.25">
      <c r="A158" s="54"/>
      <c r="B158" s="54"/>
      <c r="C158" s="54"/>
      <c r="D158" s="54"/>
      <c r="E158" s="54"/>
      <c r="F158" s="5"/>
      <c r="G158" s="320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  <c r="BV158" s="54"/>
      <c r="BW158" s="54"/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  <c r="CH158" s="54"/>
      <c r="CI158" s="54"/>
      <c r="CJ158" s="54"/>
      <c r="CK158" s="54"/>
      <c r="CL158" s="54"/>
      <c r="CM158" s="54"/>
      <c r="CN158" s="54"/>
      <c r="CO158" s="54"/>
      <c r="CP158" s="54"/>
      <c r="CQ158" s="54"/>
      <c r="CR158" s="54"/>
      <c r="CS158" s="54"/>
      <c r="CT158" s="54"/>
      <c r="CU158" s="54"/>
      <c r="CV158" s="54"/>
      <c r="CW158" s="54"/>
      <c r="CX158" s="54"/>
      <c r="CY158" s="54"/>
      <c r="CZ158" s="54"/>
      <c r="DA158" s="54"/>
      <c r="DB158" s="54"/>
      <c r="DC158" s="54"/>
      <c r="DD158" s="54"/>
      <c r="DE158" s="54"/>
      <c r="DF158" s="54"/>
      <c r="DG158" s="54"/>
      <c r="DH158" s="54"/>
      <c r="DI158" s="54"/>
      <c r="DJ158" s="54"/>
      <c r="DK158" s="54"/>
      <c r="DL158" s="54"/>
      <c r="DM158" s="54"/>
      <c r="DN158" s="54"/>
      <c r="DO158" s="54"/>
      <c r="DP158" s="54"/>
      <c r="DQ158" s="54"/>
      <c r="DR158" s="54"/>
      <c r="DS158" s="54"/>
      <c r="DT158" s="54"/>
      <c r="DU158" s="54"/>
      <c r="DV158" s="54"/>
      <c r="DW158" s="54"/>
      <c r="DX158" s="54"/>
      <c r="DY158" s="54"/>
      <c r="DZ158" s="54"/>
      <c r="EA158" s="54"/>
      <c r="EB158" s="54"/>
      <c r="EC158" s="54"/>
      <c r="ED158" s="54"/>
      <c r="EE158" s="54"/>
      <c r="EF158" s="54"/>
      <c r="EG158" s="54"/>
      <c r="EH158" s="54"/>
      <c r="EI158" s="54"/>
      <c r="EJ158" s="54"/>
      <c r="EK158" s="54"/>
      <c r="EL158" s="54"/>
      <c r="EM158" s="54"/>
      <c r="EN158" s="54"/>
      <c r="EO158" s="54"/>
      <c r="EP158" s="54"/>
      <c r="EQ158" s="54"/>
      <c r="ER158" s="54"/>
    </row>
    <row r="159" spans="1:148" x14ac:dyDescent="0.25">
      <c r="A159" s="54"/>
      <c r="B159" s="54"/>
      <c r="C159" s="54"/>
      <c r="D159" s="54"/>
      <c r="E159" s="54"/>
      <c r="F159" s="5"/>
      <c r="G159" s="320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4"/>
      <c r="BR159" s="54"/>
      <c r="BS159" s="54"/>
      <c r="BT159" s="54"/>
      <c r="BU159" s="54"/>
      <c r="BV159" s="54"/>
      <c r="BW159" s="54"/>
      <c r="BX159" s="54"/>
      <c r="BY159" s="54"/>
      <c r="BZ159" s="54"/>
      <c r="CA159" s="54"/>
      <c r="CB159" s="54"/>
      <c r="CC159" s="54"/>
      <c r="CD159" s="54"/>
      <c r="CE159" s="54"/>
      <c r="CF159" s="54"/>
      <c r="CG159" s="54"/>
      <c r="CH159" s="54"/>
      <c r="CI159" s="54"/>
      <c r="CJ159" s="54"/>
      <c r="CK159" s="54"/>
      <c r="CL159" s="54"/>
      <c r="CM159" s="54"/>
      <c r="CN159" s="54"/>
      <c r="CO159" s="54"/>
      <c r="CP159" s="54"/>
      <c r="CQ159" s="54"/>
      <c r="CR159" s="54"/>
      <c r="CS159" s="54"/>
      <c r="CT159" s="54"/>
      <c r="CU159" s="54"/>
      <c r="CV159" s="54"/>
      <c r="CW159" s="54"/>
      <c r="CX159" s="54"/>
      <c r="CY159" s="54"/>
      <c r="CZ159" s="54"/>
      <c r="DA159" s="54"/>
      <c r="DB159" s="54"/>
      <c r="DC159" s="54"/>
      <c r="DD159" s="54"/>
      <c r="DE159" s="54"/>
      <c r="DF159" s="54"/>
      <c r="DG159" s="54"/>
      <c r="DH159" s="54"/>
      <c r="DI159" s="54"/>
      <c r="DJ159" s="54"/>
      <c r="DK159" s="54"/>
      <c r="DL159" s="54"/>
      <c r="DM159" s="54"/>
      <c r="DN159" s="54"/>
      <c r="DO159" s="54"/>
      <c r="DP159" s="54"/>
      <c r="DQ159" s="54"/>
      <c r="DR159" s="54"/>
      <c r="DS159" s="54"/>
      <c r="DT159" s="54"/>
      <c r="DU159" s="54"/>
      <c r="DV159" s="54"/>
      <c r="DW159" s="54"/>
      <c r="DX159" s="54"/>
      <c r="DY159" s="54"/>
      <c r="DZ159" s="54"/>
      <c r="EA159" s="54"/>
      <c r="EB159" s="54"/>
      <c r="EC159" s="54"/>
      <c r="ED159" s="54"/>
      <c r="EE159" s="54"/>
      <c r="EF159" s="54"/>
      <c r="EG159" s="54"/>
      <c r="EH159" s="54"/>
      <c r="EI159" s="54"/>
      <c r="EJ159" s="54"/>
      <c r="EK159" s="54"/>
      <c r="EL159" s="54"/>
      <c r="EM159" s="54"/>
      <c r="EN159" s="54"/>
      <c r="EO159" s="54"/>
      <c r="EP159" s="54"/>
      <c r="EQ159" s="54"/>
      <c r="ER159" s="54"/>
    </row>
    <row r="160" spans="1:148" x14ac:dyDescent="0.25">
      <c r="A160" s="54"/>
      <c r="B160" s="54"/>
      <c r="C160" s="54"/>
      <c r="D160" s="54"/>
      <c r="E160" s="54"/>
      <c r="F160" s="5"/>
      <c r="G160" s="320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  <c r="BV160" s="54"/>
      <c r="BW160" s="54"/>
      <c r="BX160" s="54"/>
      <c r="BY160" s="54"/>
      <c r="BZ160" s="54"/>
      <c r="CA160" s="54"/>
      <c r="CB160" s="54"/>
      <c r="CC160" s="54"/>
      <c r="CD160" s="54"/>
      <c r="CE160" s="54"/>
      <c r="CF160" s="54"/>
      <c r="CG160" s="54"/>
      <c r="CH160" s="54"/>
      <c r="CI160" s="54"/>
      <c r="CJ160" s="54"/>
      <c r="CK160" s="54"/>
      <c r="CL160" s="54"/>
      <c r="CM160" s="54"/>
      <c r="CN160" s="54"/>
      <c r="CO160" s="54"/>
      <c r="CP160" s="54"/>
      <c r="CQ160" s="54"/>
      <c r="CR160" s="54"/>
      <c r="CS160" s="54"/>
      <c r="CT160" s="54"/>
      <c r="CU160" s="54"/>
      <c r="CV160" s="54"/>
      <c r="CW160" s="54"/>
      <c r="CX160" s="54"/>
      <c r="CY160" s="54"/>
      <c r="CZ160" s="54"/>
      <c r="DA160" s="54"/>
      <c r="DB160" s="54"/>
      <c r="DC160" s="54"/>
      <c r="DD160" s="54"/>
      <c r="DE160" s="54"/>
      <c r="DF160" s="54"/>
      <c r="DG160" s="54"/>
      <c r="DH160" s="54"/>
      <c r="DI160" s="54"/>
      <c r="DJ160" s="54"/>
      <c r="DK160" s="54"/>
      <c r="DL160" s="54"/>
      <c r="DM160" s="54"/>
      <c r="DN160" s="54"/>
      <c r="DO160" s="54"/>
      <c r="DP160" s="54"/>
      <c r="DQ160" s="54"/>
      <c r="DR160" s="54"/>
      <c r="DS160" s="54"/>
      <c r="DT160" s="54"/>
      <c r="DU160" s="54"/>
      <c r="DV160" s="54"/>
      <c r="DW160" s="54"/>
      <c r="DX160" s="54"/>
      <c r="DY160" s="54"/>
      <c r="DZ160" s="54"/>
      <c r="EA160" s="54"/>
      <c r="EB160" s="54"/>
      <c r="EC160" s="54"/>
      <c r="ED160" s="54"/>
      <c r="EE160" s="54"/>
      <c r="EF160" s="54"/>
      <c r="EG160" s="54"/>
      <c r="EH160" s="54"/>
      <c r="EI160" s="54"/>
      <c r="EJ160" s="54"/>
      <c r="EK160" s="54"/>
      <c r="EL160" s="54"/>
      <c r="EM160" s="54"/>
      <c r="EN160" s="54"/>
      <c r="EO160" s="54"/>
      <c r="EP160" s="54"/>
      <c r="EQ160" s="54"/>
      <c r="ER160" s="54"/>
    </row>
    <row r="161" spans="1:148" x14ac:dyDescent="0.25">
      <c r="A161" s="54"/>
      <c r="B161" s="54"/>
      <c r="C161" s="54"/>
      <c r="D161" s="54"/>
      <c r="E161" s="54"/>
      <c r="F161" s="5"/>
      <c r="G161" s="320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4"/>
      <c r="BR161" s="54"/>
      <c r="BS161" s="54"/>
      <c r="BT161" s="54"/>
      <c r="BU161" s="54"/>
      <c r="BV161" s="54"/>
      <c r="BW161" s="54"/>
      <c r="BX161" s="54"/>
      <c r="BY161" s="54"/>
      <c r="BZ161" s="54"/>
      <c r="CA161" s="54"/>
      <c r="CB161" s="54"/>
      <c r="CC161" s="54"/>
      <c r="CD161" s="54"/>
      <c r="CE161" s="54"/>
      <c r="CF161" s="54"/>
      <c r="CG161" s="54"/>
      <c r="CH161" s="54"/>
      <c r="CI161" s="54"/>
      <c r="CJ161" s="54"/>
      <c r="CK161" s="54"/>
      <c r="CL161" s="54"/>
      <c r="CM161" s="54"/>
      <c r="CN161" s="54"/>
      <c r="CO161" s="54"/>
      <c r="CP161" s="54"/>
      <c r="CQ161" s="54"/>
      <c r="CR161" s="54"/>
      <c r="CS161" s="54"/>
      <c r="CT161" s="54"/>
      <c r="CU161" s="54"/>
      <c r="CV161" s="54"/>
      <c r="CW161" s="54"/>
      <c r="CX161" s="54"/>
      <c r="CY161" s="54"/>
      <c r="CZ161" s="54"/>
      <c r="DA161" s="54"/>
      <c r="DB161" s="54"/>
      <c r="DC161" s="54"/>
      <c r="DD161" s="54"/>
      <c r="DE161" s="54"/>
      <c r="DF161" s="54"/>
      <c r="DG161" s="54"/>
      <c r="DH161" s="54"/>
      <c r="DI161" s="54"/>
      <c r="DJ161" s="54"/>
      <c r="DK161" s="54"/>
      <c r="DL161" s="54"/>
      <c r="DM161" s="54"/>
      <c r="DN161" s="54"/>
      <c r="DO161" s="54"/>
      <c r="DP161" s="54"/>
      <c r="DQ161" s="54"/>
      <c r="DR161" s="54"/>
      <c r="DS161" s="54"/>
      <c r="DT161" s="54"/>
      <c r="DU161" s="54"/>
      <c r="DV161" s="54"/>
      <c r="DW161" s="54"/>
      <c r="DX161" s="54"/>
      <c r="DY161" s="54"/>
      <c r="DZ161" s="54"/>
      <c r="EA161" s="54"/>
      <c r="EB161" s="54"/>
      <c r="EC161" s="54"/>
      <c r="ED161" s="54"/>
      <c r="EE161" s="54"/>
      <c r="EF161" s="54"/>
      <c r="EG161" s="54"/>
      <c r="EH161" s="54"/>
      <c r="EI161" s="54"/>
      <c r="EJ161" s="54"/>
      <c r="EK161" s="54"/>
      <c r="EL161" s="54"/>
      <c r="EM161" s="54"/>
      <c r="EN161" s="54"/>
      <c r="EO161" s="54"/>
      <c r="EP161" s="54"/>
      <c r="EQ161" s="54"/>
      <c r="ER161" s="54"/>
    </row>
    <row r="162" spans="1:148" x14ac:dyDescent="0.25">
      <c r="A162" s="54"/>
      <c r="B162" s="54"/>
      <c r="C162" s="54"/>
      <c r="D162" s="54"/>
      <c r="E162" s="54"/>
      <c r="F162" s="5"/>
      <c r="G162" s="320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  <c r="BV162" s="54"/>
      <c r="BW162" s="54"/>
      <c r="BX162" s="54"/>
      <c r="BY162" s="54"/>
      <c r="BZ162" s="54"/>
      <c r="CA162" s="54"/>
      <c r="CB162" s="54"/>
      <c r="CC162" s="54"/>
      <c r="CD162" s="54"/>
      <c r="CE162" s="54"/>
      <c r="CF162" s="54"/>
      <c r="CG162" s="54"/>
      <c r="CH162" s="54"/>
      <c r="CI162" s="54"/>
      <c r="CJ162" s="54"/>
      <c r="CK162" s="54"/>
      <c r="CL162" s="54"/>
      <c r="CM162" s="54"/>
      <c r="CN162" s="54"/>
      <c r="CO162" s="54"/>
      <c r="CP162" s="54"/>
      <c r="CQ162" s="54"/>
      <c r="CR162" s="54"/>
      <c r="CS162" s="54"/>
      <c r="CT162" s="54"/>
      <c r="CU162" s="54"/>
      <c r="CV162" s="54"/>
      <c r="CW162" s="54"/>
      <c r="CX162" s="54"/>
      <c r="CY162" s="54"/>
      <c r="CZ162" s="54"/>
      <c r="DA162" s="54"/>
      <c r="DB162" s="54"/>
      <c r="DC162" s="54"/>
      <c r="DD162" s="54"/>
      <c r="DE162" s="54"/>
      <c r="DF162" s="54"/>
      <c r="DG162" s="54"/>
      <c r="DH162" s="54"/>
      <c r="DI162" s="54"/>
      <c r="DJ162" s="54"/>
      <c r="DK162" s="54"/>
      <c r="DL162" s="54"/>
      <c r="DM162" s="54"/>
      <c r="DN162" s="54"/>
      <c r="DO162" s="54"/>
      <c r="DP162" s="54"/>
      <c r="DQ162" s="54"/>
      <c r="DR162" s="54"/>
      <c r="DS162" s="54"/>
      <c r="DT162" s="54"/>
      <c r="DU162" s="54"/>
      <c r="DV162" s="54"/>
      <c r="DW162" s="54"/>
      <c r="DX162" s="54"/>
      <c r="DY162" s="54"/>
      <c r="DZ162" s="54"/>
      <c r="EA162" s="54"/>
      <c r="EB162" s="54"/>
      <c r="EC162" s="54"/>
      <c r="ED162" s="54"/>
      <c r="EE162" s="54"/>
      <c r="EF162" s="54"/>
      <c r="EG162" s="54"/>
      <c r="EH162" s="54"/>
      <c r="EI162" s="54"/>
      <c r="EJ162" s="54"/>
      <c r="EK162" s="54"/>
      <c r="EL162" s="54"/>
      <c r="EM162" s="54"/>
      <c r="EN162" s="54"/>
      <c r="EO162" s="54"/>
      <c r="EP162" s="54"/>
      <c r="EQ162" s="54"/>
      <c r="ER162" s="54"/>
    </row>
    <row r="163" spans="1:148" x14ac:dyDescent="0.25">
      <c r="A163" s="54"/>
      <c r="B163" s="54"/>
      <c r="C163" s="54"/>
      <c r="D163" s="54"/>
      <c r="E163" s="54"/>
      <c r="F163" s="5"/>
      <c r="G163" s="320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4"/>
      <c r="BR163" s="54"/>
      <c r="BS163" s="54"/>
      <c r="BT163" s="54"/>
      <c r="BU163" s="54"/>
      <c r="BV163" s="54"/>
      <c r="BW163" s="54"/>
      <c r="BX163" s="54"/>
      <c r="BY163" s="54"/>
      <c r="BZ163" s="54"/>
      <c r="CA163" s="54"/>
      <c r="CB163" s="54"/>
      <c r="CC163" s="54"/>
      <c r="CD163" s="54"/>
      <c r="CE163" s="54"/>
      <c r="CF163" s="54"/>
      <c r="CG163" s="54"/>
      <c r="CH163" s="54"/>
      <c r="CI163" s="54"/>
      <c r="CJ163" s="54"/>
      <c r="CK163" s="54"/>
      <c r="CL163" s="54"/>
      <c r="CM163" s="54"/>
      <c r="CN163" s="54"/>
      <c r="CO163" s="54"/>
      <c r="CP163" s="54"/>
      <c r="CQ163" s="54"/>
      <c r="CR163" s="54"/>
      <c r="CS163" s="54"/>
      <c r="CT163" s="54"/>
      <c r="CU163" s="54"/>
      <c r="CV163" s="54"/>
      <c r="CW163" s="54"/>
      <c r="CX163" s="54"/>
      <c r="CY163" s="54"/>
      <c r="CZ163" s="54"/>
      <c r="DA163" s="54"/>
      <c r="DB163" s="54"/>
      <c r="DC163" s="54"/>
      <c r="DD163" s="54"/>
      <c r="DE163" s="54"/>
      <c r="DF163" s="54"/>
      <c r="DG163" s="54"/>
      <c r="DH163" s="54"/>
      <c r="DI163" s="54"/>
      <c r="DJ163" s="54"/>
      <c r="DK163" s="54"/>
      <c r="DL163" s="54"/>
      <c r="DM163" s="54"/>
      <c r="DN163" s="54"/>
      <c r="DO163" s="54"/>
      <c r="DP163" s="54"/>
      <c r="DQ163" s="54"/>
      <c r="DR163" s="54"/>
      <c r="DS163" s="54"/>
      <c r="DT163" s="54"/>
      <c r="DU163" s="54"/>
      <c r="DV163" s="54"/>
      <c r="DW163" s="54"/>
      <c r="DX163" s="54"/>
      <c r="DY163" s="54"/>
      <c r="DZ163" s="54"/>
      <c r="EA163" s="54"/>
      <c r="EB163" s="54"/>
      <c r="EC163" s="54"/>
      <c r="ED163" s="54"/>
      <c r="EE163" s="54"/>
      <c r="EF163" s="54"/>
      <c r="EG163" s="54"/>
      <c r="EH163" s="54"/>
      <c r="EI163" s="54"/>
      <c r="EJ163" s="54"/>
      <c r="EK163" s="54"/>
      <c r="EL163" s="54"/>
      <c r="EM163" s="54"/>
      <c r="EN163" s="54"/>
      <c r="EO163" s="54"/>
      <c r="EP163" s="54"/>
      <c r="EQ163" s="54"/>
      <c r="ER163" s="54"/>
    </row>
    <row r="164" spans="1:148" x14ac:dyDescent="0.25">
      <c r="A164" s="54"/>
      <c r="B164" s="54"/>
      <c r="C164" s="54"/>
      <c r="D164" s="54"/>
      <c r="E164" s="54"/>
      <c r="F164" s="5"/>
      <c r="G164" s="320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4"/>
      <c r="BR164" s="54"/>
      <c r="BS164" s="54"/>
      <c r="BT164" s="54"/>
      <c r="BU164" s="54"/>
      <c r="BV164" s="54"/>
      <c r="BW164" s="54"/>
      <c r="BX164" s="54"/>
      <c r="BY164" s="54"/>
      <c r="BZ164" s="54"/>
      <c r="CA164" s="54"/>
      <c r="CB164" s="54"/>
      <c r="CC164" s="54"/>
      <c r="CD164" s="54"/>
      <c r="CE164" s="54"/>
      <c r="CF164" s="54"/>
      <c r="CG164" s="54"/>
      <c r="CH164" s="54"/>
      <c r="CI164" s="54"/>
      <c r="CJ164" s="54"/>
      <c r="CK164" s="54"/>
      <c r="CL164" s="54"/>
      <c r="CM164" s="54"/>
      <c r="CN164" s="54"/>
      <c r="CO164" s="54"/>
      <c r="CP164" s="54"/>
      <c r="CQ164" s="54"/>
      <c r="CR164" s="54"/>
      <c r="CS164" s="54"/>
      <c r="CT164" s="54"/>
      <c r="CU164" s="54"/>
      <c r="CV164" s="54"/>
      <c r="CW164" s="54"/>
      <c r="CX164" s="54"/>
      <c r="CY164" s="54"/>
      <c r="CZ164" s="54"/>
      <c r="DA164" s="54"/>
      <c r="DB164" s="54"/>
      <c r="DC164" s="54"/>
      <c r="DD164" s="54"/>
      <c r="DE164" s="54"/>
      <c r="DF164" s="54"/>
      <c r="DG164" s="54"/>
      <c r="DH164" s="54"/>
      <c r="DI164" s="54"/>
      <c r="DJ164" s="54"/>
      <c r="DK164" s="54"/>
      <c r="DL164" s="54"/>
      <c r="DM164" s="54"/>
      <c r="DN164" s="54"/>
      <c r="DO164" s="54"/>
      <c r="DP164" s="54"/>
      <c r="DQ164" s="54"/>
      <c r="DR164" s="54"/>
      <c r="DS164" s="54"/>
      <c r="DT164" s="54"/>
      <c r="DU164" s="54"/>
      <c r="DV164" s="54"/>
      <c r="DW164" s="54"/>
      <c r="DX164" s="54"/>
      <c r="DY164" s="54"/>
      <c r="DZ164" s="54"/>
      <c r="EA164" s="54"/>
      <c r="EB164" s="54"/>
      <c r="EC164" s="54"/>
      <c r="ED164" s="54"/>
      <c r="EE164" s="54"/>
      <c r="EF164" s="54"/>
      <c r="EG164" s="54"/>
      <c r="EH164" s="54"/>
      <c r="EI164" s="54"/>
      <c r="EJ164" s="54"/>
      <c r="EK164" s="54"/>
      <c r="EL164" s="54"/>
      <c r="EM164" s="54"/>
      <c r="EN164" s="54"/>
      <c r="EO164" s="54"/>
      <c r="EP164" s="54"/>
      <c r="EQ164" s="54"/>
      <c r="ER164" s="54"/>
    </row>
    <row r="165" spans="1:148" x14ac:dyDescent="0.25">
      <c r="A165" s="54"/>
      <c r="B165" s="54"/>
      <c r="C165" s="54"/>
      <c r="D165" s="54"/>
      <c r="E165" s="54"/>
      <c r="F165" s="5"/>
      <c r="G165" s="320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4"/>
      <c r="BR165" s="54"/>
      <c r="BS165" s="54"/>
      <c r="BT165" s="54"/>
      <c r="BU165" s="54"/>
      <c r="BV165" s="54"/>
      <c r="BW165" s="54"/>
      <c r="BX165" s="54"/>
      <c r="BY165" s="54"/>
      <c r="BZ165" s="54"/>
      <c r="CA165" s="54"/>
      <c r="CB165" s="54"/>
      <c r="CC165" s="54"/>
      <c r="CD165" s="54"/>
      <c r="CE165" s="54"/>
      <c r="CF165" s="54"/>
      <c r="CG165" s="54"/>
      <c r="CH165" s="54"/>
      <c r="CI165" s="54"/>
      <c r="CJ165" s="54"/>
      <c r="CK165" s="54"/>
      <c r="CL165" s="54"/>
      <c r="CM165" s="54"/>
      <c r="CN165" s="54"/>
      <c r="CO165" s="54"/>
      <c r="CP165" s="54"/>
      <c r="CQ165" s="54"/>
      <c r="CR165" s="54"/>
      <c r="CS165" s="54"/>
      <c r="CT165" s="54"/>
      <c r="CU165" s="54"/>
      <c r="CV165" s="54"/>
      <c r="CW165" s="54"/>
      <c r="CX165" s="54"/>
      <c r="CY165" s="54"/>
      <c r="CZ165" s="54"/>
      <c r="DA165" s="54"/>
      <c r="DB165" s="54"/>
      <c r="DC165" s="54"/>
      <c r="DD165" s="54"/>
      <c r="DE165" s="54"/>
      <c r="DF165" s="54"/>
      <c r="DG165" s="54"/>
      <c r="DH165" s="54"/>
      <c r="DI165" s="54"/>
      <c r="DJ165" s="54"/>
      <c r="DK165" s="54"/>
      <c r="DL165" s="54"/>
      <c r="DM165" s="54"/>
      <c r="DN165" s="54"/>
      <c r="DO165" s="54"/>
      <c r="DP165" s="54"/>
      <c r="DQ165" s="54"/>
      <c r="DR165" s="54"/>
      <c r="DS165" s="54"/>
      <c r="DT165" s="54"/>
      <c r="DU165" s="54"/>
      <c r="DV165" s="54"/>
      <c r="DW165" s="54"/>
      <c r="DX165" s="54"/>
      <c r="DY165" s="54"/>
      <c r="DZ165" s="54"/>
      <c r="EA165" s="54"/>
      <c r="EB165" s="54"/>
      <c r="EC165" s="54"/>
      <c r="ED165" s="54"/>
      <c r="EE165" s="54"/>
      <c r="EF165" s="54"/>
      <c r="EG165" s="54"/>
      <c r="EH165" s="54"/>
      <c r="EI165" s="54"/>
      <c r="EJ165" s="54"/>
      <c r="EK165" s="54"/>
      <c r="EL165" s="54"/>
      <c r="EM165" s="54"/>
      <c r="EN165" s="54"/>
      <c r="EO165" s="54"/>
      <c r="EP165" s="54"/>
      <c r="EQ165" s="54"/>
      <c r="ER165" s="54"/>
    </row>
    <row r="166" spans="1:148" x14ac:dyDescent="0.25">
      <c r="A166" s="54"/>
      <c r="B166" s="54"/>
      <c r="C166" s="54"/>
      <c r="D166" s="54"/>
      <c r="E166" s="54"/>
      <c r="F166" s="5"/>
      <c r="G166" s="320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  <c r="EE166" s="54"/>
      <c r="EF166" s="54"/>
      <c r="EG166" s="54"/>
      <c r="EH166" s="54"/>
      <c r="EI166" s="54"/>
      <c r="EJ166" s="54"/>
      <c r="EK166" s="54"/>
      <c r="EL166" s="54"/>
      <c r="EM166" s="54"/>
      <c r="EN166" s="54"/>
      <c r="EO166" s="54"/>
      <c r="EP166" s="54"/>
      <c r="EQ166" s="54"/>
      <c r="ER166" s="54"/>
    </row>
    <row r="167" spans="1:148" x14ac:dyDescent="0.25">
      <c r="A167" s="54"/>
      <c r="B167" s="54"/>
      <c r="C167" s="54"/>
      <c r="D167" s="54"/>
      <c r="E167" s="54"/>
      <c r="F167" s="5"/>
      <c r="G167" s="320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  <c r="EE167" s="54"/>
      <c r="EF167" s="54"/>
      <c r="EG167" s="54"/>
      <c r="EH167" s="54"/>
      <c r="EI167" s="54"/>
      <c r="EJ167" s="54"/>
      <c r="EK167" s="54"/>
      <c r="EL167" s="54"/>
      <c r="EM167" s="54"/>
      <c r="EN167" s="54"/>
      <c r="EO167" s="54"/>
      <c r="EP167" s="54"/>
      <c r="EQ167" s="54"/>
      <c r="ER167" s="54"/>
    </row>
    <row r="168" spans="1:148" x14ac:dyDescent="0.25">
      <c r="A168" s="54"/>
      <c r="B168" s="54"/>
      <c r="C168" s="54"/>
      <c r="D168" s="54"/>
      <c r="E168" s="54"/>
      <c r="F168" s="5"/>
      <c r="G168" s="320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  <c r="EE168" s="54"/>
      <c r="EF168" s="54"/>
      <c r="EG168" s="54"/>
      <c r="EH168" s="54"/>
      <c r="EI168" s="54"/>
      <c r="EJ168" s="54"/>
      <c r="EK168" s="54"/>
      <c r="EL168" s="54"/>
      <c r="EM168" s="54"/>
      <c r="EN168" s="54"/>
      <c r="EO168" s="54"/>
      <c r="EP168" s="54"/>
      <c r="EQ168" s="54"/>
      <c r="ER168" s="54"/>
    </row>
    <row r="169" spans="1:148" x14ac:dyDescent="0.25">
      <c r="A169" s="54"/>
      <c r="B169" s="54"/>
      <c r="C169" s="54"/>
      <c r="D169" s="54"/>
      <c r="E169" s="54"/>
      <c r="F169" s="5"/>
      <c r="G169" s="320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  <c r="CS169" s="54"/>
      <c r="CT169" s="54"/>
      <c r="CU169" s="54"/>
      <c r="CV169" s="54"/>
      <c r="CW169" s="54"/>
      <c r="CX169" s="54"/>
      <c r="CY169" s="54"/>
      <c r="CZ169" s="54"/>
      <c r="DA169" s="54"/>
      <c r="DB169" s="54"/>
      <c r="DC169" s="54"/>
      <c r="DD169" s="54"/>
      <c r="DE169" s="54"/>
      <c r="DF169" s="54"/>
      <c r="DG169" s="54"/>
      <c r="DH169" s="54"/>
      <c r="DI169" s="54"/>
      <c r="DJ169" s="54"/>
      <c r="DK169" s="54"/>
      <c r="DL169" s="54"/>
      <c r="DM169" s="54"/>
      <c r="DN169" s="54"/>
      <c r="DO169" s="54"/>
      <c r="DP169" s="54"/>
      <c r="DQ169" s="54"/>
      <c r="DR169" s="54"/>
      <c r="DS169" s="54"/>
      <c r="DT169" s="54"/>
      <c r="DU169" s="54"/>
      <c r="DV169" s="54"/>
      <c r="DW169" s="54"/>
      <c r="DX169" s="54"/>
      <c r="DY169" s="54"/>
      <c r="DZ169" s="54"/>
      <c r="EA169" s="54"/>
      <c r="EB169" s="54"/>
      <c r="EC169" s="54"/>
      <c r="ED169" s="54"/>
      <c r="EE169" s="54"/>
      <c r="EF169" s="54"/>
      <c r="EG169" s="54"/>
      <c r="EH169" s="54"/>
      <c r="EI169" s="54"/>
      <c r="EJ169" s="54"/>
      <c r="EK169" s="54"/>
      <c r="EL169" s="54"/>
      <c r="EM169" s="54"/>
      <c r="EN169" s="54"/>
      <c r="EO169" s="54"/>
      <c r="EP169" s="54"/>
      <c r="EQ169" s="54"/>
      <c r="ER169" s="54"/>
    </row>
    <row r="170" spans="1:148" x14ac:dyDescent="0.25">
      <c r="A170" s="54"/>
      <c r="B170" s="54"/>
      <c r="C170" s="54"/>
      <c r="D170" s="54"/>
      <c r="E170" s="54"/>
      <c r="F170" s="5"/>
      <c r="G170" s="320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  <c r="CV170" s="54"/>
      <c r="CW170" s="54"/>
      <c r="CX170" s="54"/>
      <c r="CY170" s="54"/>
      <c r="CZ170" s="54"/>
      <c r="DA170" s="54"/>
      <c r="DB170" s="54"/>
      <c r="DC170" s="54"/>
      <c r="DD170" s="54"/>
      <c r="DE170" s="54"/>
      <c r="DF170" s="54"/>
      <c r="DG170" s="54"/>
      <c r="DH170" s="54"/>
      <c r="DI170" s="54"/>
      <c r="DJ170" s="54"/>
      <c r="DK170" s="54"/>
      <c r="DL170" s="54"/>
      <c r="DM170" s="54"/>
      <c r="DN170" s="54"/>
      <c r="DO170" s="54"/>
      <c r="DP170" s="54"/>
      <c r="DQ170" s="54"/>
      <c r="DR170" s="54"/>
      <c r="DS170" s="54"/>
      <c r="DT170" s="54"/>
      <c r="DU170" s="54"/>
      <c r="DV170" s="54"/>
      <c r="DW170" s="54"/>
      <c r="DX170" s="54"/>
      <c r="DY170" s="54"/>
      <c r="DZ170" s="54"/>
      <c r="EA170" s="54"/>
      <c r="EB170" s="54"/>
      <c r="EC170" s="54"/>
      <c r="ED170" s="54"/>
      <c r="EE170" s="54"/>
      <c r="EF170" s="54"/>
      <c r="EG170" s="54"/>
      <c r="EH170" s="54"/>
      <c r="EI170" s="54"/>
      <c r="EJ170" s="54"/>
      <c r="EK170" s="54"/>
      <c r="EL170" s="54"/>
      <c r="EM170" s="54"/>
      <c r="EN170" s="54"/>
      <c r="EO170" s="54"/>
      <c r="EP170" s="54"/>
      <c r="EQ170" s="54"/>
      <c r="ER170" s="54"/>
    </row>
    <row r="171" spans="1:148" x14ac:dyDescent="0.25">
      <c r="A171" s="54"/>
      <c r="B171" s="54"/>
      <c r="C171" s="54"/>
      <c r="D171" s="54"/>
      <c r="E171" s="54"/>
      <c r="F171" s="5"/>
      <c r="G171" s="320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  <c r="CO171" s="54"/>
      <c r="CP171" s="54"/>
      <c r="CQ171" s="54"/>
      <c r="CR171" s="54"/>
      <c r="CS171" s="54"/>
      <c r="CT171" s="54"/>
      <c r="CU171" s="54"/>
      <c r="CV171" s="54"/>
      <c r="CW171" s="54"/>
      <c r="CX171" s="54"/>
      <c r="CY171" s="54"/>
      <c r="CZ171" s="54"/>
      <c r="DA171" s="54"/>
      <c r="DB171" s="54"/>
      <c r="DC171" s="54"/>
      <c r="DD171" s="54"/>
      <c r="DE171" s="54"/>
      <c r="DF171" s="54"/>
      <c r="DG171" s="54"/>
      <c r="DH171" s="54"/>
      <c r="DI171" s="54"/>
      <c r="DJ171" s="54"/>
      <c r="DK171" s="54"/>
      <c r="DL171" s="54"/>
      <c r="DM171" s="54"/>
      <c r="DN171" s="54"/>
      <c r="DO171" s="54"/>
      <c r="DP171" s="54"/>
      <c r="DQ171" s="54"/>
      <c r="DR171" s="54"/>
      <c r="DS171" s="54"/>
      <c r="DT171" s="54"/>
      <c r="DU171" s="54"/>
      <c r="DV171" s="54"/>
      <c r="DW171" s="54"/>
      <c r="DX171" s="54"/>
      <c r="DY171" s="54"/>
      <c r="DZ171" s="54"/>
      <c r="EA171" s="54"/>
      <c r="EB171" s="54"/>
      <c r="EC171" s="54"/>
      <c r="ED171" s="54"/>
      <c r="EE171" s="54"/>
      <c r="EF171" s="54"/>
      <c r="EG171" s="54"/>
      <c r="EH171" s="54"/>
      <c r="EI171" s="54"/>
      <c r="EJ171" s="54"/>
      <c r="EK171" s="54"/>
      <c r="EL171" s="54"/>
      <c r="EM171" s="54"/>
      <c r="EN171" s="54"/>
      <c r="EO171" s="54"/>
      <c r="EP171" s="54"/>
      <c r="EQ171" s="54"/>
      <c r="ER171" s="54"/>
    </row>
    <row r="172" spans="1:148" x14ac:dyDescent="0.25">
      <c r="A172" s="54"/>
      <c r="B172" s="54"/>
      <c r="C172" s="54"/>
      <c r="D172" s="54"/>
      <c r="E172" s="54"/>
      <c r="F172" s="5"/>
      <c r="G172" s="320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4"/>
      <c r="BR172" s="54"/>
      <c r="BS172" s="54"/>
      <c r="BT172" s="54"/>
      <c r="BU172" s="54"/>
      <c r="BV172" s="54"/>
      <c r="BW172" s="54"/>
      <c r="BX172" s="54"/>
      <c r="BY172" s="54"/>
      <c r="BZ172" s="54"/>
      <c r="CA172" s="54"/>
      <c r="CB172" s="54"/>
      <c r="CC172" s="54"/>
      <c r="CD172" s="54"/>
      <c r="CE172" s="54"/>
      <c r="CF172" s="54"/>
      <c r="CG172" s="54"/>
      <c r="CH172" s="54"/>
      <c r="CI172" s="54"/>
      <c r="CJ172" s="54"/>
      <c r="CK172" s="54"/>
      <c r="CL172" s="54"/>
      <c r="CM172" s="54"/>
      <c r="CN172" s="54"/>
      <c r="CO172" s="54"/>
      <c r="CP172" s="54"/>
      <c r="CQ172" s="54"/>
      <c r="CR172" s="54"/>
      <c r="CS172" s="54"/>
      <c r="CT172" s="54"/>
      <c r="CU172" s="54"/>
      <c r="CV172" s="54"/>
      <c r="CW172" s="54"/>
      <c r="CX172" s="54"/>
      <c r="CY172" s="54"/>
      <c r="CZ172" s="54"/>
      <c r="DA172" s="54"/>
      <c r="DB172" s="54"/>
      <c r="DC172" s="54"/>
      <c r="DD172" s="54"/>
      <c r="DE172" s="54"/>
      <c r="DF172" s="54"/>
      <c r="DG172" s="54"/>
      <c r="DH172" s="54"/>
      <c r="DI172" s="54"/>
      <c r="DJ172" s="54"/>
      <c r="DK172" s="54"/>
      <c r="DL172" s="54"/>
      <c r="DM172" s="54"/>
      <c r="DN172" s="54"/>
      <c r="DO172" s="54"/>
      <c r="DP172" s="54"/>
      <c r="DQ172" s="54"/>
      <c r="DR172" s="54"/>
      <c r="DS172" s="54"/>
      <c r="DT172" s="54"/>
      <c r="DU172" s="54"/>
      <c r="DV172" s="54"/>
      <c r="DW172" s="54"/>
      <c r="DX172" s="54"/>
      <c r="DY172" s="54"/>
      <c r="DZ172" s="54"/>
      <c r="EA172" s="54"/>
      <c r="EB172" s="54"/>
      <c r="EC172" s="54"/>
      <c r="ED172" s="54"/>
      <c r="EE172" s="54"/>
      <c r="EF172" s="54"/>
      <c r="EG172" s="54"/>
      <c r="EH172" s="54"/>
      <c r="EI172" s="54"/>
      <c r="EJ172" s="54"/>
      <c r="EK172" s="54"/>
      <c r="EL172" s="54"/>
      <c r="EM172" s="54"/>
      <c r="EN172" s="54"/>
      <c r="EO172" s="54"/>
      <c r="EP172" s="54"/>
      <c r="EQ172" s="54"/>
      <c r="ER172" s="54"/>
    </row>
    <row r="173" spans="1:148" x14ac:dyDescent="0.25">
      <c r="A173" s="54"/>
      <c r="B173" s="54"/>
      <c r="C173" s="54"/>
      <c r="D173" s="54"/>
      <c r="E173" s="54"/>
      <c r="F173" s="5"/>
      <c r="G173" s="320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4"/>
      <c r="BR173" s="54"/>
      <c r="BS173" s="54"/>
      <c r="BT173" s="54"/>
      <c r="BU173" s="54"/>
      <c r="BV173" s="54"/>
      <c r="BW173" s="54"/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  <c r="CH173" s="54"/>
      <c r="CI173" s="54"/>
      <c r="CJ173" s="54"/>
      <c r="CK173" s="54"/>
      <c r="CL173" s="54"/>
      <c r="CM173" s="54"/>
      <c r="CN173" s="54"/>
      <c r="CO173" s="54"/>
      <c r="CP173" s="54"/>
      <c r="CQ173" s="54"/>
      <c r="CR173" s="54"/>
      <c r="CS173" s="54"/>
      <c r="CT173" s="54"/>
      <c r="CU173" s="54"/>
      <c r="CV173" s="54"/>
      <c r="CW173" s="54"/>
      <c r="CX173" s="54"/>
      <c r="CY173" s="54"/>
      <c r="CZ173" s="54"/>
      <c r="DA173" s="54"/>
      <c r="DB173" s="54"/>
      <c r="DC173" s="54"/>
      <c r="DD173" s="54"/>
      <c r="DE173" s="54"/>
      <c r="DF173" s="54"/>
      <c r="DG173" s="54"/>
      <c r="DH173" s="54"/>
      <c r="DI173" s="54"/>
      <c r="DJ173" s="54"/>
      <c r="DK173" s="54"/>
      <c r="DL173" s="54"/>
      <c r="DM173" s="54"/>
      <c r="DN173" s="54"/>
      <c r="DO173" s="54"/>
      <c r="DP173" s="54"/>
      <c r="DQ173" s="54"/>
      <c r="DR173" s="54"/>
      <c r="DS173" s="54"/>
      <c r="DT173" s="54"/>
      <c r="DU173" s="54"/>
      <c r="DV173" s="54"/>
      <c r="DW173" s="54"/>
      <c r="DX173" s="54"/>
      <c r="DY173" s="54"/>
      <c r="DZ173" s="54"/>
      <c r="EA173" s="54"/>
      <c r="EB173" s="54"/>
      <c r="EC173" s="54"/>
      <c r="ED173" s="54"/>
      <c r="EE173" s="54"/>
      <c r="EF173" s="54"/>
      <c r="EG173" s="54"/>
      <c r="EH173" s="54"/>
      <c r="EI173" s="54"/>
      <c r="EJ173" s="54"/>
      <c r="EK173" s="54"/>
      <c r="EL173" s="54"/>
      <c r="EM173" s="54"/>
      <c r="EN173" s="54"/>
      <c r="EO173" s="54"/>
      <c r="EP173" s="54"/>
      <c r="EQ173" s="54"/>
      <c r="ER173" s="54"/>
    </row>
    <row r="174" spans="1:148" x14ac:dyDescent="0.25">
      <c r="A174" s="54"/>
      <c r="B174" s="54"/>
      <c r="C174" s="54"/>
      <c r="D174" s="54"/>
      <c r="E174" s="54"/>
      <c r="F174" s="5"/>
      <c r="G174" s="320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  <c r="CO174" s="54"/>
      <c r="CP174" s="54"/>
      <c r="CQ174" s="54"/>
      <c r="CR174" s="54"/>
      <c r="CS174" s="54"/>
      <c r="CT174" s="54"/>
      <c r="CU174" s="54"/>
      <c r="CV174" s="54"/>
      <c r="CW174" s="54"/>
      <c r="CX174" s="54"/>
      <c r="CY174" s="54"/>
      <c r="CZ174" s="54"/>
      <c r="DA174" s="54"/>
      <c r="DB174" s="54"/>
      <c r="DC174" s="54"/>
      <c r="DD174" s="54"/>
      <c r="DE174" s="54"/>
      <c r="DF174" s="54"/>
      <c r="DG174" s="54"/>
      <c r="DH174" s="54"/>
      <c r="DI174" s="54"/>
      <c r="DJ174" s="54"/>
      <c r="DK174" s="54"/>
      <c r="DL174" s="54"/>
      <c r="DM174" s="54"/>
      <c r="DN174" s="54"/>
      <c r="DO174" s="54"/>
      <c r="DP174" s="54"/>
      <c r="DQ174" s="54"/>
      <c r="DR174" s="54"/>
      <c r="DS174" s="54"/>
      <c r="DT174" s="54"/>
      <c r="DU174" s="54"/>
      <c r="DV174" s="54"/>
      <c r="DW174" s="54"/>
      <c r="DX174" s="54"/>
      <c r="DY174" s="54"/>
      <c r="DZ174" s="54"/>
      <c r="EA174" s="54"/>
      <c r="EB174" s="54"/>
      <c r="EC174" s="54"/>
      <c r="ED174" s="54"/>
      <c r="EE174" s="54"/>
      <c r="EF174" s="54"/>
      <c r="EG174" s="54"/>
      <c r="EH174" s="54"/>
      <c r="EI174" s="54"/>
      <c r="EJ174" s="54"/>
      <c r="EK174" s="54"/>
      <c r="EL174" s="54"/>
      <c r="EM174" s="54"/>
      <c r="EN174" s="54"/>
      <c r="EO174" s="54"/>
      <c r="EP174" s="54"/>
      <c r="EQ174" s="54"/>
      <c r="ER174" s="54"/>
    </row>
    <row r="175" spans="1:148" x14ac:dyDescent="0.25">
      <c r="A175" s="54"/>
      <c r="B175" s="54"/>
      <c r="C175" s="54"/>
      <c r="D175" s="54"/>
      <c r="E175" s="54"/>
      <c r="F175" s="5"/>
      <c r="G175" s="320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  <c r="CO175" s="54"/>
      <c r="CP175" s="54"/>
      <c r="CQ175" s="54"/>
      <c r="CR175" s="54"/>
      <c r="CS175" s="54"/>
      <c r="CT175" s="54"/>
      <c r="CU175" s="54"/>
      <c r="CV175" s="54"/>
      <c r="CW175" s="54"/>
      <c r="CX175" s="54"/>
      <c r="CY175" s="54"/>
      <c r="CZ175" s="54"/>
      <c r="DA175" s="54"/>
      <c r="DB175" s="54"/>
      <c r="DC175" s="54"/>
      <c r="DD175" s="54"/>
      <c r="DE175" s="54"/>
      <c r="DF175" s="54"/>
      <c r="DG175" s="54"/>
      <c r="DH175" s="54"/>
      <c r="DI175" s="54"/>
      <c r="DJ175" s="54"/>
      <c r="DK175" s="54"/>
      <c r="DL175" s="54"/>
      <c r="DM175" s="54"/>
      <c r="DN175" s="54"/>
      <c r="DO175" s="54"/>
      <c r="DP175" s="54"/>
      <c r="DQ175" s="54"/>
      <c r="DR175" s="54"/>
      <c r="DS175" s="54"/>
      <c r="DT175" s="54"/>
      <c r="DU175" s="54"/>
      <c r="DV175" s="54"/>
      <c r="DW175" s="54"/>
      <c r="DX175" s="54"/>
      <c r="DY175" s="54"/>
      <c r="DZ175" s="54"/>
      <c r="EA175" s="54"/>
      <c r="EB175" s="54"/>
      <c r="EC175" s="54"/>
      <c r="ED175" s="54"/>
      <c r="EE175" s="54"/>
      <c r="EF175" s="54"/>
      <c r="EG175" s="54"/>
      <c r="EH175" s="54"/>
      <c r="EI175" s="54"/>
      <c r="EJ175" s="54"/>
      <c r="EK175" s="54"/>
      <c r="EL175" s="54"/>
      <c r="EM175" s="54"/>
      <c r="EN175" s="54"/>
      <c r="EO175" s="54"/>
      <c r="EP175" s="54"/>
      <c r="EQ175" s="54"/>
      <c r="ER175" s="54"/>
    </row>
    <row r="176" spans="1:148" x14ac:dyDescent="0.25">
      <c r="A176" s="54"/>
      <c r="B176" s="54"/>
      <c r="C176" s="54"/>
      <c r="D176" s="54"/>
      <c r="E176" s="54"/>
      <c r="F176" s="5"/>
      <c r="G176" s="320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4"/>
      <c r="BR176" s="54"/>
      <c r="BS176" s="54"/>
      <c r="BT176" s="54"/>
      <c r="BU176" s="54"/>
      <c r="BV176" s="54"/>
      <c r="BW176" s="54"/>
      <c r="BX176" s="54"/>
      <c r="BY176" s="54"/>
      <c r="BZ176" s="54"/>
      <c r="CA176" s="54"/>
      <c r="CB176" s="54"/>
      <c r="CC176" s="54"/>
      <c r="CD176" s="54"/>
      <c r="CE176" s="54"/>
      <c r="CF176" s="54"/>
      <c r="CG176" s="54"/>
      <c r="CH176" s="54"/>
      <c r="CI176" s="54"/>
      <c r="CJ176" s="54"/>
      <c r="CK176" s="54"/>
      <c r="CL176" s="54"/>
      <c r="CM176" s="54"/>
      <c r="CN176" s="54"/>
      <c r="CO176" s="54"/>
      <c r="CP176" s="54"/>
      <c r="CQ176" s="54"/>
      <c r="CR176" s="54"/>
      <c r="CS176" s="54"/>
      <c r="CT176" s="54"/>
      <c r="CU176" s="54"/>
      <c r="CV176" s="54"/>
      <c r="CW176" s="54"/>
      <c r="CX176" s="54"/>
      <c r="CY176" s="54"/>
      <c r="CZ176" s="54"/>
      <c r="DA176" s="54"/>
      <c r="DB176" s="54"/>
      <c r="DC176" s="54"/>
      <c r="DD176" s="54"/>
      <c r="DE176" s="54"/>
      <c r="DF176" s="54"/>
      <c r="DG176" s="54"/>
      <c r="DH176" s="54"/>
      <c r="DI176" s="54"/>
      <c r="DJ176" s="54"/>
      <c r="DK176" s="54"/>
      <c r="DL176" s="54"/>
      <c r="DM176" s="54"/>
      <c r="DN176" s="54"/>
      <c r="DO176" s="54"/>
      <c r="DP176" s="54"/>
      <c r="DQ176" s="54"/>
      <c r="DR176" s="54"/>
      <c r="DS176" s="54"/>
      <c r="DT176" s="54"/>
      <c r="DU176" s="54"/>
      <c r="DV176" s="54"/>
      <c r="DW176" s="54"/>
      <c r="DX176" s="54"/>
      <c r="DY176" s="54"/>
      <c r="DZ176" s="54"/>
      <c r="EA176" s="54"/>
      <c r="EB176" s="54"/>
      <c r="EC176" s="54"/>
      <c r="ED176" s="54"/>
      <c r="EE176" s="54"/>
      <c r="EF176" s="54"/>
      <c r="EG176" s="54"/>
      <c r="EH176" s="54"/>
      <c r="EI176" s="54"/>
      <c r="EJ176" s="54"/>
      <c r="EK176" s="54"/>
      <c r="EL176" s="54"/>
      <c r="EM176" s="54"/>
      <c r="EN176" s="54"/>
      <c r="EO176" s="54"/>
      <c r="EP176" s="54"/>
      <c r="EQ176" s="54"/>
      <c r="ER176" s="54"/>
    </row>
    <row r="177" spans="1:148" x14ac:dyDescent="0.25">
      <c r="A177" s="54"/>
      <c r="B177" s="54"/>
      <c r="C177" s="54"/>
      <c r="D177" s="54"/>
      <c r="E177" s="54"/>
      <c r="F177" s="5"/>
      <c r="G177" s="320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4"/>
      <c r="BR177" s="54"/>
      <c r="BS177" s="54"/>
      <c r="BT177" s="54"/>
      <c r="BU177" s="54"/>
      <c r="BV177" s="54"/>
      <c r="BW177" s="54"/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  <c r="CH177" s="54"/>
      <c r="CI177" s="54"/>
      <c r="CJ177" s="54"/>
      <c r="CK177" s="54"/>
      <c r="CL177" s="54"/>
      <c r="CM177" s="54"/>
      <c r="CN177" s="54"/>
      <c r="CO177" s="54"/>
      <c r="CP177" s="54"/>
      <c r="CQ177" s="54"/>
      <c r="CR177" s="54"/>
      <c r="CS177" s="54"/>
      <c r="CT177" s="54"/>
      <c r="CU177" s="54"/>
      <c r="CV177" s="54"/>
      <c r="CW177" s="54"/>
      <c r="CX177" s="54"/>
      <c r="CY177" s="54"/>
      <c r="CZ177" s="54"/>
      <c r="DA177" s="54"/>
      <c r="DB177" s="54"/>
      <c r="DC177" s="54"/>
      <c r="DD177" s="54"/>
      <c r="DE177" s="54"/>
      <c r="DF177" s="54"/>
      <c r="DG177" s="54"/>
      <c r="DH177" s="54"/>
      <c r="DI177" s="54"/>
      <c r="DJ177" s="54"/>
      <c r="DK177" s="54"/>
      <c r="DL177" s="54"/>
      <c r="DM177" s="54"/>
      <c r="DN177" s="54"/>
      <c r="DO177" s="54"/>
      <c r="DP177" s="54"/>
      <c r="DQ177" s="54"/>
      <c r="DR177" s="54"/>
      <c r="DS177" s="54"/>
      <c r="DT177" s="54"/>
      <c r="DU177" s="54"/>
      <c r="DV177" s="54"/>
      <c r="DW177" s="54"/>
      <c r="DX177" s="54"/>
      <c r="DY177" s="54"/>
      <c r="DZ177" s="54"/>
      <c r="EA177" s="54"/>
      <c r="EB177" s="54"/>
      <c r="EC177" s="54"/>
      <c r="ED177" s="54"/>
      <c r="EE177" s="54"/>
      <c r="EF177" s="54"/>
      <c r="EG177" s="54"/>
      <c r="EH177" s="54"/>
      <c r="EI177" s="54"/>
      <c r="EJ177" s="54"/>
      <c r="EK177" s="54"/>
      <c r="EL177" s="54"/>
      <c r="EM177" s="54"/>
      <c r="EN177" s="54"/>
      <c r="EO177" s="54"/>
      <c r="EP177" s="54"/>
      <c r="EQ177" s="54"/>
      <c r="ER177" s="54"/>
    </row>
    <row r="178" spans="1:148" x14ac:dyDescent="0.25">
      <c r="A178" s="54"/>
      <c r="B178" s="54"/>
      <c r="C178" s="54"/>
      <c r="D178" s="54"/>
      <c r="E178" s="54"/>
      <c r="F178" s="5"/>
      <c r="G178" s="320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4"/>
      <c r="BR178" s="54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4"/>
      <c r="CN178" s="54"/>
      <c r="CO178" s="54"/>
      <c r="CP178" s="54"/>
      <c r="CQ178" s="54"/>
      <c r="CR178" s="54"/>
      <c r="CS178" s="54"/>
      <c r="CT178" s="54"/>
      <c r="CU178" s="54"/>
      <c r="CV178" s="54"/>
      <c r="CW178" s="54"/>
      <c r="CX178" s="54"/>
      <c r="CY178" s="54"/>
      <c r="CZ178" s="54"/>
      <c r="DA178" s="54"/>
      <c r="DB178" s="54"/>
      <c r="DC178" s="54"/>
      <c r="DD178" s="54"/>
      <c r="DE178" s="54"/>
      <c r="DF178" s="54"/>
      <c r="DG178" s="54"/>
      <c r="DH178" s="54"/>
      <c r="DI178" s="54"/>
      <c r="DJ178" s="54"/>
      <c r="DK178" s="54"/>
      <c r="DL178" s="54"/>
      <c r="DM178" s="54"/>
      <c r="DN178" s="54"/>
      <c r="DO178" s="54"/>
      <c r="DP178" s="54"/>
      <c r="DQ178" s="54"/>
      <c r="DR178" s="54"/>
      <c r="DS178" s="54"/>
      <c r="DT178" s="54"/>
      <c r="DU178" s="54"/>
      <c r="DV178" s="54"/>
      <c r="DW178" s="54"/>
      <c r="DX178" s="54"/>
      <c r="DY178" s="54"/>
      <c r="DZ178" s="54"/>
      <c r="EA178" s="54"/>
      <c r="EB178" s="54"/>
      <c r="EC178" s="54"/>
      <c r="ED178" s="54"/>
      <c r="EE178" s="54"/>
      <c r="EF178" s="54"/>
      <c r="EG178" s="54"/>
      <c r="EH178" s="54"/>
      <c r="EI178" s="54"/>
      <c r="EJ178" s="54"/>
      <c r="EK178" s="54"/>
      <c r="EL178" s="54"/>
      <c r="EM178" s="54"/>
      <c r="EN178" s="54"/>
      <c r="EO178" s="54"/>
      <c r="EP178" s="54"/>
      <c r="EQ178" s="54"/>
      <c r="ER178" s="54"/>
    </row>
    <row r="179" spans="1:148" x14ac:dyDescent="0.25">
      <c r="A179" s="54"/>
      <c r="B179" s="54"/>
      <c r="C179" s="54"/>
      <c r="D179" s="54"/>
      <c r="E179" s="54"/>
      <c r="F179" s="5"/>
      <c r="G179" s="320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  <c r="CS179" s="54"/>
      <c r="CT179" s="54"/>
      <c r="CU179" s="54"/>
      <c r="CV179" s="54"/>
      <c r="CW179" s="54"/>
      <c r="CX179" s="54"/>
      <c r="CY179" s="54"/>
      <c r="CZ179" s="54"/>
      <c r="DA179" s="54"/>
      <c r="DB179" s="54"/>
      <c r="DC179" s="54"/>
      <c r="DD179" s="54"/>
      <c r="DE179" s="54"/>
      <c r="DF179" s="54"/>
      <c r="DG179" s="54"/>
      <c r="DH179" s="54"/>
      <c r="DI179" s="54"/>
      <c r="DJ179" s="54"/>
      <c r="DK179" s="54"/>
      <c r="DL179" s="54"/>
      <c r="DM179" s="54"/>
      <c r="DN179" s="54"/>
      <c r="DO179" s="54"/>
      <c r="DP179" s="54"/>
      <c r="DQ179" s="54"/>
      <c r="DR179" s="54"/>
      <c r="DS179" s="54"/>
      <c r="DT179" s="54"/>
      <c r="DU179" s="54"/>
      <c r="DV179" s="54"/>
      <c r="DW179" s="54"/>
      <c r="DX179" s="54"/>
      <c r="DY179" s="54"/>
      <c r="DZ179" s="54"/>
      <c r="EA179" s="54"/>
      <c r="EB179" s="54"/>
      <c r="EC179" s="54"/>
      <c r="ED179" s="54"/>
      <c r="EE179" s="54"/>
      <c r="EF179" s="54"/>
      <c r="EG179" s="54"/>
      <c r="EH179" s="54"/>
      <c r="EI179" s="54"/>
      <c r="EJ179" s="54"/>
      <c r="EK179" s="54"/>
      <c r="EL179" s="54"/>
      <c r="EM179" s="54"/>
      <c r="EN179" s="54"/>
      <c r="EO179" s="54"/>
      <c r="EP179" s="54"/>
      <c r="EQ179" s="54"/>
      <c r="ER179" s="54"/>
    </row>
    <row r="180" spans="1:148" x14ac:dyDescent="0.25">
      <c r="A180" s="54"/>
      <c r="B180" s="54"/>
      <c r="C180" s="54"/>
      <c r="D180" s="54"/>
      <c r="E180" s="54"/>
      <c r="F180" s="5"/>
      <c r="G180" s="320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54"/>
      <c r="BR180" s="54"/>
      <c r="BS180" s="54"/>
      <c r="BT180" s="54"/>
      <c r="BU180" s="54"/>
      <c r="BV180" s="54"/>
      <c r="BW180" s="54"/>
      <c r="BX180" s="54"/>
      <c r="BY180" s="54"/>
      <c r="BZ180" s="54"/>
      <c r="CA180" s="54"/>
      <c r="CB180" s="54"/>
      <c r="CC180" s="54"/>
      <c r="CD180" s="54"/>
      <c r="CE180" s="54"/>
      <c r="CF180" s="54"/>
      <c r="CG180" s="54"/>
      <c r="CH180" s="54"/>
      <c r="CI180" s="54"/>
      <c r="CJ180" s="54"/>
      <c r="CK180" s="54"/>
      <c r="CL180" s="54"/>
      <c r="CM180" s="54"/>
      <c r="CN180" s="54"/>
      <c r="CO180" s="54"/>
      <c r="CP180" s="54"/>
      <c r="CQ180" s="54"/>
      <c r="CR180" s="54"/>
      <c r="CS180" s="54"/>
      <c r="CT180" s="54"/>
      <c r="CU180" s="54"/>
      <c r="CV180" s="54"/>
      <c r="CW180" s="54"/>
      <c r="CX180" s="54"/>
      <c r="CY180" s="54"/>
      <c r="CZ180" s="54"/>
      <c r="DA180" s="54"/>
      <c r="DB180" s="54"/>
      <c r="DC180" s="54"/>
      <c r="DD180" s="54"/>
      <c r="DE180" s="54"/>
      <c r="DF180" s="54"/>
      <c r="DG180" s="54"/>
      <c r="DH180" s="54"/>
      <c r="DI180" s="54"/>
      <c r="DJ180" s="54"/>
      <c r="DK180" s="54"/>
      <c r="DL180" s="54"/>
      <c r="DM180" s="54"/>
      <c r="DN180" s="54"/>
      <c r="DO180" s="54"/>
      <c r="DP180" s="54"/>
      <c r="DQ180" s="54"/>
      <c r="DR180" s="54"/>
      <c r="DS180" s="54"/>
      <c r="DT180" s="54"/>
      <c r="DU180" s="54"/>
      <c r="DV180" s="54"/>
      <c r="DW180" s="54"/>
      <c r="DX180" s="54"/>
      <c r="DY180" s="54"/>
      <c r="DZ180" s="54"/>
      <c r="EA180" s="54"/>
      <c r="EB180" s="54"/>
      <c r="EC180" s="54"/>
      <c r="ED180" s="54"/>
      <c r="EE180" s="54"/>
      <c r="EF180" s="54"/>
      <c r="EG180" s="54"/>
      <c r="EH180" s="54"/>
      <c r="EI180" s="54"/>
      <c r="EJ180" s="54"/>
      <c r="EK180" s="54"/>
      <c r="EL180" s="54"/>
      <c r="EM180" s="54"/>
      <c r="EN180" s="54"/>
      <c r="EO180" s="54"/>
      <c r="EP180" s="54"/>
      <c r="EQ180" s="54"/>
      <c r="ER180" s="54"/>
    </row>
    <row r="181" spans="1:148" x14ac:dyDescent="0.25">
      <c r="A181" s="54"/>
      <c r="B181" s="54"/>
      <c r="C181" s="54"/>
      <c r="D181" s="54"/>
      <c r="E181" s="54"/>
      <c r="F181" s="5"/>
      <c r="G181" s="320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4"/>
      <c r="BR181" s="54"/>
      <c r="BS181" s="54"/>
      <c r="BT181" s="54"/>
      <c r="BU181" s="54"/>
      <c r="BV181" s="54"/>
      <c r="BW181" s="54"/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  <c r="CH181" s="54"/>
      <c r="CI181" s="54"/>
      <c r="CJ181" s="54"/>
      <c r="CK181" s="54"/>
      <c r="CL181" s="54"/>
      <c r="CM181" s="54"/>
      <c r="CN181" s="54"/>
      <c r="CO181" s="54"/>
      <c r="CP181" s="54"/>
      <c r="CQ181" s="54"/>
      <c r="CR181" s="54"/>
      <c r="CS181" s="54"/>
      <c r="CT181" s="54"/>
      <c r="CU181" s="54"/>
      <c r="CV181" s="54"/>
      <c r="CW181" s="54"/>
      <c r="CX181" s="54"/>
      <c r="CY181" s="54"/>
      <c r="CZ181" s="54"/>
      <c r="DA181" s="54"/>
      <c r="DB181" s="54"/>
      <c r="DC181" s="54"/>
      <c r="DD181" s="54"/>
      <c r="DE181" s="54"/>
      <c r="DF181" s="54"/>
      <c r="DG181" s="54"/>
      <c r="DH181" s="54"/>
      <c r="DI181" s="54"/>
      <c r="DJ181" s="54"/>
      <c r="DK181" s="54"/>
      <c r="DL181" s="54"/>
      <c r="DM181" s="54"/>
      <c r="DN181" s="54"/>
      <c r="DO181" s="54"/>
      <c r="DP181" s="54"/>
      <c r="DQ181" s="54"/>
      <c r="DR181" s="54"/>
      <c r="DS181" s="54"/>
      <c r="DT181" s="54"/>
      <c r="DU181" s="54"/>
      <c r="DV181" s="54"/>
      <c r="DW181" s="54"/>
      <c r="DX181" s="54"/>
      <c r="DY181" s="54"/>
      <c r="DZ181" s="54"/>
      <c r="EA181" s="54"/>
      <c r="EB181" s="54"/>
      <c r="EC181" s="54"/>
      <c r="ED181" s="54"/>
      <c r="EE181" s="54"/>
      <c r="EF181" s="54"/>
      <c r="EG181" s="54"/>
      <c r="EH181" s="54"/>
      <c r="EI181" s="54"/>
      <c r="EJ181" s="54"/>
      <c r="EK181" s="54"/>
      <c r="EL181" s="54"/>
      <c r="EM181" s="54"/>
      <c r="EN181" s="54"/>
      <c r="EO181" s="54"/>
      <c r="EP181" s="54"/>
      <c r="EQ181" s="54"/>
      <c r="ER181" s="54"/>
    </row>
    <row r="182" spans="1:148" x14ac:dyDescent="0.25">
      <c r="A182" s="54"/>
      <c r="B182" s="54"/>
      <c r="C182" s="54"/>
      <c r="D182" s="54"/>
      <c r="E182" s="54"/>
      <c r="F182" s="5"/>
      <c r="G182" s="320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4"/>
      <c r="BR182" s="54"/>
      <c r="BS182" s="54"/>
      <c r="BT182" s="54"/>
      <c r="BU182" s="54"/>
      <c r="BV182" s="54"/>
      <c r="BW182" s="54"/>
      <c r="BX182" s="54"/>
      <c r="BY182" s="54"/>
      <c r="BZ182" s="54"/>
      <c r="CA182" s="54"/>
      <c r="CB182" s="54"/>
      <c r="CC182" s="54"/>
      <c r="CD182" s="54"/>
      <c r="CE182" s="54"/>
      <c r="CF182" s="54"/>
      <c r="CG182" s="54"/>
      <c r="CH182" s="54"/>
      <c r="CI182" s="54"/>
      <c r="CJ182" s="54"/>
      <c r="CK182" s="54"/>
      <c r="CL182" s="54"/>
      <c r="CM182" s="54"/>
      <c r="CN182" s="54"/>
      <c r="CO182" s="54"/>
      <c r="CP182" s="54"/>
      <c r="CQ182" s="54"/>
      <c r="CR182" s="54"/>
      <c r="CS182" s="54"/>
      <c r="CT182" s="54"/>
      <c r="CU182" s="54"/>
      <c r="CV182" s="54"/>
      <c r="CW182" s="54"/>
      <c r="CX182" s="54"/>
      <c r="CY182" s="54"/>
      <c r="CZ182" s="54"/>
      <c r="DA182" s="54"/>
      <c r="DB182" s="54"/>
      <c r="DC182" s="54"/>
      <c r="DD182" s="54"/>
      <c r="DE182" s="54"/>
      <c r="DF182" s="54"/>
      <c r="DG182" s="54"/>
      <c r="DH182" s="54"/>
      <c r="DI182" s="54"/>
      <c r="DJ182" s="54"/>
      <c r="DK182" s="54"/>
      <c r="DL182" s="54"/>
      <c r="DM182" s="54"/>
      <c r="DN182" s="54"/>
      <c r="DO182" s="54"/>
      <c r="DP182" s="54"/>
      <c r="DQ182" s="54"/>
      <c r="DR182" s="54"/>
      <c r="DS182" s="54"/>
      <c r="DT182" s="54"/>
      <c r="DU182" s="54"/>
      <c r="DV182" s="54"/>
      <c r="DW182" s="54"/>
      <c r="DX182" s="54"/>
      <c r="DY182" s="54"/>
      <c r="DZ182" s="54"/>
      <c r="EA182" s="54"/>
      <c r="EB182" s="54"/>
      <c r="EC182" s="54"/>
      <c r="ED182" s="54"/>
      <c r="EE182" s="54"/>
      <c r="EF182" s="54"/>
      <c r="EG182" s="54"/>
      <c r="EH182" s="54"/>
      <c r="EI182" s="54"/>
      <c r="EJ182" s="54"/>
      <c r="EK182" s="54"/>
      <c r="EL182" s="54"/>
      <c r="EM182" s="54"/>
      <c r="EN182" s="54"/>
      <c r="EO182" s="54"/>
      <c r="EP182" s="54"/>
      <c r="EQ182" s="54"/>
      <c r="ER182" s="54"/>
    </row>
    <row r="183" spans="1:148" x14ac:dyDescent="0.25">
      <c r="A183" s="54"/>
      <c r="B183" s="54"/>
      <c r="C183" s="54"/>
      <c r="D183" s="54"/>
      <c r="E183" s="54"/>
      <c r="F183" s="5"/>
      <c r="G183" s="320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4"/>
      <c r="BR183" s="54"/>
      <c r="BS183" s="54"/>
      <c r="BT183" s="54"/>
      <c r="BU183" s="54"/>
      <c r="BV183" s="54"/>
      <c r="BW183" s="54"/>
      <c r="BX183" s="54"/>
      <c r="BY183" s="54"/>
      <c r="BZ183" s="54"/>
      <c r="CA183" s="54"/>
      <c r="CB183" s="54"/>
      <c r="CC183" s="54"/>
      <c r="CD183" s="54"/>
      <c r="CE183" s="54"/>
      <c r="CF183" s="54"/>
      <c r="CG183" s="54"/>
      <c r="CH183" s="54"/>
      <c r="CI183" s="54"/>
      <c r="CJ183" s="54"/>
      <c r="CK183" s="54"/>
      <c r="CL183" s="54"/>
      <c r="CM183" s="54"/>
      <c r="CN183" s="54"/>
      <c r="CO183" s="54"/>
      <c r="CP183" s="54"/>
      <c r="CQ183" s="54"/>
      <c r="CR183" s="54"/>
      <c r="CS183" s="54"/>
      <c r="CT183" s="54"/>
      <c r="CU183" s="54"/>
      <c r="CV183" s="54"/>
      <c r="CW183" s="54"/>
      <c r="CX183" s="54"/>
      <c r="CY183" s="54"/>
      <c r="CZ183" s="54"/>
      <c r="DA183" s="54"/>
      <c r="DB183" s="54"/>
      <c r="DC183" s="54"/>
      <c r="DD183" s="54"/>
      <c r="DE183" s="54"/>
      <c r="DF183" s="54"/>
      <c r="DG183" s="54"/>
      <c r="DH183" s="54"/>
      <c r="DI183" s="54"/>
      <c r="DJ183" s="54"/>
      <c r="DK183" s="54"/>
      <c r="DL183" s="54"/>
      <c r="DM183" s="54"/>
      <c r="DN183" s="54"/>
      <c r="DO183" s="54"/>
      <c r="DP183" s="54"/>
      <c r="DQ183" s="54"/>
      <c r="DR183" s="54"/>
      <c r="DS183" s="54"/>
      <c r="DT183" s="54"/>
      <c r="DU183" s="54"/>
      <c r="DV183" s="54"/>
      <c r="DW183" s="54"/>
      <c r="DX183" s="54"/>
      <c r="DY183" s="54"/>
      <c r="DZ183" s="54"/>
      <c r="EA183" s="54"/>
      <c r="EB183" s="54"/>
      <c r="EC183" s="54"/>
      <c r="ED183" s="54"/>
      <c r="EE183" s="54"/>
      <c r="EF183" s="54"/>
      <c r="EG183" s="54"/>
      <c r="EH183" s="54"/>
      <c r="EI183" s="54"/>
      <c r="EJ183" s="54"/>
      <c r="EK183" s="54"/>
      <c r="EL183" s="54"/>
      <c r="EM183" s="54"/>
      <c r="EN183" s="54"/>
      <c r="EO183" s="54"/>
      <c r="EP183" s="54"/>
      <c r="EQ183" s="54"/>
      <c r="ER183" s="54"/>
    </row>
    <row r="184" spans="1:148" x14ac:dyDescent="0.25">
      <c r="A184" s="54"/>
      <c r="B184" s="54"/>
      <c r="C184" s="54"/>
      <c r="D184" s="54"/>
      <c r="E184" s="54"/>
      <c r="F184" s="5"/>
      <c r="G184" s="320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54"/>
      <c r="BR184" s="54"/>
      <c r="BS184" s="54"/>
      <c r="BT184" s="54"/>
      <c r="BU184" s="54"/>
      <c r="BV184" s="54"/>
      <c r="BW184" s="54"/>
      <c r="BX184" s="54"/>
      <c r="BY184" s="54"/>
      <c r="BZ184" s="54"/>
      <c r="CA184" s="54"/>
      <c r="CB184" s="54"/>
      <c r="CC184" s="54"/>
      <c r="CD184" s="54"/>
      <c r="CE184" s="54"/>
      <c r="CF184" s="54"/>
      <c r="CG184" s="54"/>
      <c r="CH184" s="54"/>
      <c r="CI184" s="54"/>
      <c r="CJ184" s="54"/>
      <c r="CK184" s="54"/>
      <c r="CL184" s="54"/>
      <c r="CM184" s="54"/>
      <c r="CN184" s="54"/>
      <c r="CO184" s="54"/>
      <c r="CP184" s="54"/>
      <c r="CQ184" s="54"/>
      <c r="CR184" s="54"/>
      <c r="CS184" s="54"/>
      <c r="CT184" s="54"/>
      <c r="CU184" s="54"/>
      <c r="CV184" s="54"/>
      <c r="CW184" s="54"/>
      <c r="CX184" s="54"/>
      <c r="CY184" s="54"/>
      <c r="CZ184" s="54"/>
      <c r="DA184" s="54"/>
      <c r="DB184" s="54"/>
      <c r="DC184" s="54"/>
      <c r="DD184" s="54"/>
      <c r="DE184" s="54"/>
      <c r="DF184" s="54"/>
      <c r="DG184" s="54"/>
      <c r="DH184" s="54"/>
      <c r="DI184" s="54"/>
      <c r="DJ184" s="54"/>
      <c r="DK184" s="54"/>
      <c r="DL184" s="54"/>
      <c r="DM184" s="54"/>
      <c r="DN184" s="54"/>
      <c r="DO184" s="54"/>
      <c r="DP184" s="54"/>
      <c r="DQ184" s="54"/>
      <c r="DR184" s="54"/>
      <c r="DS184" s="54"/>
      <c r="DT184" s="54"/>
      <c r="DU184" s="54"/>
      <c r="DV184" s="54"/>
      <c r="DW184" s="54"/>
      <c r="DX184" s="54"/>
      <c r="DY184" s="54"/>
      <c r="DZ184" s="54"/>
      <c r="EA184" s="54"/>
      <c r="EB184" s="54"/>
      <c r="EC184" s="54"/>
      <c r="ED184" s="54"/>
      <c r="EE184" s="54"/>
      <c r="EF184" s="54"/>
      <c r="EG184" s="54"/>
      <c r="EH184" s="54"/>
      <c r="EI184" s="54"/>
      <c r="EJ184" s="54"/>
      <c r="EK184" s="54"/>
      <c r="EL184" s="54"/>
      <c r="EM184" s="54"/>
      <c r="EN184" s="54"/>
      <c r="EO184" s="54"/>
      <c r="EP184" s="54"/>
      <c r="EQ184" s="54"/>
      <c r="ER184" s="54"/>
    </row>
    <row r="185" spans="1:148" x14ac:dyDescent="0.25">
      <c r="A185" s="54"/>
      <c r="B185" s="54"/>
      <c r="C185" s="54"/>
      <c r="D185" s="54"/>
      <c r="E185" s="54"/>
      <c r="F185" s="5"/>
      <c r="G185" s="320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4"/>
      <c r="BR185" s="54"/>
      <c r="BS185" s="54"/>
      <c r="BT185" s="54"/>
      <c r="BU185" s="54"/>
      <c r="BV185" s="54"/>
      <c r="BW185" s="54"/>
      <c r="BX185" s="54"/>
      <c r="BY185" s="54"/>
      <c r="BZ185" s="54"/>
      <c r="CA185" s="54"/>
      <c r="CB185" s="54"/>
      <c r="CC185" s="54"/>
      <c r="CD185" s="54"/>
      <c r="CE185" s="54"/>
      <c r="CF185" s="54"/>
      <c r="CG185" s="54"/>
      <c r="CH185" s="54"/>
      <c r="CI185" s="54"/>
      <c r="CJ185" s="54"/>
      <c r="CK185" s="54"/>
      <c r="CL185" s="54"/>
      <c r="CM185" s="54"/>
      <c r="CN185" s="54"/>
      <c r="CO185" s="54"/>
      <c r="CP185" s="54"/>
      <c r="CQ185" s="54"/>
      <c r="CR185" s="54"/>
      <c r="CS185" s="54"/>
      <c r="CT185" s="54"/>
      <c r="CU185" s="54"/>
      <c r="CV185" s="54"/>
      <c r="CW185" s="54"/>
      <c r="CX185" s="54"/>
      <c r="CY185" s="54"/>
      <c r="CZ185" s="54"/>
      <c r="DA185" s="54"/>
      <c r="DB185" s="54"/>
      <c r="DC185" s="54"/>
      <c r="DD185" s="54"/>
      <c r="DE185" s="54"/>
      <c r="DF185" s="54"/>
      <c r="DG185" s="54"/>
      <c r="DH185" s="54"/>
      <c r="DI185" s="54"/>
      <c r="DJ185" s="54"/>
      <c r="DK185" s="54"/>
      <c r="DL185" s="54"/>
      <c r="DM185" s="54"/>
      <c r="DN185" s="54"/>
      <c r="DO185" s="54"/>
      <c r="DP185" s="54"/>
      <c r="DQ185" s="54"/>
      <c r="DR185" s="54"/>
      <c r="DS185" s="54"/>
      <c r="DT185" s="54"/>
      <c r="DU185" s="54"/>
      <c r="DV185" s="54"/>
      <c r="DW185" s="54"/>
      <c r="DX185" s="54"/>
      <c r="DY185" s="54"/>
      <c r="DZ185" s="54"/>
      <c r="EA185" s="54"/>
      <c r="EB185" s="54"/>
      <c r="EC185" s="54"/>
      <c r="ED185" s="54"/>
      <c r="EE185" s="54"/>
      <c r="EF185" s="54"/>
      <c r="EG185" s="54"/>
      <c r="EH185" s="54"/>
      <c r="EI185" s="54"/>
      <c r="EJ185" s="54"/>
      <c r="EK185" s="54"/>
      <c r="EL185" s="54"/>
      <c r="EM185" s="54"/>
      <c r="EN185" s="54"/>
      <c r="EO185" s="54"/>
      <c r="EP185" s="54"/>
      <c r="EQ185" s="54"/>
      <c r="ER185" s="54"/>
    </row>
    <row r="186" spans="1:148" x14ac:dyDescent="0.25">
      <c r="A186" s="54"/>
      <c r="B186" s="54"/>
      <c r="C186" s="54"/>
      <c r="D186" s="54"/>
      <c r="E186" s="54"/>
      <c r="F186" s="5"/>
      <c r="G186" s="320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4"/>
      <c r="BR186" s="54"/>
      <c r="BS186" s="54"/>
      <c r="BT186" s="54"/>
      <c r="BU186" s="54"/>
      <c r="BV186" s="54"/>
      <c r="BW186" s="54"/>
      <c r="BX186" s="54"/>
      <c r="BY186" s="54"/>
      <c r="BZ186" s="54"/>
      <c r="CA186" s="54"/>
      <c r="CB186" s="54"/>
      <c r="CC186" s="54"/>
      <c r="CD186" s="54"/>
      <c r="CE186" s="54"/>
      <c r="CF186" s="54"/>
      <c r="CG186" s="54"/>
      <c r="CH186" s="54"/>
      <c r="CI186" s="54"/>
      <c r="CJ186" s="54"/>
      <c r="CK186" s="54"/>
      <c r="CL186" s="54"/>
      <c r="CM186" s="54"/>
      <c r="CN186" s="54"/>
      <c r="CO186" s="54"/>
      <c r="CP186" s="54"/>
      <c r="CQ186" s="54"/>
      <c r="CR186" s="54"/>
      <c r="CS186" s="54"/>
      <c r="CT186" s="54"/>
      <c r="CU186" s="54"/>
      <c r="CV186" s="54"/>
      <c r="CW186" s="54"/>
      <c r="CX186" s="54"/>
      <c r="CY186" s="54"/>
      <c r="CZ186" s="54"/>
      <c r="DA186" s="54"/>
      <c r="DB186" s="54"/>
      <c r="DC186" s="54"/>
      <c r="DD186" s="54"/>
      <c r="DE186" s="54"/>
      <c r="DF186" s="54"/>
      <c r="DG186" s="54"/>
      <c r="DH186" s="54"/>
      <c r="DI186" s="54"/>
      <c r="DJ186" s="54"/>
      <c r="DK186" s="54"/>
      <c r="DL186" s="54"/>
      <c r="DM186" s="54"/>
      <c r="DN186" s="54"/>
      <c r="DO186" s="54"/>
      <c r="DP186" s="54"/>
      <c r="DQ186" s="54"/>
      <c r="DR186" s="54"/>
      <c r="DS186" s="54"/>
      <c r="DT186" s="54"/>
      <c r="DU186" s="54"/>
      <c r="DV186" s="54"/>
      <c r="DW186" s="54"/>
      <c r="DX186" s="54"/>
      <c r="DY186" s="54"/>
      <c r="DZ186" s="54"/>
      <c r="EA186" s="54"/>
      <c r="EB186" s="54"/>
      <c r="EC186" s="54"/>
      <c r="ED186" s="54"/>
      <c r="EE186" s="54"/>
      <c r="EF186" s="54"/>
      <c r="EG186" s="54"/>
      <c r="EH186" s="54"/>
      <c r="EI186" s="54"/>
      <c r="EJ186" s="54"/>
      <c r="EK186" s="54"/>
      <c r="EL186" s="54"/>
      <c r="EM186" s="54"/>
      <c r="EN186" s="54"/>
      <c r="EO186" s="54"/>
      <c r="EP186" s="54"/>
      <c r="EQ186" s="54"/>
      <c r="ER186" s="54"/>
    </row>
    <row r="187" spans="1:148" x14ac:dyDescent="0.25">
      <c r="A187" s="54"/>
      <c r="B187" s="54"/>
      <c r="C187" s="54"/>
      <c r="D187" s="54"/>
      <c r="E187" s="54"/>
      <c r="F187" s="5"/>
      <c r="G187" s="320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4"/>
      <c r="BR187" s="54"/>
      <c r="BS187" s="54"/>
      <c r="BT187" s="54"/>
      <c r="BU187" s="54"/>
      <c r="BV187" s="54"/>
      <c r="BW187" s="54"/>
      <c r="BX187" s="54"/>
      <c r="BY187" s="54"/>
      <c r="BZ187" s="54"/>
      <c r="CA187" s="54"/>
      <c r="CB187" s="54"/>
      <c r="CC187" s="54"/>
      <c r="CD187" s="54"/>
      <c r="CE187" s="54"/>
      <c r="CF187" s="54"/>
      <c r="CG187" s="54"/>
      <c r="CH187" s="54"/>
      <c r="CI187" s="54"/>
      <c r="CJ187" s="54"/>
      <c r="CK187" s="54"/>
      <c r="CL187" s="54"/>
      <c r="CM187" s="54"/>
      <c r="CN187" s="54"/>
      <c r="CO187" s="54"/>
      <c r="CP187" s="54"/>
      <c r="CQ187" s="54"/>
      <c r="CR187" s="54"/>
      <c r="CS187" s="54"/>
      <c r="CT187" s="54"/>
      <c r="CU187" s="54"/>
      <c r="CV187" s="54"/>
      <c r="CW187" s="54"/>
      <c r="CX187" s="54"/>
      <c r="CY187" s="54"/>
      <c r="CZ187" s="54"/>
      <c r="DA187" s="54"/>
      <c r="DB187" s="54"/>
      <c r="DC187" s="54"/>
      <c r="DD187" s="54"/>
      <c r="DE187" s="54"/>
      <c r="DF187" s="54"/>
      <c r="DG187" s="54"/>
      <c r="DH187" s="54"/>
      <c r="DI187" s="54"/>
      <c r="DJ187" s="54"/>
      <c r="DK187" s="54"/>
      <c r="DL187" s="54"/>
      <c r="DM187" s="54"/>
      <c r="DN187" s="54"/>
      <c r="DO187" s="54"/>
      <c r="DP187" s="54"/>
      <c r="DQ187" s="54"/>
      <c r="DR187" s="54"/>
      <c r="DS187" s="54"/>
      <c r="DT187" s="54"/>
      <c r="DU187" s="54"/>
      <c r="DV187" s="54"/>
      <c r="DW187" s="54"/>
      <c r="DX187" s="54"/>
      <c r="DY187" s="54"/>
      <c r="DZ187" s="54"/>
      <c r="EA187" s="54"/>
      <c r="EB187" s="54"/>
      <c r="EC187" s="54"/>
      <c r="ED187" s="54"/>
      <c r="EE187" s="54"/>
      <c r="EF187" s="54"/>
      <c r="EG187" s="54"/>
      <c r="EH187" s="54"/>
      <c r="EI187" s="54"/>
      <c r="EJ187" s="54"/>
      <c r="EK187" s="54"/>
      <c r="EL187" s="54"/>
      <c r="EM187" s="54"/>
      <c r="EN187" s="54"/>
      <c r="EO187" s="54"/>
      <c r="EP187" s="54"/>
      <c r="EQ187" s="54"/>
      <c r="ER187" s="54"/>
    </row>
    <row r="188" spans="1:148" x14ac:dyDescent="0.25">
      <c r="A188" s="54"/>
      <c r="B188" s="54"/>
      <c r="C188" s="54"/>
      <c r="D188" s="54"/>
      <c r="E188" s="54"/>
      <c r="F188" s="5"/>
      <c r="G188" s="320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4"/>
      <c r="BR188" s="54"/>
      <c r="BS188" s="54"/>
      <c r="BT188" s="54"/>
      <c r="BU188" s="54"/>
      <c r="BV188" s="54"/>
      <c r="BW188" s="54"/>
      <c r="BX188" s="54"/>
      <c r="BY188" s="54"/>
      <c r="BZ188" s="54"/>
      <c r="CA188" s="54"/>
      <c r="CB188" s="54"/>
      <c r="CC188" s="54"/>
      <c r="CD188" s="54"/>
      <c r="CE188" s="54"/>
      <c r="CF188" s="54"/>
      <c r="CG188" s="54"/>
      <c r="CH188" s="54"/>
      <c r="CI188" s="54"/>
      <c r="CJ188" s="54"/>
      <c r="CK188" s="54"/>
      <c r="CL188" s="54"/>
      <c r="CM188" s="54"/>
      <c r="CN188" s="54"/>
      <c r="CO188" s="54"/>
      <c r="CP188" s="54"/>
      <c r="CQ188" s="54"/>
      <c r="CR188" s="54"/>
      <c r="CS188" s="54"/>
      <c r="CT188" s="54"/>
      <c r="CU188" s="54"/>
      <c r="CV188" s="54"/>
      <c r="CW188" s="54"/>
      <c r="CX188" s="54"/>
      <c r="CY188" s="54"/>
      <c r="CZ188" s="54"/>
      <c r="DA188" s="54"/>
      <c r="DB188" s="54"/>
      <c r="DC188" s="54"/>
      <c r="DD188" s="54"/>
      <c r="DE188" s="54"/>
      <c r="DF188" s="54"/>
      <c r="DG188" s="54"/>
      <c r="DH188" s="54"/>
      <c r="DI188" s="54"/>
      <c r="DJ188" s="54"/>
      <c r="DK188" s="54"/>
      <c r="DL188" s="54"/>
      <c r="DM188" s="54"/>
      <c r="DN188" s="54"/>
      <c r="DO188" s="54"/>
      <c r="DP188" s="54"/>
      <c r="DQ188" s="54"/>
      <c r="DR188" s="54"/>
      <c r="DS188" s="54"/>
      <c r="DT188" s="54"/>
      <c r="DU188" s="54"/>
      <c r="DV188" s="54"/>
      <c r="DW188" s="54"/>
      <c r="DX188" s="54"/>
      <c r="DY188" s="54"/>
      <c r="DZ188" s="54"/>
      <c r="EA188" s="54"/>
      <c r="EB188" s="54"/>
      <c r="EC188" s="54"/>
      <c r="ED188" s="54"/>
      <c r="EE188" s="54"/>
      <c r="EF188" s="54"/>
      <c r="EG188" s="54"/>
      <c r="EH188" s="54"/>
      <c r="EI188" s="54"/>
      <c r="EJ188" s="54"/>
      <c r="EK188" s="54"/>
      <c r="EL188" s="54"/>
      <c r="EM188" s="54"/>
      <c r="EN188" s="54"/>
      <c r="EO188" s="54"/>
      <c r="EP188" s="54"/>
      <c r="EQ188" s="54"/>
      <c r="ER188" s="54"/>
    </row>
    <row r="189" spans="1:148" x14ac:dyDescent="0.25">
      <c r="A189" s="54"/>
      <c r="B189" s="54"/>
      <c r="C189" s="54"/>
      <c r="D189" s="54"/>
      <c r="E189" s="54"/>
      <c r="F189" s="5"/>
      <c r="G189" s="320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54"/>
      <c r="BR189" s="54"/>
      <c r="BS189" s="54"/>
      <c r="BT189" s="54"/>
      <c r="BU189" s="54"/>
      <c r="BV189" s="54"/>
      <c r="BW189" s="54"/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  <c r="CH189" s="54"/>
      <c r="CI189" s="54"/>
      <c r="CJ189" s="54"/>
      <c r="CK189" s="54"/>
      <c r="CL189" s="54"/>
      <c r="CM189" s="54"/>
      <c r="CN189" s="54"/>
      <c r="CO189" s="54"/>
      <c r="CP189" s="54"/>
      <c r="CQ189" s="54"/>
      <c r="CR189" s="54"/>
      <c r="CS189" s="54"/>
      <c r="CT189" s="54"/>
      <c r="CU189" s="54"/>
      <c r="CV189" s="54"/>
      <c r="CW189" s="54"/>
      <c r="CX189" s="54"/>
      <c r="CY189" s="54"/>
      <c r="CZ189" s="54"/>
      <c r="DA189" s="54"/>
      <c r="DB189" s="54"/>
      <c r="DC189" s="54"/>
      <c r="DD189" s="54"/>
      <c r="DE189" s="54"/>
      <c r="DF189" s="54"/>
      <c r="DG189" s="54"/>
      <c r="DH189" s="54"/>
      <c r="DI189" s="54"/>
      <c r="DJ189" s="54"/>
      <c r="DK189" s="54"/>
      <c r="DL189" s="54"/>
      <c r="DM189" s="54"/>
      <c r="DN189" s="54"/>
      <c r="DO189" s="54"/>
      <c r="DP189" s="54"/>
      <c r="DQ189" s="54"/>
      <c r="DR189" s="54"/>
      <c r="DS189" s="54"/>
      <c r="DT189" s="54"/>
      <c r="DU189" s="54"/>
      <c r="DV189" s="54"/>
      <c r="DW189" s="54"/>
      <c r="DX189" s="54"/>
      <c r="DY189" s="54"/>
      <c r="DZ189" s="54"/>
      <c r="EA189" s="54"/>
      <c r="EB189" s="54"/>
      <c r="EC189" s="54"/>
      <c r="ED189" s="54"/>
      <c r="EE189" s="54"/>
      <c r="EF189" s="54"/>
      <c r="EG189" s="54"/>
      <c r="EH189" s="54"/>
      <c r="EI189" s="54"/>
      <c r="EJ189" s="54"/>
      <c r="EK189" s="54"/>
      <c r="EL189" s="54"/>
      <c r="EM189" s="54"/>
      <c r="EN189" s="54"/>
      <c r="EO189" s="54"/>
      <c r="EP189" s="54"/>
      <c r="EQ189" s="54"/>
      <c r="ER189" s="54"/>
    </row>
    <row r="190" spans="1:148" x14ac:dyDescent="0.25">
      <c r="A190" s="54"/>
      <c r="B190" s="54"/>
      <c r="C190" s="54"/>
      <c r="D190" s="54"/>
      <c r="E190" s="54"/>
      <c r="F190" s="5"/>
      <c r="G190" s="320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4"/>
      <c r="BR190" s="54"/>
      <c r="BS190" s="54"/>
      <c r="BT190" s="54"/>
      <c r="BU190" s="54"/>
      <c r="BV190" s="54"/>
      <c r="BW190" s="54"/>
      <c r="BX190" s="54"/>
      <c r="BY190" s="54"/>
      <c r="BZ190" s="54"/>
      <c r="CA190" s="54"/>
      <c r="CB190" s="54"/>
      <c r="CC190" s="54"/>
      <c r="CD190" s="54"/>
      <c r="CE190" s="54"/>
      <c r="CF190" s="54"/>
      <c r="CG190" s="54"/>
      <c r="CH190" s="54"/>
      <c r="CI190" s="54"/>
      <c r="CJ190" s="54"/>
      <c r="CK190" s="54"/>
      <c r="CL190" s="54"/>
      <c r="CM190" s="54"/>
      <c r="CN190" s="54"/>
      <c r="CO190" s="54"/>
      <c r="CP190" s="54"/>
      <c r="CQ190" s="54"/>
      <c r="CR190" s="54"/>
      <c r="CS190" s="54"/>
      <c r="CT190" s="54"/>
      <c r="CU190" s="54"/>
      <c r="CV190" s="54"/>
      <c r="CW190" s="54"/>
      <c r="CX190" s="54"/>
      <c r="CY190" s="54"/>
      <c r="CZ190" s="54"/>
      <c r="DA190" s="54"/>
      <c r="DB190" s="54"/>
      <c r="DC190" s="54"/>
      <c r="DD190" s="54"/>
      <c r="DE190" s="54"/>
      <c r="DF190" s="54"/>
      <c r="DG190" s="54"/>
      <c r="DH190" s="54"/>
      <c r="DI190" s="54"/>
      <c r="DJ190" s="54"/>
      <c r="DK190" s="54"/>
      <c r="DL190" s="54"/>
      <c r="DM190" s="54"/>
      <c r="DN190" s="54"/>
      <c r="DO190" s="54"/>
      <c r="DP190" s="54"/>
      <c r="DQ190" s="54"/>
      <c r="DR190" s="54"/>
      <c r="DS190" s="54"/>
      <c r="DT190" s="54"/>
      <c r="DU190" s="54"/>
      <c r="DV190" s="54"/>
      <c r="DW190" s="54"/>
      <c r="DX190" s="54"/>
      <c r="DY190" s="54"/>
      <c r="DZ190" s="54"/>
      <c r="EA190" s="54"/>
      <c r="EB190" s="54"/>
      <c r="EC190" s="54"/>
      <c r="ED190" s="54"/>
      <c r="EE190" s="54"/>
      <c r="EF190" s="54"/>
      <c r="EG190" s="54"/>
      <c r="EH190" s="54"/>
      <c r="EI190" s="54"/>
      <c r="EJ190" s="54"/>
      <c r="EK190" s="54"/>
      <c r="EL190" s="54"/>
      <c r="EM190" s="54"/>
      <c r="EN190" s="54"/>
      <c r="EO190" s="54"/>
      <c r="EP190" s="54"/>
      <c r="EQ190" s="54"/>
      <c r="ER190" s="54"/>
    </row>
    <row r="191" spans="1:148" x14ac:dyDescent="0.25">
      <c r="A191" s="54"/>
      <c r="B191" s="54"/>
      <c r="C191" s="54"/>
      <c r="D191" s="54"/>
      <c r="E191" s="54"/>
      <c r="F191" s="5"/>
      <c r="G191" s="320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4"/>
      <c r="BR191" s="54"/>
      <c r="BS191" s="54"/>
      <c r="BT191" s="54"/>
      <c r="BU191" s="54"/>
      <c r="BV191" s="54"/>
      <c r="BW191" s="54"/>
      <c r="BX191" s="54"/>
      <c r="BY191" s="54"/>
      <c r="BZ191" s="54"/>
      <c r="CA191" s="54"/>
      <c r="CB191" s="54"/>
      <c r="CC191" s="54"/>
      <c r="CD191" s="54"/>
      <c r="CE191" s="54"/>
      <c r="CF191" s="54"/>
      <c r="CG191" s="54"/>
      <c r="CH191" s="54"/>
      <c r="CI191" s="54"/>
      <c r="CJ191" s="54"/>
      <c r="CK191" s="54"/>
      <c r="CL191" s="54"/>
      <c r="CM191" s="54"/>
      <c r="CN191" s="54"/>
      <c r="CO191" s="54"/>
      <c r="CP191" s="54"/>
      <c r="CQ191" s="54"/>
      <c r="CR191" s="54"/>
      <c r="CS191" s="54"/>
      <c r="CT191" s="54"/>
      <c r="CU191" s="54"/>
      <c r="CV191" s="54"/>
      <c r="CW191" s="54"/>
      <c r="CX191" s="54"/>
      <c r="CY191" s="54"/>
      <c r="CZ191" s="54"/>
      <c r="DA191" s="54"/>
      <c r="DB191" s="54"/>
      <c r="DC191" s="54"/>
      <c r="DD191" s="54"/>
      <c r="DE191" s="54"/>
      <c r="DF191" s="54"/>
      <c r="DG191" s="54"/>
      <c r="DH191" s="54"/>
      <c r="DI191" s="54"/>
      <c r="DJ191" s="54"/>
      <c r="DK191" s="54"/>
      <c r="DL191" s="54"/>
      <c r="DM191" s="54"/>
      <c r="DN191" s="54"/>
      <c r="DO191" s="54"/>
      <c r="DP191" s="54"/>
      <c r="DQ191" s="54"/>
      <c r="DR191" s="54"/>
      <c r="DS191" s="54"/>
      <c r="DT191" s="54"/>
      <c r="DU191" s="54"/>
      <c r="DV191" s="54"/>
      <c r="DW191" s="54"/>
      <c r="DX191" s="54"/>
      <c r="DY191" s="54"/>
      <c r="DZ191" s="54"/>
      <c r="EA191" s="54"/>
      <c r="EB191" s="54"/>
      <c r="EC191" s="54"/>
      <c r="ED191" s="54"/>
      <c r="EE191" s="54"/>
      <c r="EF191" s="54"/>
      <c r="EG191" s="54"/>
      <c r="EH191" s="54"/>
      <c r="EI191" s="54"/>
      <c r="EJ191" s="54"/>
      <c r="EK191" s="54"/>
      <c r="EL191" s="54"/>
      <c r="EM191" s="54"/>
      <c r="EN191" s="54"/>
      <c r="EO191" s="54"/>
      <c r="EP191" s="54"/>
      <c r="EQ191" s="54"/>
      <c r="ER191" s="54"/>
    </row>
    <row r="192" spans="1:148" x14ac:dyDescent="0.25">
      <c r="A192" s="54"/>
      <c r="B192" s="54"/>
      <c r="C192" s="54"/>
      <c r="D192" s="54"/>
      <c r="E192" s="54"/>
      <c r="F192" s="5"/>
      <c r="G192" s="320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4"/>
      <c r="BQ192" s="54"/>
      <c r="BR192" s="54"/>
      <c r="BS192" s="54"/>
      <c r="BT192" s="54"/>
      <c r="BU192" s="54"/>
      <c r="BV192" s="54"/>
      <c r="BW192" s="54"/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  <c r="CH192" s="54"/>
      <c r="CI192" s="54"/>
      <c r="CJ192" s="54"/>
      <c r="CK192" s="54"/>
      <c r="CL192" s="54"/>
      <c r="CM192" s="54"/>
      <c r="CN192" s="54"/>
      <c r="CO192" s="54"/>
      <c r="CP192" s="54"/>
      <c r="CQ192" s="54"/>
      <c r="CR192" s="54"/>
      <c r="CS192" s="54"/>
      <c r="CT192" s="54"/>
      <c r="CU192" s="54"/>
      <c r="CV192" s="54"/>
      <c r="CW192" s="54"/>
      <c r="CX192" s="54"/>
      <c r="CY192" s="54"/>
      <c r="CZ192" s="54"/>
      <c r="DA192" s="54"/>
      <c r="DB192" s="54"/>
      <c r="DC192" s="54"/>
      <c r="DD192" s="54"/>
      <c r="DE192" s="54"/>
      <c r="DF192" s="54"/>
      <c r="DG192" s="54"/>
      <c r="DH192" s="54"/>
      <c r="DI192" s="54"/>
      <c r="DJ192" s="54"/>
      <c r="DK192" s="54"/>
      <c r="DL192" s="54"/>
      <c r="DM192" s="54"/>
      <c r="DN192" s="54"/>
      <c r="DO192" s="54"/>
      <c r="DP192" s="54"/>
      <c r="DQ192" s="54"/>
      <c r="DR192" s="54"/>
      <c r="DS192" s="54"/>
      <c r="DT192" s="54"/>
      <c r="DU192" s="54"/>
      <c r="DV192" s="54"/>
      <c r="DW192" s="54"/>
      <c r="DX192" s="54"/>
      <c r="DY192" s="54"/>
      <c r="DZ192" s="54"/>
      <c r="EA192" s="54"/>
      <c r="EB192" s="54"/>
      <c r="EC192" s="54"/>
      <c r="ED192" s="54"/>
      <c r="EE192" s="54"/>
      <c r="EF192" s="54"/>
      <c r="EG192" s="54"/>
      <c r="EH192" s="54"/>
      <c r="EI192" s="54"/>
      <c r="EJ192" s="54"/>
      <c r="EK192" s="54"/>
      <c r="EL192" s="54"/>
      <c r="EM192" s="54"/>
      <c r="EN192" s="54"/>
      <c r="EO192" s="54"/>
      <c r="EP192" s="54"/>
      <c r="EQ192" s="54"/>
      <c r="ER192" s="54"/>
    </row>
    <row r="193" spans="1:148" x14ac:dyDescent="0.25">
      <c r="A193" s="54"/>
      <c r="B193" s="54"/>
      <c r="C193" s="54"/>
      <c r="D193" s="54"/>
      <c r="E193" s="54"/>
      <c r="F193" s="5"/>
      <c r="G193" s="320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4"/>
      <c r="BR193" s="54"/>
      <c r="BS193" s="54"/>
      <c r="BT193" s="54"/>
      <c r="BU193" s="54"/>
      <c r="BV193" s="54"/>
      <c r="BW193" s="54"/>
      <c r="BX193" s="54"/>
      <c r="BY193" s="54"/>
      <c r="BZ193" s="54"/>
      <c r="CA193" s="54"/>
      <c r="CB193" s="54"/>
      <c r="CC193" s="54"/>
      <c r="CD193" s="54"/>
      <c r="CE193" s="54"/>
      <c r="CF193" s="54"/>
      <c r="CG193" s="54"/>
      <c r="CH193" s="54"/>
      <c r="CI193" s="54"/>
      <c r="CJ193" s="54"/>
      <c r="CK193" s="54"/>
      <c r="CL193" s="54"/>
      <c r="CM193" s="54"/>
      <c r="CN193" s="54"/>
      <c r="CO193" s="54"/>
      <c r="CP193" s="54"/>
      <c r="CQ193" s="54"/>
      <c r="CR193" s="54"/>
      <c r="CS193" s="54"/>
      <c r="CT193" s="54"/>
      <c r="CU193" s="54"/>
      <c r="CV193" s="54"/>
      <c r="CW193" s="54"/>
      <c r="CX193" s="54"/>
      <c r="CY193" s="54"/>
      <c r="CZ193" s="54"/>
      <c r="DA193" s="54"/>
      <c r="DB193" s="54"/>
      <c r="DC193" s="54"/>
      <c r="DD193" s="54"/>
      <c r="DE193" s="54"/>
      <c r="DF193" s="54"/>
      <c r="DG193" s="54"/>
      <c r="DH193" s="54"/>
      <c r="DI193" s="54"/>
      <c r="DJ193" s="54"/>
      <c r="DK193" s="54"/>
      <c r="DL193" s="54"/>
      <c r="DM193" s="54"/>
      <c r="DN193" s="54"/>
      <c r="DO193" s="54"/>
      <c r="DP193" s="54"/>
      <c r="DQ193" s="54"/>
      <c r="DR193" s="54"/>
      <c r="DS193" s="54"/>
      <c r="DT193" s="54"/>
      <c r="DU193" s="54"/>
      <c r="DV193" s="54"/>
      <c r="DW193" s="54"/>
      <c r="DX193" s="54"/>
      <c r="DY193" s="54"/>
      <c r="DZ193" s="54"/>
      <c r="EA193" s="54"/>
      <c r="EB193" s="54"/>
      <c r="EC193" s="54"/>
      <c r="ED193" s="54"/>
      <c r="EE193" s="54"/>
      <c r="EF193" s="54"/>
      <c r="EG193" s="54"/>
      <c r="EH193" s="54"/>
      <c r="EI193" s="54"/>
      <c r="EJ193" s="54"/>
      <c r="EK193" s="54"/>
      <c r="EL193" s="54"/>
      <c r="EM193" s="54"/>
      <c r="EN193" s="54"/>
      <c r="EO193" s="54"/>
      <c r="EP193" s="54"/>
      <c r="EQ193" s="54"/>
      <c r="ER193" s="54"/>
    </row>
    <row r="194" spans="1:148" x14ac:dyDescent="0.25">
      <c r="A194" s="54"/>
      <c r="B194" s="54"/>
      <c r="C194" s="54"/>
      <c r="D194" s="54"/>
      <c r="E194" s="54"/>
      <c r="F194" s="5"/>
      <c r="G194" s="320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4"/>
      <c r="BR194" s="54"/>
      <c r="BS194" s="54"/>
      <c r="BT194" s="54"/>
      <c r="BU194" s="54"/>
      <c r="BV194" s="54"/>
      <c r="BW194" s="54"/>
      <c r="BX194" s="54"/>
      <c r="BY194" s="54"/>
      <c r="BZ194" s="54"/>
      <c r="CA194" s="54"/>
      <c r="CB194" s="54"/>
      <c r="CC194" s="54"/>
      <c r="CD194" s="54"/>
      <c r="CE194" s="54"/>
      <c r="CF194" s="54"/>
      <c r="CG194" s="54"/>
      <c r="CH194" s="54"/>
      <c r="CI194" s="54"/>
      <c r="CJ194" s="54"/>
      <c r="CK194" s="54"/>
      <c r="CL194" s="54"/>
      <c r="CM194" s="54"/>
      <c r="CN194" s="54"/>
      <c r="CO194" s="54"/>
      <c r="CP194" s="54"/>
      <c r="CQ194" s="54"/>
      <c r="CR194" s="54"/>
      <c r="CS194" s="54"/>
      <c r="CT194" s="54"/>
      <c r="CU194" s="54"/>
      <c r="CV194" s="54"/>
      <c r="CW194" s="54"/>
      <c r="CX194" s="54"/>
      <c r="CY194" s="54"/>
      <c r="CZ194" s="54"/>
      <c r="DA194" s="54"/>
      <c r="DB194" s="54"/>
      <c r="DC194" s="54"/>
      <c r="DD194" s="54"/>
      <c r="DE194" s="54"/>
      <c r="DF194" s="54"/>
      <c r="DG194" s="54"/>
      <c r="DH194" s="54"/>
      <c r="DI194" s="54"/>
      <c r="DJ194" s="54"/>
      <c r="DK194" s="54"/>
      <c r="DL194" s="54"/>
      <c r="DM194" s="54"/>
      <c r="DN194" s="54"/>
      <c r="DO194" s="54"/>
      <c r="DP194" s="54"/>
      <c r="DQ194" s="54"/>
      <c r="DR194" s="54"/>
      <c r="DS194" s="54"/>
      <c r="DT194" s="54"/>
      <c r="DU194" s="54"/>
      <c r="DV194" s="54"/>
      <c r="DW194" s="54"/>
      <c r="DX194" s="54"/>
      <c r="DY194" s="54"/>
      <c r="DZ194" s="54"/>
      <c r="EA194" s="54"/>
      <c r="EB194" s="54"/>
      <c r="EC194" s="54"/>
      <c r="ED194" s="54"/>
      <c r="EE194" s="54"/>
      <c r="EF194" s="54"/>
      <c r="EG194" s="54"/>
      <c r="EH194" s="54"/>
      <c r="EI194" s="54"/>
      <c r="EJ194" s="54"/>
      <c r="EK194" s="54"/>
      <c r="EL194" s="54"/>
      <c r="EM194" s="54"/>
      <c r="EN194" s="54"/>
      <c r="EO194" s="54"/>
      <c r="EP194" s="54"/>
      <c r="EQ194" s="54"/>
      <c r="ER194" s="54"/>
    </row>
    <row r="195" spans="1:148" x14ac:dyDescent="0.25">
      <c r="A195" s="54"/>
      <c r="B195" s="54"/>
      <c r="C195" s="54"/>
      <c r="D195" s="54"/>
      <c r="E195" s="54"/>
      <c r="F195" s="5"/>
      <c r="G195" s="320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4"/>
      <c r="BR195" s="54"/>
      <c r="BS195" s="54"/>
      <c r="BT195" s="54"/>
      <c r="BU195" s="54"/>
      <c r="BV195" s="54"/>
      <c r="BW195" s="54"/>
      <c r="BX195" s="54"/>
      <c r="BY195" s="54"/>
      <c r="BZ195" s="54"/>
      <c r="CA195" s="54"/>
      <c r="CB195" s="54"/>
      <c r="CC195" s="54"/>
      <c r="CD195" s="54"/>
      <c r="CE195" s="54"/>
      <c r="CF195" s="54"/>
      <c r="CG195" s="54"/>
      <c r="CH195" s="54"/>
      <c r="CI195" s="54"/>
      <c r="CJ195" s="54"/>
      <c r="CK195" s="54"/>
      <c r="CL195" s="54"/>
      <c r="CM195" s="54"/>
      <c r="CN195" s="54"/>
      <c r="CO195" s="54"/>
      <c r="CP195" s="54"/>
      <c r="CQ195" s="54"/>
      <c r="CR195" s="54"/>
      <c r="CS195" s="54"/>
      <c r="CT195" s="54"/>
      <c r="CU195" s="54"/>
      <c r="CV195" s="54"/>
      <c r="CW195" s="54"/>
      <c r="CX195" s="54"/>
      <c r="CY195" s="54"/>
      <c r="CZ195" s="54"/>
      <c r="DA195" s="54"/>
      <c r="DB195" s="54"/>
      <c r="DC195" s="54"/>
      <c r="DD195" s="54"/>
      <c r="DE195" s="54"/>
      <c r="DF195" s="54"/>
      <c r="DG195" s="54"/>
      <c r="DH195" s="54"/>
      <c r="DI195" s="54"/>
      <c r="DJ195" s="54"/>
      <c r="DK195" s="54"/>
      <c r="DL195" s="54"/>
      <c r="DM195" s="54"/>
      <c r="DN195" s="54"/>
      <c r="DO195" s="54"/>
      <c r="DP195" s="54"/>
      <c r="DQ195" s="54"/>
      <c r="DR195" s="54"/>
      <c r="DS195" s="54"/>
      <c r="DT195" s="54"/>
      <c r="DU195" s="54"/>
      <c r="DV195" s="54"/>
      <c r="DW195" s="54"/>
      <c r="DX195" s="54"/>
      <c r="DY195" s="54"/>
      <c r="DZ195" s="54"/>
      <c r="EA195" s="54"/>
      <c r="EB195" s="54"/>
      <c r="EC195" s="54"/>
      <c r="ED195" s="54"/>
      <c r="EE195" s="54"/>
      <c r="EF195" s="54"/>
      <c r="EG195" s="54"/>
      <c r="EH195" s="54"/>
      <c r="EI195" s="54"/>
      <c r="EJ195" s="54"/>
      <c r="EK195" s="54"/>
      <c r="EL195" s="54"/>
      <c r="EM195" s="54"/>
      <c r="EN195" s="54"/>
      <c r="EO195" s="54"/>
      <c r="EP195" s="54"/>
      <c r="EQ195" s="54"/>
      <c r="ER195" s="54"/>
    </row>
    <row r="196" spans="1:148" x14ac:dyDescent="0.25">
      <c r="A196" s="54"/>
      <c r="B196" s="54"/>
      <c r="C196" s="54"/>
      <c r="D196" s="54"/>
      <c r="E196" s="54"/>
      <c r="F196" s="5"/>
      <c r="G196" s="320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4"/>
      <c r="BR196" s="54"/>
      <c r="BS196" s="54"/>
      <c r="BT196" s="54"/>
      <c r="BU196" s="54"/>
      <c r="BV196" s="54"/>
      <c r="BW196" s="54"/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  <c r="CH196" s="54"/>
      <c r="CI196" s="54"/>
      <c r="CJ196" s="54"/>
      <c r="CK196" s="54"/>
      <c r="CL196" s="54"/>
      <c r="CM196" s="54"/>
      <c r="CN196" s="54"/>
      <c r="CO196" s="54"/>
      <c r="CP196" s="54"/>
      <c r="CQ196" s="54"/>
      <c r="CR196" s="54"/>
      <c r="CS196" s="54"/>
      <c r="CT196" s="54"/>
      <c r="CU196" s="54"/>
      <c r="CV196" s="54"/>
      <c r="CW196" s="54"/>
      <c r="CX196" s="54"/>
      <c r="CY196" s="54"/>
      <c r="CZ196" s="54"/>
      <c r="DA196" s="54"/>
      <c r="DB196" s="54"/>
      <c r="DC196" s="54"/>
      <c r="DD196" s="54"/>
      <c r="DE196" s="54"/>
      <c r="DF196" s="54"/>
      <c r="DG196" s="54"/>
      <c r="DH196" s="54"/>
      <c r="DI196" s="54"/>
      <c r="DJ196" s="54"/>
      <c r="DK196" s="54"/>
      <c r="DL196" s="54"/>
      <c r="DM196" s="54"/>
      <c r="DN196" s="54"/>
      <c r="DO196" s="54"/>
      <c r="DP196" s="54"/>
      <c r="DQ196" s="54"/>
      <c r="DR196" s="54"/>
      <c r="DS196" s="54"/>
      <c r="DT196" s="54"/>
      <c r="DU196" s="54"/>
      <c r="DV196" s="54"/>
      <c r="DW196" s="54"/>
      <c r="DX196" s="54"/>
      <c r="DY196" s="54"/>
      <c r="DZ196" s="54"/>
      <c r="EA196" s="54"/>
      <c r="EB196" s="54"/>
      <c r="EC196" s="54"/>
      <c r="ED196" s="54"/>
      <c r="EE196" s="54"/>
      <c r="EF196" s="54"/>
      <c r="EG196" s="54"/>
      <c r="EH196" s="54"/>
      <c r="EI196" s="54"/>
      <c r="EJ196" s="54"/>
      <c r="EK196" s="54"/>
      <c r="EL196" s="54"/>
      <c r="EM196" s="54"/>
      <c r="EN196" s="54"/>
      <c r="EO196" s="54"/>
      <c r="EP196" s="54"/>
      <c r="EQ196" s="54"/>
      <c r="ER196" s="54"/>
    </row>
    <row r="197" spans="1:148" x14ac:dyDescent="0.25">
      <c r="A197" s="54"/>
      <c r="B197" s="54"/>
      <c r="C197" s="54"/>
      <c r="D197" s="54"/>
      <c r="E197" s="54"/>
      <c r="F197" s="5"/>
      <c r="G197" s="320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4"/>
      <c r="BR197" s="54"/>
      <c r="BS197" s="54"/>
      <c r="BT197" s="54"/>
      <c r="BU197" s="54"/>
      <c r="BV197" s="54"/>
      <c r="BW197" s="54"/>
      <c r="BX197" s="54"/>
      <c r="BY197" s="54"/>
      <c r="BZ197" s="54"/>
      <c r="CA197" s="54"/>
      <c r="CB197" s="54"/>
      <c r="CC197" s="54"/>
      <c r="CD197" s="54"/>
      <c r="CE197" s="54"/>
      <c r="CF197" s="54"/>
      <c r="CG197" s="54"/>
      <c r="CH197" s="54"/>
      <c r="CI197" s="54"/>
      <c r="CJ197" s="54"/>
      <c r="CK197" s="54"/>
      <c r="CL197" s="54"/>
      <c r="CM197" s="54"/>
      <c r="CN197" s="54"/>
      <c r="CO197" s="54"/>
      <c r="CP197" s="54"/>
      <c r="CQ197" s="54"/>
      <c r="CR197" s="54"/>
      <c r="CS197" s="54"/>
      <c r="CT197" s="54"/>
      <c r="CU197" s="54"/>
      <c r="CV197" s="54"/>
      <c r="CW197" s="54"/>
      <c r="CX197" s="54"/>
      <c r="CY197" s="54"/>
      <c r="CZ197" s="54"/>
      <c r="DA197" s="54"/>
      <c r="DB197" s="54"/>
      <c r="DC197" s="54"/>
      <c r="DD197" s="54"/>
      <c r="DE197" s="54"/>
      <c r="DF197" s="54"/>
      <c r="DG197" s="54"/>
      <c r="DH197" s="54"/>
      <c r="DI197" s="54"/>
      <c r="DJ197" s="54"/>
      <c r="DK197" s="54"/>
      <c r="DL197" s="54"/>
      <c r="DM197" s="54"/>
      <c r="DN197" s="54"/>
      <c r="DO197" s="54"/>
      <c r="DP197" s="54"/>
      <c r="DQ197" s="54"/>
      <c r="DR197" s="54"/>
      <c r="DS197" s="54"/>
      <c r="DT197" s="54"/>
      <c r="DU197" s="54"/>
      <c r="DV197" s="54"/>
      <c r="DW197" s="54"/>
      <c r="DX197" s="54"/>
      <c r="DY197" s="54"/>
      <c r="DZ197" s="54"/>
      <c r="EA197" s="54"/>
      <c r="EB197" s="54"/>
      <c r="EC197" s="54"/>
      <c r="ED197" s="54"/>
      <c r="EE197" s="54"/>
      <c r="EF197" s="54"/>
      <c r="EG197" s="54"/>
      <c r="EH197" s="54"/>
      <c r="EI197" s="54"/>
      <c r="EJ197" s="54"/>
      <c r="EK197" s="54"/>
      <c r="EL197" s="54"/>
      <c r="EM197" s="54"/>
      <c r="EN197" s="54"/>
      <c r="EO197" s="54"/>
      <c r="EP197" s="54"/>
      <c r="EQ197" s="54"/>
      <c r="ER197" s="54"/>
    </row>
    <row r="198" spans="1:148" x14ac:dyDescent="0.25">
      <c r="A198" s="54"/>
      <c r="B198" s="54"/>
      <c r="C198" s="54"/>
      <c r="D198" s="54"/>
      <c r="E198" s="54"/>
      <c r="F198" s="5"/>
      <c r="G198" s="320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  <c r="CV198" s="54"/>
      <c r="CW198" s="54"/>
      <c r="CX198" s="54"/>
      <c r="CY198" s="54"/>
      <c r="CZ198" s="54"/>
      <c r="DA198" s="54"/>
      <c r="DB198" s="54"/>
      <c r="DC198" s="54"/>
      <c r="DD198" s="54"/>
      <c r="DE198" s="54"/>
      <c r="DF198" s="54"/>
      <c r="DG198" s="54"/>
      <c r="DH198" s="54"/>
      <c r="DI198" s="54"/>
      <c r="DJ198" s="54"/>
      <c r="DK198" s="54"/>
      <c r="DL198" s="54"/>
      <c r="DM198" s="54"/>
      <c r="DN198" s="54"/>
      <c r="DO198" s="54"/>
      <c r="DP198" s="54"/>
      <c r="DQ198" s="54"/>
      <c r="DR198" s="54"/>
      <c r="DS198" s="54"/>
      <c r="DT198" s="54"/>
      <c r="DU198" s="54"/>
      <c r="DV198" s="54"/>
      <c r="DW198" s="54"/>
      <c r="DX198" s="54"/>
      <c r="DY198" s="54"/>
      <c r="DZ198" s="54"/>
      <c r="EA198" s="54"/>
      <c r="EB198" s="54"/>
      <c r="EC198" s="54"/>
      <c r="ED198" s="54"/>
      <c r="EE198" s="54"/>
      <c r="EF198" s="54"/>
      <c r="EG198" s="54"/>
      <c r="EH198" s="54"/>
      <c r="EI198" s="54"/>
      <c r="EJ198" s="54"/>
      <c r="EK198" s="54"/>
      <c r="EL198" s="54"/>
      <c r="EM198" s="54"/>
      <c r="EN198" s="54"/>
      <c r="EO198" s="54"/>
      <c r="EP198" s="54"/>
      <c r="EQ198" s="54"/>
      <c r="ER198" s="54"/>
    </row>
    <row r="199" spans="1:148" x14ac:dyDescent="0.25">
      <c r="A199" s="54"/>
      <c r="B199" s="54"/>
      <c r="C199" s="54"/>
      <c r="D199" s="54"/>
      <c r="E199" s="54"/>
      <c r="F199" s="5"/>
      <c r="G199" s="320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  <c r="BV199" s="54"/>
      <c r="BW199" s="54"/>
      <c r="BX199" s="54"/>
      <c r="BY199" s="54"/>
      <c r="BZ199" s="54"/>
      <c r="CA199" s="54"/>
      <c r="CB199" s="54"/>
      <c r="CC199" s="54"/>
      <c r="CD199" s="54"/>
      <c r="CE199" s="54"/>
      <c r="CF199" s="54"/>
      <c r="CG199" s="54"/>
      <c r="CH199" s="54"/>
      <c r="CI199" s="54"/>
      <c r="CJ199" s="54"/>
      <c r="CK199" s="54"/>
      <c r="CL199" s="54"/>
      <c r="CM199" s="54"/>
      <c r="CN199" s="54"/>
      <c r="CO199" s="54"/>
      <c r="CP199" s="54"/>
      <c r="CQ199" s="54"/>
      <c r="CR199" s="54"/>
      <c r="CS199" s="54"/>
      <c r="CT199" s="54"/>
      <c r="CU199" s="54"/>
      <c r="CV199" s="54"/>
      <c r="CW199" s="54"/>
      <c r="CX199" s="54"/>
      <c r="CY199" s="54"/>
      <c r="CZ199" s="54"/>
      <c r="DA199" s="54"/>
      <c r="DB199" s="54"/>
      <c r="DC199" s="54"/>
      <c r="DD199" s="54"/>
      <c r="DE199" s="54"/>
      <c r="DF199" s="54"/>
      <c r="DG199" s="54"/>
      <c r="DH199" s="54"/>
      <c r="DI199" s="54"/>
      <c r="DJ199" s="54"/>
      <c r="DK199" s="54"/>
      <c r="DL199" s="54"/>
      <c r="DM199" s="54"/>
      <c r="DN199" s="54"/>
      <c r="DO199" s="54"/>
      <c r="DP199" s="54"/>
      <c r="DQ199" s="54"/>
      <c r="DR199" s="54"/>
      <c r="DS199" s="54"/>
      <c r="DT199" s="54"/>
      <c r="DU199" s="54"/>
      <c r="DV199" s="54"/>
      <c r="DW199" s="54"/>
      <c r="DX199" s="54"/>
      <c r="DY199" s="54"/>
      <c r="DZ199" s="54"/>
      <c r="EA199" s="54"/>
      <c r="EB199" s="54"/>
      <c r="EC199" s="54"/>
      <c r="ED199" s="54"/>
      <c r="EE199" s="54"/>
      <c r="EF199" s="54"/>
      <c r="EG199" s="54"/>
      <c r="EH199" s="54"/>
      <c r="EI199" s="54"/>
      <c r="EJ199" s="54"/>
      <c r="EK199" s="54"/>
      <c r="EL199" s="54"/>
      <c r="EM199" s="54"/>
      <c r="EN199" s="54"/>
      <c r="EO199" s="54"/>
      <c r="EP199" s="54"/>
      <c r="EQ199" s="54"/>
      <c r="ER199" s="54"/>
    </row>
    <row r="200" spans="1:148" x14ac:dyDescent="0.25">
      <c r="A200" s="54"/>
      <c r="B200" s="54"/>
      <c r="C200" s="54"/>
      <c r="D200" s="54"/>
      <c r="E200" s="54"/>
      <c r="F200" s="5"/>
      <c r="G200" s="320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4"/>
      <c r="BR200" s="54"/>
      <c r="BS200" s="54"/>
      <c r="BT200" s="54"/>
      <c r="BU200" s="54"/>
      <c r="BV200" s="54"/>
      <c r="BW200" s="54"/>
      <c r="BX200" s="54"/>
      <c r="BY200" s="54"/>
      <c r="BZ200" s="54"/>
      <c r="CA200" s="54"/>
      <c r="CB200" s="54"/>
      <c r="CC200" s="54"/>
      <c r="CD200" s="54"/>
      <c r="CE200" s="54"/>
      <c r="CF200" s="54"/>
      <c r="CG200" s="54"/>
      <c r="CH200" s="54"/>
      <c r="CI200" s="54"/>
      <c r="CJ200" s="54"/>
      <c r="CK200" s="54"/>
      <c r="CL200" s="54"/>
      <c r="CM200" s="54"/>
      <c r="CN200" s="54"/>
      <c r="CO200" s="54"/>
      <c r="CP200" s="54"/>
      <c r="CQ200" s="54"/>
      <c r="CR200" s="54"/>
      <c r="CS200" s="54"/>
      <c r="CT200" s="54"/>
      <c r="CU200" s="54"/>
      <c r="CV200" s="54"/>
      <c r="CW200" s="54"/>
      <c r="CX200" s="54"/>
      <c r="CY200" s="54"/>
      <c r="CZ200" s="54"/>
      <c r="DA200" s="54"/>
      <c r="DB200" s="54"/>
      <c r="DC200" s="54"/>
      <c r="DD200" s="54"/>
      <c r="DE200" s="54"/>
      <c r="DF200" s="54"/>
      <c r="DG200" s="54"/>
      <c r="DH200" s="54"/>
      <c r="DI200" s="54"/>
      <c r="DJ200" s="54"/>
      <c r="DK200" s="54"/>
      <c r="DL200" s="54"/>
      <c r="DM200" s="54"/>
      <c r="DN200" s="54"/>
      <c r="DO200" s="54"/>
      <c r="DP200" s="54"/>
      <c r="DQ200" s="54"/>
      <c r="DR200" s="54"/>
      <c r="DS200" s="54"/>
      <c r="DT200" s="54"/>
      <c r="DU200" s="54"/>
      <c r="DV200" s="54"/>
      <c r="DW200" s="54"/>
      <c r="DX200" s="54"/>
      <c r="DY200" s="54"/>
      <c r="DZ200" s="54"/>
      <c r="EA200" s="54"/>
      <c r="EB200" s="54"/>
      <c r="EC200" s="54"/>
      <c r="ED200" s="54"/>
      <c r="EE200" s="54"/>
      <c r="EF200" s="54"/>
      <c r="EG200" s="54"/>
      <c r="EH200" s="54"/>
      <c r="EI200" s="54"/>
      <c r="EJ200" s="54"/>
      <c r="EK200" s="54"/>
      <c r="EL200" s="54"/>
      <c r="EM200" s="54"/>
      <c r="EN200" s="54"/>
      <c r="EO200" s="54"/>
      <c r="EP200" s="54"/>
      <c r="EQ200" s="54"/>
      <c r="ER200" s="54"/>
    </row>
    <row r="201" spans="1:148" x14ac:dyDescent="0.25">
      <c r="A201" s="54"/>
      <c r="B201" s="54"/>
      <c r="C201" s="54"/>
      <c r="D201" s="54"/>
      <c r="E201" s="54"/>
      <c r="F201" s="5"/>
      <c r="G201" s="320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  <c r="CS201" s="54"/>
      <c r="CT201" s="54"/>
      <c r="CU201" s="54"/>
      <c r="CV201" s="54"/>
      <c r="CW201" s="54"/>
      <c r="CX201" s="54"/>
      <c r="CY201" s="54"/>
      <c r="CZ201" s="54"/>
      <c r="DA201" s="54"/>
      <c r="DB201" s="54"/>
      <c r="DC201" s="54"/>
      <c r="DD201" s="54"/>
      <c r="DE201" s="54"/>
      <c r="DF201" s="54"/>
      <c r="DG201" s="54"/>
      <c r="DH201" s="54"/>
      <c r="DI201" s="54"/>
      <c r="DJ201" s="54"/>
      <c r="DK201" s="54"/>
      <c r="DL201" s="54"/>
      <c r="DM201" s="54"/>
      <c r="DN201" s="54"/>
      <c r="DO201" s="54"/>
      <c r="DP201" s="54"/>
      <c r="DQ201" s="54"/>
      <c r="DR201" s="54"/>
      <c r="DS201" s="54"/>
      <c r="DT201" s="54"/>
      <c r="DU201" s="54"/>
      <c r="DV201" s="54"/>
      <c r="DW201" s="54"/>
      <c r="DX201" s="54"/>
      <c r="DY201" s="54"/>
      <c r="DZ201" s="54"/>
      <c r="EA201" s="54"/>
      <c r="EB201" s="54"/>
      <c r="EC201" s="54"/>
      <c r="ED201" s="54"/>
      <c r="EE201" s="54"/>
      <c r="EF201" s="54"/>
      <c r="EG201" s="54"/>
      <c r="EH201" s="54"/>
      <c r="EI201" s="54"/>
      <c r="EJ201" s="54"/>
      <c r="EK201" s="54"/>
      <c r="EL201" s="54"/>
      <c r="EM201" s="54"/>
      <c r="EN201" s="54"/>
      <c r="EO201" s="54"/>
      <c r="EP201" s="54"/>
      <c r="EQ201" s="54"/>
      <c r="ER201" s="54"/>
    </row>
    <row r="202" spans="1:148" x14ac:dyDescent="0.25">
      <c r="A202" s="54"/>
      <c r="B202" s="54"/>
      <c r="C202" s="54"/>
      <c r="D202" s="54"/>
      <c r="E202" s="54"/>
      <c r="F202" s="5"/>
      <c r="G202" s="320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54"/>
      <c r="BR202" s="54"/>
      <c r="BS202" s="54"/>
      <c r="BT202" s="54"/>
      <c r="BU202" s="54"/>
      <c r="BV202" s="54"/>
      <c r="BW202" s="54"/>
      <c r="BX202" s="54"/>
      <c r="BY202" s="54"/>
      <c r="BZ202" s="54"/>
      <c r="CA202" s="54"/>
      <c r="CB202" s="54"/>
      <c r="CC202" s="54"/>
      <c r="CD202" s="54"/>
      <c r="CE202" s="54"/>
      <c r="CF202" s="54"/>
      <c r="CG202" s="54"/>
      <c r="CH202" s="54"/>
      <c r="CI202" s="54"/>
      <c r="CJ202" s="54"/>
      <c r="CK202" s="54"/>
      <c r="CL202" s="54"/>
      <c r="CM202" s="54"/>
      <c r="CN202" s="54"/>
      <c r="CO202" s="54"/>
      <c r="CP202" s="54"/>
      <c r="CQ202" s="54"/>
      <c r="CR202" s="54"/>
      <c r="CS202" s="54"/>
      <c r="CT202" s="54"/>
      <c r="CU202" s="54"/>
      <c r="CV202" s="54"/>
      <c r="CW202" s="54"/>
      <c r="CX202" s="54"/>
      <c r="CY202" s="54"/>
      <c r="CZ202" s="54"/>
      <c r="DA202" s="54"/>
      <c r="DB202" s="54"/>
      <c r="DC202" s="54"/>
      <c r="DD202" s="54"/>
      <c r="DE202" s="54"/>
      <c r="DF202" s="54"/>
      <c r="DG202" s="54"/>
      <c r="DH202" s="54"/>
      <c r="DI202" s="54"/>
      <c r="DJ202" s="54"/>
      <c r="DK202" s="54"/>
      <c r="DL202" s="54"/>
      <c r="DM202" s="54"/>
      <c r="DN202" s="54"/>
      <c r="DO202" s="54"/>
      <c r="DP202" s="54"/>
      <c r="DQ202" s="54"/>
      <c r="DR202" s="54"/>
      <c r="DS202" s="54"/>
      <c r="DT202" s="54"/>
      <c r="DU202" s="54"/>
      <c r="DV202" s="54"/>
      <c r="DW202" s="54"/>
      <c r="DX202" s="54"/>
      <c r="DY202" s="54"/>
      <c r="DZ202" s="54"/>
      <c r="EA202" s="54"/>
      <c r="EB202" s="54"/>
      <c r="EC202" s="54"/>
      <c r="ED202" s="54"/>
      <c r="EE202" s="54"/>
      <c r="EF202" s="54"/>
      <c r="EG202" s="54"/>
      <c r="EH202" s="54"/>
      <c r="EI202" s="54"/>
      <c r="EJ202" s="54"/>
      <c r="EK202" s="54"/>
      <c r="EL202" s="54"/>
      <c r="EM202" s="54"/>
      <c r="EN202" s="54"/>
      <c r="EO202" s="54"/>
      <c r="EP202" s="54"/>
      <c r="EQ202" s="54"/>
      <c r="ER202" s="54"/>
    </row>
    <row r="203" spans="1:148" x14ac:dyDescent="0.25">
      <c r="A203" s="54"/>
      <c r="B203" s="54"/>
      <c r="C203" s="54"/>
      <c r="D203" s="54"/>
      <c r="E203" s="54"/>
      <c r="F203" s="5"/>
      <c r="G203" s="320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  <c r="CS203" s="54"/>
      <c r="CT203" s="54"/>
      <c r="CU203" s="54"/>
      <c r="CV203" s="54"/>
      <c r="CW203" s="54"/>
      <c r="CX203" s="54"/>
      <c r="CY203" s="54"/>
      <c r="CZ203" s="54"/>
      <c r="DA203" s="54"/>
      <c r="DB203" s="54"/>
      <c r="DC203" s="54"/>
      <c r="DD203" s="54"/>
      <c r="DE203" s="54"/>
      <c r="DF203" s="54"/>
      <c r="DG203" s="54"/>
      <c r="DH203" s="54"/>
      <c r="DI203" s="54"/>
      <c r="DJ203" s="54"/>
      <c r="DK203" s="54"/>
      <c r="DL203" s="54"/>
      <c r="DM203" s="54"/>
      <c r="DN203" s="54"/>
      <c r="DO203" s="54"/>
      <c r="DP203" s="54"/>
      <c r="DQ203" s="54"/>
      <c r="DR203" s="54"/>
      <c r="DS203" s="54"/>
      <c r="DT203" s="54"/>
      <c r="DU203" s="54"/>
      <c r="DV203" s="54"/>
      <c r="DW203" s="54"/>
      <c r="DX203" s="54"/>
      <c r="DY203" s="54"/>
      <c r="DZ203" s="54"/>
      <c r="EA203" s="54"/>
      <c r="EB203" s="54"/>
      <c r="EC203" s="54"/>
      <c r="ED203" s="54"/>
      <c r="EE203" s="54"/>
      <c r="EF203" s="54"/>
      <c r="EG203" s="54"/>
      <c r="EH203" s="54"/>
      <c r="EI203" s="54"/>
      <c r="EJ203" s="54"/>
      <c r="EK203" s="54"/>
      <c r="EL203" s="54"/>
      <c r="EM203" s="54"/>
      <c r="EN203" s="54"/>
      <c r="EO203" s="54"/>
      <c r="EP203" s="54"/>
      <c r="EQ203" s="54"/>
      <c r="ER203" s="54"/>
    </row>
    <row r="204" spans="1:148" x14ac:dyDescent="0.25">
      <c r="A204" s="54"/>
      <c r="B204" s="54"/>
      <c r="C204" s="54"/>
      <c r="D204" s="54"/>
      <c r="E204" s="54"/>
      <c r="F204" s="5"/>
      <c r="G204" s="320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  <c r="CS204" s="54"/>
      <c r="CT204" s="54"/>
      <c r="CU204" s="54"/>
      <c r="CV204" s="54"/>
      <c r="CW204" s="54"/>
      <c r="CX204" s="54"/>
      <c r="CY204" s="54"/>
      <c r="CZ204" s="54"/>
      <c r="DA204" s="54"/>
      <c r="DB204" s="54"/>
      <c r="DC204" s="54"/>
      <c r="DD204" s="54"/>
      <c r="DE204" s="54"/>
      <c r="DF204" s="54"/>
      <c r="DG204" s="54"/>
      <c r="DH204" s="54"/>
      <c r="DI204" s="54"/>
      <c r="DJ204" s="54"/>
      <c r="DK204" s="54"/>
      <c r="DL204" s="54"/>
      <c r="DM204" s="54"/>
      <c r="DN204" s="54"/>
      <c r="DO204" s="54"/>
      <c r="DP204" s="54"/>
      <c r="DQ204" s="54"/>
      <c r="DR204" s="54"/>
      <c r="DS204" s="54"/>
      <c r="DT204" s="54"/>
      <c r="DU204" s="54"/>
      <c r="DV204" s="54"/>
      <c r="DW204" s="54"/>
      <c r="DX204" s="54"/>
      <c r="DY204" s="54"/>
      <c r="DZ204" s="54"/>
      <c r="EA204" s="54"/>
      <c r="EB204" s="54"/>
      <c r="EC204" s="54"/>
      <c r="ED204" s="54"/>
      <c r="EE204" s="54"/>
      <c r="EF204" s="54"/>
      <c r="EG204" s="54"/>
      <c r="EH204" s="54"/>
      <c r="EI204" s="54"/>
      <c r="EJ204" s="54"/>
      <c r="EK204" s="54"/>
      <c r="EL204" s="54"/>
      <c r="EM204" s="54"/>
      <c r="EN204" s="54"/>
      <c r="EO204" s="54"/>
      <c r="EP204" s="54"/>
      <c r="EQ204" s="54"/>
      <c r="ER204" s="54"/>
    </row>
    <row r="205" spans="1:148" x14ac:dyDescent="0.25">
      <c r="A205" s="54"/>
      <c r="B205" s="54"/>
      <c r="C205" s="54"/>
      <c r="D205" s="54"/>
      <c r="E205" s="54"/>
      <c r="F205" s="5"/>
      <c r="G205" s="320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  <c r="CS205" s="54"/>
      <c r="CT205" s="54"/>
      <c r="CU205" s="54"/>
      <c r="CV205" s="54"/>
      <c r="CW205" s="54"/>
      <c r="CX205" s="54"/>
      <c r="CY205" s="54"/>
      <c r="CZ205" s="54"/>
      <c r="DA205" s="54"/>
      <c r="DB205" s="54"/>
      <c r="DC205" s="54"/>
      <c r="DD205" s="54"/>
      <c r="DE205" s="54"/>
      <c r="DF205" s="54"/>
      <c r="DG205" s="54"/>
      <c r="DH205" s="54"/>
      <c r="DI205" s="54"/>
      <c r="DJ205" s="54"/>
      <c r="DK205" s="54"/>
      <c r="DL205" s="54"/>
      <c r="DM205" s="54"/>
      <c r="DN205" s="54"/>
      <c r="DO205" s="54"/>
      <c r="DP205" s="54"/>
      <c r="DQ205" s="54"/>
      <c r="DR205" s="54"/>
      <c r="DS205" s="54"/>
      <c r="DT205" s="54"/>
      <c r="DU205" s="54"/>
      <c r="DV205" s="54"/>
      <c r="DW205" s="54"/>
      <c r="DX205" s="54"/>
      <c r="DY205" s="54"/>
      <c r="DZ205" s="54"/>
      <c r="EA205" s="54"/>
      <c r="EB205" s="54"/>
      <c r="EC205" s="54"/>
      <c r="ED205" s="54"/>
      <c r="EE205" s="54"/>
      <c r="EF205" s="54"/>
      <c r="EG205" s="54"/>
      <c r="EH205" s="54"/>
      <c r="EI205" s="54"/>
      <c r="EJ205" s="54"/>
      <c r="EK205" s="54"/>
      <c r="EL205" s="54"/>
      <c r="EM205" s="54"/>
      <c r="EN205" s="54"/>
      <c r="EO205" s="54"/>
      <c r="EP205" s="54"/>
      <c r="EQ205" s="54"/>
      <c r="ER205" s="54"/>
    </row>
    <row r="206" spans="1:148" x14ac:dyDescent="0.25">
      <c r="A206" s="54"/>
      <c r="B206" s="54"/>
      <c r="C206" s="54"/>
      <c r="D206" s="54"/>
      <c r="E206" s="54"/>
      <c r="F206" s="5"/>
      <c r="G206" s="320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  <c r="CS206" s="54"/>
      <c r="CT206" s="54"/>
      <c r="CU206" s="54"/>
      <c r="CV206" s="54"/>
      <c r="CW206" s="54"/>
      <c r="CX206" s="54"/>
      <c r="CY206" s="54"/>
      <c r="CZ206" s="54"/>
      <c r="DA206" s="54"/>
      <c r="DB206" s="54"/>
      <c r="DC206" s="54"/>
      <c r="DD206" s="54"/>
      <c r="DE206" s="54"/>
      <c r="DF206" s="54"/>
      <c r="DG206" s="54"/>
      <c r="DH206" s="54"/>
      <c r="DI206" s="54"/>
      <c r="DJ206" s="54"/>
      <c r="DK206" s="54"/>
      <c r="DL206" s="54"/>
      <c r="DM206" s="54"/>
      <c r="DN206" s="54"/>
      <c r="DO206" s="54"/>
      <c r="DP206" s="54"/>
      <c r="DQ206" s="54"/>
      <c r="DR206" s="54"/>
      <c r="DS206" s="54"/>
      <c r="DT206" s="54"/>
      <c r="DU206" s="54"/>
      <c r="DV206" s="54"/>
      <c r="DW206" s="54"/>
      <c r="DX206" s="54"/>
      <c r="DY206" s="54"/>
      <c r="DZ206" s="54"/>
      <c r="EA206" s="54"/>
      <c r="EB206" s="54"/>
      <c r="EC206" s="54"/>
      <c r="ED206" s="54"/>
      <c r="EE206" s="54"/>
      <c r="EF206" s="54"/>
      <c r="EG206" s="54"/>
      <c r="EH206" s="54"/>
      <c r="EI206" s="54"/>
      <c r="EJ206" s="54"/>
      <c r="EK206" s="54"/>
      <c r="EL206" s="54"/>
      <c r="EM206" s="54"/>
      <c r="EN206" s="54"/>
      <c r="EO206" s="54"/>
      <c r="EP206" s="54"/>
      <c r="EQ206" s="54"/>
      <c r="ER206" s="54"/>
    </row>
    <row r="207" spans="1:148" x14ac:dyDescent="0.25">
      <c r="A207" s="54"/>
      <c r="B207" s="54"/>
      <c r="C207" s="54"/>
      <c r="D207" s="54"/>
      <c r="E207" s="54"/>
      <c r="F207" s="5"/>
      <c r="G207" s="320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  <c r="CS207" s="54"/>
      <c r="CT207" s="54"/>
      <c r="CU207" s="54"/>
      <c r="CV207" s="54"/>
      <c r="CW207" s="54"/>
      <c r="CX207" s="54"/>
      <c r="CY207" s="54"/>
      <c r="CZ207" s="54"/>
      <c r="DA207" s="54"/>
      <c r="DB207" s="54"/>
      <c r="DC207" s="54"/>
      <c r="DD207" s="54"/>
      <c r="DE207" s="54"/>
      <c r="DF207" s="54"/>
      <c r="DG207" s="54"/>
      <c r="DH207" s="54"/>
      <c r="DI207" s="54"/>
      <c r="DJ207" s="54"/>
      <c r="DK207" s="54"/>
      <c r="DL207" s="54"/>
      <c r="DM207" s="54"/>
      <c r="DN207" s="54"/>
      <c r="DO207" s="54"/>
      <c r="DP207" s="54"/>
      <c r="DQ207" s="54"/>
      <c r="DR207" s="54"/>
      <c r="DS207" s="54"/>
      <c r="DT207" s="54"/>
      <c r="DU207" s="54"/>
      <c r="DV207" s="54"/>
      <c r="DW207" s="54"/>
      <c r="DX207" s="54"/>
      <c r="DY207" s="54"/>
      <c r="DZ207" s="54"/>
      <c r="EA207" s="54"/>
      <c r="EB207" s="54"/>
      <c r="EC207" s="54"/>
      <c r="ED207" s="54"/>
      <c r="EE207" s="54"/>
      <c r="EF207" s="54"/>
      <c r="EG207" s="54"/>
      <c r="EH207" s="54"/>
      <c r="EI207" s="54"/>
      <c r="EJ207" s="54"/>
      <c r="EK207" s="54"/>
      <c r="EL207" s="54"/>
      <c r="EM207" s="54"/>
      <c r="EN207" s="54"/>
      <c r="EO207" s="54"/>
      <c r="EP207" s="54"/>
      <c r="EQ207" s="54"/>
      <c r="ER207" s="54"/>
    </row>
    <row r="208" spans="1:148" x14ac:dyDescent="0.25">
      <c r="A208" s="54"/>
      <c r="B208" s="54"/>
      <c r="C208" s="54"/>
      <c r="D208" s="54"/>
      <c r="E208" s="54"/>
      <c r="F208" s="5"/>
      <c r="G208" s="320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4"/>
      <c r="BR208" s="54"/>
      <c r="BS208" s="54"/>
      <c r="BT208" s="54"/>
      <c r="BU208" s="54"/>
      <c r="BV208" s="54"/>
      <c r="BW208" s="54"/>
      <c r="BX208" s="54"/>
      <c r="BY208" s="54"/>
      <c r="BZ208" s="54"/>
      <c r="CA208" s="54"/>
      <c r="CB208" s="54"/>
      <c r="CC208" s="54"/>
      <c r="CD208" s="54"/>
      <c r="CE208" s="54"/>
      <c r="CF208" s="54"/>
      <c r="CG208" s="54"/>
      <c r="CH208" s="54"/>
      <c r="CI208" s="54"/>
      <c r="CJ208" s="54"/>
      <c r="CK208" s="54"/>
      <c r="CL208" s="54"/>
      <c r="CM208" s="54"/>
      <c r="CN208" s="54"/>
      <c r="CO208" s="54"/>
      <c r="CP208" s="54"/>
      <c r="CQ208" s="54"/>
      <c r="CR208" s="54"/>
      <c r="CS208" s="54"/>
      <c r="CT208" s="54"/>
      <c r="CU208" s="54"/>
      <c r="CV208" s="54"/>
      <c r="CW208" s="54"/>
      <c r="CX208" s="54"/>
      <c r="CY208" s="54"/>
      <c r="CZ208" s="54"/>
      <c r="DA208" s="54"/>
      <c r="DB208" s="54"/>
      <c r="DC208" s="54"/>
      <c r="DD208" s="54"/>
      <c r="DE208" s="54"/>
      <c r="DF208" s="54"/>
      <c r="DG208" s="54"/>
      <c r="DH208" s="54"/>
      <c r="DI208" s="54"/>
      <c r="DJ208" s="54"/>
      <c r="DK208" s="54"/>
      <c r="DL208" s="54"/>
      <c r="DM208" s="54"/>
      <c r="DN208" s="54"/>
      <c r="DO208" s="54"/>
      <c r="DP208" s="54"/>
      <c r="DQ208" s="54"/>
      <c r="DR208" s="54"/>
      <c r="DS208" s="54"/>
      <c r="DT208" s="54"/>
      <c r="DU208" s="54"/>
      <c r="DV208" s="54"/>
      <c r="DW208" s="54"/>
      <c r="DX208" s="54"/>
      <c r="DY208" s="54"/>
      <c r="DZ208" s="54"/>
      <c r="EA208" s="54"/>
      <c r="EB208" s="54"/>
      <c r="EC208" s="54"/>
      <c r="ED208" s="54"/>
      <c r="EE208" s="54"/>
      <c r="EF208" s="54"/>
      <c r="EG208" s="54"/>
      <c r="EH208" s="54"/>
      <c r="EI208" s="54"/>
      <c r="EJ208" s="54"/>
      <c r="EK208" s="54"/>
      <c r="EL208" s="54"/>
      <c r="EM208" s="54"/>
      <c r="EN208" s="54"/>
      <c r="EO208" s="54"/>
      <c r="EP208" s="54"/>
      <c r="EQ208" s="54"/>
      <c r="ER208" s="54"/>
    </row>
    <row r="209" spans="1:148" x14ac:dyDescent="0.25">
      <c r="A209" s="54"/>
      <c r="B209" s="54"/>
      <c r="C209" s="54"/>
      <c r="D209" s="54"/>
      <c r="E209" s="54"/>
      <c r="F209" s="5"/>
      <c r="G209" s="320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  <c r="BV209" s="54"/>
      <c r="BW209" s="54"/>
      <c r="BX209" s="54"/>
      <c r="BY209" s="54"/>
      <c r="BZ209" s="54"/>
      <c r="CA209" s="54"/>
      <c r="CB209" s="54"/>
      <c r="CC209" s="54"/>
      <c r="CD209" s="54"/>
      <c r="CE209" s="54"/>
      <c r="CF209" s="54"/>
      <c r="CG209" s="54"/>
      <c r="CH209" s="54"/>
      <c r="CI209" s="54"/>
      <c r="CJ209" s="54"/>
      <c r="CK209" s="54"/>
      <c r="CL209" s="54"/>
      <c r="CM209" s="54"/>
      <c r="CN209" s="54"/>
      <c r="CO209" s="54"/>
      <c r="CP209" s="54"/>
      <c r="CQ209" s="54"/>
      <c r="CR209" s="54"/>
      <c r="CS209" s="54"/>
      <c r="CT209" s="54"/>
      <c r="CU209" s="54"/>
      <c r="CV209" s="54"/>
      <c r="CW209" s="54"/>
      <c r="CX209" s="54"/>
      <c r="CY209" s="54"/>
      <c r="CZ209" s="54"/>
      <c r="DA209" s="54"/>
      <c r="DB209" s="54"/>
      <c r="DC209" s="54"/>
      <c r="DD209" s="54"/>
      <c r="DE209" s="54"/>
      <c r="DF209" s="54"/>
      <c r="DG209" s="54"/>
      <c r="DH209" s="54"/>
      <c r="DI209" s="54"/>
      <c r="DJ209" s="54"/>
      <c r="DK209" s="54"/>
      <c r="DL209" s="54"/>
      <c r="DM209" s="54"/>
      <c r="DN209" s="54"/>
      <c r="DO209" s="54"/>
      <c r="DP209" s="54"/>
      <c r="DQ209" s="54"/>
      <c r="DR209" s="54"/>
      <c r="DS209" s="54"/>
      <c r="DT209" s="54"/>
      <c r="DU209" s="54"/>
      <c r="DV209" s="54"/>
      <c r="DW209" s="54"/>
      <c r="DX209" s="54"/>
      <c r="DY209" s="54"/>
      <c r="DZ209" s="54"/>
      <c r="EA209" s="54"/>
      <c r="EB209" s="54"/>
      <c r="EC209" s="54"/>
      <c r="ED209" s="54"/>
      <c r="EE209" s="54"/>
      <c r="EF209" s="54"/>
      <c r="EG209" s="54"/>
      <c r="EH209" s="54"/>
      <c r="EI209" s="54"/>
      <c r="EJ209" s="54"/>
      <c r="EK209" s="54"/>
      <c r="EL209" s="54"/>
      <c r="EM209" s="54"/>
      <c r="EN209" s="54"/>
      <c r="EO209" s="54"/>
      <c r="EP209" s="54"/>
      <c r="EQ209" s="54"/>
      <c r="ER209" s="54"/>
    </row>
    <row r="210" spans="1:148" x14ac:dyDescent="0.25">
      <c r="A210" s="54"/>
      <c r="B210" s="54"/>
      <c r="C210" s="54"/>
      <c r="D210" s="54"/>
      <c r="E210" s="54"/>
      <c r="F210" s="5"/>
      <c r="G210" s="320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  <c r="BV210" s="54"/>
      <c r="BW210" s="54"/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  <c r="CH210" s="54"/>
      <c r="CI210" s="54"/>
      <c r="CJ210" s="54"/>
      <c r="CK210" s="54"/>
      <c r="CL210" s="54"/>
      <c r="CM210" s="54"/>
      <c r="CN210" s="54"/>
      <c r="CO210" s="54"/>
      <c r="CP210" s="54"/>
      <c r="CQ210" s="54"/>
      <c r="CR210" s="54"/>
      <c r="CS210" s="54"/>
      <c r="CT210" s="54"/>
      <c r="CU210" s="54"/>
      <c r="CV210" s="54"/>
      <c r="CW210" s="54"/>
      <c r="CX210" s="54"/>
      <c r="CY210" s="54"/>
      <c r="CZ210" s="54"/>
      <c r="DA210" s="54"/>
      <c r="DB210" s="54"/>
      <c r="DC210" s="54"/>
      <c r="DD210" s="54"/>
      <c r="DE210" s="54"/>
      <c r="DF210" s="54"/>
      <c r="DG210" s="54"/>
      <c r="DH210" s="54"/>
      <c r="DI210" s="54"/>
      <c r="DJ210" s="54"/>
      <c r="DK210" s="54"/>
      <c r="DL210" s="54"/>
      <c r="DM210" s="54"/>
      <c r="DN210" s="54"/>
      <c r="DO210" s="54"/>
      <c r="DP210" s="54"/>
      <c r="DQ210" s="54"/>
      <c r="DR210" s="54"/>
      <c r="DS210" s="54"/>
      <c r="DT210" s="54"/>
      <c r="DU210" s="54"/>
      <c r="DV210" s="54"/>
      <c r="DW210" s="54"/>
      <c r="DX210" s="54"/>
      <c r="DY210" s="54"/>
      <c r="DZ210" s="54"/>
      <c r="EA210" s="54"/>
      <c r="EB210" s="54"/>
      <c r="EC210" s="54"/>
      <c r="ED210" s="54"/>
      <c r="EE210" s="54"/>
      <c r="EF210" s="54"/>
      <c r="EG210" s="54"/>
      <c r="EH210" s="54"/>
      <c r="EI210" s="54"/>
      <c r="EJ210" s="54"/>
      <c r="EK210" s="54"/>
      <c r="EL210" s="54"/>
      <c r="EM210" s="54"/>
      <c r="EN210" s="54"/>
      <c r="EO210" s="54"/>
      <c r="EP210" s="54"/>
      <c r="EQ210" s="54"/>
      <c r="ER210" s="54"/>
    </row>
    <row r="211" spans="1:148" x14ac:dyDescent="0.25">
      <c r="A211" s="54"/>
      <c r="B211" s="54"/>
      <c r="C211" s="54"/>
      <c r="D211" s="54"/>
      <c r="E211" s="54"/>
      <c r="F211" s="5"/>
      <c r="G211" s="320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  <c r="BV211" s="54"/>
      <c r="BW211" s="54"/>
      <c r="BX211" s="54"/>
      <c r="BY211" s="54"/>
      <c r="BZ211" s="54"/>
      <c r="CA211" s="54"/>
      <c r="CB211" s="54"/>
      <c r="CC211" s="54"/>
      <c r="CD211" s="54"/>
      <c r="CE211" s="54"/>
      <c r="CF211" s="54"/>
      <c r="CG211" s="54"/>
      <c r="CH211" s="54"/>
      <c r="CI211" s="54"/>
      <c r="CJ211" s="54"/>
      <c r="CK211" s="54"/>
      <c r="CL211" s="54"/>
      <c r="CM211" s="54"/>
      <c r="CN211" s="54"/>
      <c r="CO211" s="54"/>
      <c r="CP211" s="54"/>
      <c r="CQ211" s="54"/>
      <c r="CR211" s="54"/>
      <c r="CS211" s="54"/>
      <c r="CT211" s="54"/>
      <c r="CU211" s="54"/>
      <c r="CV211" s="54"/>
      <c r="CW211" s="54"/>
      <c r="CX211" s="54"/>
      <c r="CY211" s="54"/>
      <c r="CZ211" s="54"/>
      <c r="DA211" s="54"/>
      <c r="DB211" s="54"/>
      <c r="DC211" s="54"/>
      <c r="DD211" s="54"/>
      <c r="DE211" s="54"/>
      <c r="DF211" s="54"/>
      <c r="DG211" s="54"/>
      <c r="DH211" s="54"/>
      <c r="DI211" s="54"/>
      <c r="DJ211" s="54"/>
      <c r="DK211" s="54"/>
      <c r="DL211" s="54"/>
      <c r="DM211" s="54"/>
      <c r="DN211" s="54"/>
      <c r="DO211" s="54"/>
      <c r="DP211" s="54"/>
      <c r="DQ211" s="54"/>
      <c r="DR211" s="54"/>
      <c r="DS211" s="54"/>
      <c r="DT211" s="54"/>
      <c r="DU211" s="54"/>
      <c r="DV211" s="54"/>
      <c r="DW211" s="54"/>
      <c r="DX211" s="54"/>
      <c r="DY211" s="54"/>
      <c r="DZ211" s="54"/>
      <c r="EA211" s="54"/>
      <c r="EB211" s="54"/>
      <c r="EC211" s="54"/>
      <c r="ED211" s="54"/>
      <c r="EE211" s="54"/>
      <c r="EF211" s="54"/>
      <c r="EG211" s="54"/>
      <c r="EH211" s="54"/>
      <c r="EI211" s="54"/>
      <c r="EJ211" s="54"/>
      <c r="EK211" s="54"/>
      <c r="EL211" s="54"/>
      <c r="EM211" s="54"/>
      <c r="EN211" s="54"/>
      <c r="EO211" s="54"/>
      <c r="EP211" s="54"/>
      <c r="EQ211" s="54"/>
      <c r="ER211" s="54"/>
    </row>
    <row r="212" spans="1:148" x14ac:dyDescent="0.25">
      <c r="A212" s="54"/>
      <c r="B212" s="54"/>
      <c r="C212" s="54"/>
      <c r="D212" s="54"/>
      <c r="E212" s="54"/>
      <c r="F212" s="5"/>
      <c r="G212" s="320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  <c r="BV212" s="54"/>
      <c r="BW212" s="54"/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  <c r="CH212" s="54"/>
      <c r="CI212" s="54"/>
      <c r="CJ212" s="54"/>
      <c r="CK212" s="54"/>
      <c r="CL212" s="54"/>
      <c r="CM212" s="54"/>
      <c r="CN212" s="54"/>
      <c r="CO212" s="54"/>
      <c r="CP212" s="54"/>
      <c r="CQ212" s="54"/>
      <c r="CR212" s="54"/>
      <c r="CS212" s="54"/>
      <c r="CT212" s="54"/>
      <c r="CU212" s="54"/>
      <c r="CV212" s="54"/>
      <c r="CW212" s="54"/>
      <c r="CX212" s="54"/>
      <c r="CY212" s="54"/>
      <c r="CZ212" s="54"/>
      <c r="DA212" s="54"/>
      <c r="DB212" s="54"/>
      <c r="DC212" s="54"/>
      <c r="DD212" s="54"/>
      <c r="DE212" s="54"/>
      <c r="DF212" s="54"/>
      <c r="DG212" s="54"/>
      <c r="DH212" s="54"/>
      <c r="DI212" s="54"/>
      <c r="DJ212" s="54"/>
      <c r="DK212" s="54"/>
      <c r="DL212" s="54"/>
      <c r="DM212" s="54"/>
      <c r="DN212" s="54"/>
      <c r="DO212" s="54"/>
      <c r="DP212" s="54"/>
      <c r="DQ212" s="54"/>
      <c r="DR212" s="54"/>
      <c r="DS212" s="54"/>
      <c r="DT212" s="54"/>
      <c r="DU212" s="54"/>
      <c r="DV212" s="54"/>
      <c r="DW212" s="54"/>
      <c r="DX212" s="54"/>
      <c r="DY212" s="54"/>
      <c r="DZ212" s="54"/>
      <c r="EA212" s="54"/>
      <c r="EB212" s="54"/>
      <c r="EC212" s="54"/>
      <c r="ED212" s="54"/>
      <c r="EE212" s="54"/>
      <c r="EF212" s="54"/>
      <c r="EG212" s="54"/>
      <c r="EH212" s="54"/>
      <c r="EI212" s="54"/>
      <c r="EJ212" s="54"/>
      <c r="EK212" s="54"/>
      <c r="EL212" s="54"/>
      <c r="EM212" s="54"/>
      <c r="EN212" s="54"/>
      <c r="EO212" s="54"/>
      <c r="EP212" s="54"/>
      <c r="EQ212" s="54"/>
      <c r="ER212" s="54"/>
    </row>
    <row r="213" spans="1:148" x14ac:dyDescent="0.25">
      <c r="A213" s="54"/>
      <c r="B213" s="54"/>
      <c r="C213" s="54"/>
      <c r="D213" s="54"/>
      <c r="E213" s="54"/>
      <c r="F213" s="5"/>
      <c r="G213" s="320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  <c r="CS213" s="54"/>
      <c r="CT213" s="54"/>
      <c r="CU213" s="54"/>
      <c r="CV213" s="54"/>
      <c r="CW213" s="54"/>
      <c r="CX213" s="54"/>
      <c r="CY213" s="54"/>
      <c r="CZ213" s="54"/>
      <c r="DA213" s="54"/>
      <c r="DB213" s="54"/>
      <c r="DC213" s="54"/>
      <c r="DD213" s="54"/>
      <c r="DE213" s="54"/>
      <c r="DF213" s="54"/>
      <c r="DG213" s="54"/>
      <c r="DH213" s="54"/>
      <c r="DI213" s="54"/>
      <c r="DJ213" s="54"/>
      <c r="DK213" s="54"/>
      <c r="DL213" s="54"/>
      <c r="DM213" s="54"/>
      <c r="DN213" s="54"/>
      <c r="DO213" s="54"/>
      <c r="DP213" s="54"/>
      <c r="DQ213" s="54"/>
      <c r="DR213" s="54"/>
      <c r="DS213" s="54"/>
      <c r="DT213" s="54"/>
      <c r="DU213" s="54"/>
      <c r="DV213" s="54"/>
      <c r="DW213" s="54"/>
      <c r="DX213" s="54"/>
      <c r="DY213" s="54"/>
      <c r="DZ213" s="54"/>
      <c r="EA213" s="54"/>
      <c r="EB213" s="54"/>
      <c r="EC213" s="54"/>
      <c r="ED213" s="54"/>
      <c r="EE213" s="54"/>
      <c r="EF213" s="54"/>
      <c r="EG213" s="54"/>
      <c r="EH213" s="54"/>
      <c r="EI213" s="54"/>
      <c r="EJ213" s="54"/>
      <c r="EK213" s="54"/>
      <c r="EL213" s="54"/>
      <c r="EM213" s="54"/>
      <c r="EN213" s="54"/>
      <c r="EO213" s="54"/>
      <c r="EP213" s="54"/>
      <c r="EQ213" s="54"/>
      <c r="ER213" s="54"/>
    </row>
    <row r="214" spans="1:148" x14ac:dyDescent="0.25">
      <c r="A214" s="54"/>
      <c r="B214" s="54"/>
      <c r="C214" s="54"/>
      <c r="D214" s="54"/>
      <c r="E214" s="54"/>
      <c r="F214" s="5"/>
      <c r="G214" s="320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  <c r="CS214" s="54"/>
      <c r="CT214" s="54"/>
      <c r="CU214" s="54"/>
      <c r="CV214" s="54"/>
      <c r="CW214" s="54"/>
      <c r="CX214" s="54"/>
      <c r="CY214" s="54"/>
      <c r="CZ214" s="54"/>
      <c r="DA214" s="54"/>
      <c r="DB214" s="54"/>
      <c r="DC214" s="54"/>
      <c r="DD214" s="54"/>
      <c r="DE214" s="54"/>
      <c r="DF214" s="54"/>
      <c r="DG214" s="54"/>
      <c r="DH214" s="54"/>
      <c r="DI214" s="54"/>
      <c r="DJ214" s="54"/>
      <c r="DK214" s="54"/>
      <c r="DL214" s="54"/>
      <c r="DM214" s="54"/>
      <c r="DN214" s="54"/>
      <c r="DO214" s="54"/>
      <c r="DP214" s="54"/>
      <c r="DQ214" s="54"/>
      <c r="DR214" s="54"/>
      <c r="DS214" s="54"/>
      <c r="DT214" s="54"/>
      <c r="DU214" s="54"/>
      <c r="DV214" s="54"/>
      <c r="DW214" s="54"/>
      <c r="DX214" s="54"/>
      <c r="DY214" s="54"/>
      <c r="DZ214" s="54"/>
      <c r="EA214" s="54"/>
      <c r="EB214" s="54"/>
      <c r="EC214" s="54"/>
      <c r="ED214" s="54"/>
      <c r="EE214" s="54"/>
      <c r="EF214" s="54"/>
      <c r="EG214" s="54"/>
      <c r="EH214" s="54"/>
      <c r="EI214" s="54"/>
      <c r="EJ214" s="54"/>
      <c r="EK214" s="54"/>
      <c r="EL214" s="54"/>
      <c r="EM214" s="54"/>
      <c r="EN214" s="54"/>
      <c r="EO214" s="54"/>
      <c r="EP214" s="54"/>
      <c r="EQ214" s="54"/>
      <c r="ER214" s="54"/>
    </row>
    <row r="215" spans="1:148" x14ac:dyDescent="0.25">
      <c r="A215" s="54"/>
      <c r="B215" s="54"/>
      <c r="C215" s="54"/>
      <c r="D215" s="54"/>
      <c r="E215" s="54"/>
      <c r="F215" s="5"/>
      <c r="G215" s="320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  <c r="CS215" s="54"/>
      <c r="CT215" s="54"/>
      <c r="CU215" s="54"/>
      <c r="CV215" s="54"/>
      <c r="CW215" s="54"/>
      <c r="CX215" s="54"/>
      <c r="CY215" s="54"/>
      <c r="CZ215" s="54"/>
      <c r="DA215" s="54"/>
      <c r="DB215" s="54"/>
      <c r="DC215" s="54"/>
      <c r="DD215" s="54"/>
      <c r="DE215" s="54"/>
      <c r="DF215" s="54"/>
      <c r="DG215" s="54"/>
      <c r="DH215" s="54"/>
      <c r="DI215" s="54"/>
      <c r="DJ215" s="54"/>
      <c r="DK215" s="54"/>
      <c r="DL215" s="54"/>
      <c r="DM215" s="54"/>
      <c r="DN215" s="54"/>
      <c r="DO215" s="54"/>
      <c r="DP215" s="54"/>
      <c r="DQ215" s="54"/>
      <c r="DR215" s="54"/>
      <c r="DS215" s="54"/>
      <c r="DT215" s="54"/>
      <c r="DU215" s="54"/>
      <c r="DV215" s="54"/>
      <c r="DW215" s="54"/>
      <c r="DX215" s="54"/>
      <c r="DY215" s="54"/>
      <c r="DZ215" s="54"/>
      <c r="EA215" s="54"/>
      <c r="EB215" s="54"/>
      <c r="EC215" s="54"/>
      <c r="ED215" s="54"/>
      <c r="EE215" s="54"/>
      <c r="EF215" s="54"/>
      <c r="EG215" s="54"/>
      <c r="EH215" s="54"/>
      <c r="EI215" s="54"/>
      <c r="EJ215" s="54"/>
      <c r="EK215" s="54"/>
      <c r="EL215" s="54"/>
      <c r="EM215" s="54"/>
      <c r="EN215" s="54"/>
      <c r="EO215" s="54"/>
      <c r="EP215" s="54"/>
      <c r="EQ215" s="54"/>
      <c r="ER215" s="54"/>
    </row>
    <row r="216" spans="1:148" x14ac:dyDescent="0.25">
      <c r="A216" s="54"/>
      <c r="B216" s="54"/>
      <c r="C216" s="54"/>
      <c r="D216" s="54"/>
      <c r="E216" s="54"/>
      <c r="F216" s="5"/>
      <c r="G216" s="320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  <c r="BV216" s="54"/>
      <c r="BW216" s="54"/>
      <c r="BX216" s="54"/>
      <c r="BY216" s="54"/>
      <c r="BZ216" s="54"/>
      <c r="CA216" s="54"/>
      <c r="CB216" s="54"/>
      <c r="CC216" s="54"/>
      <c r="CD216" s="54"/>
      <c r="CE216" s="54"/>
      <c r="CF216" s="54"/>
      <c r="CG216" s="54"/>
      <c r="CH216" s="54"/>
      <c r="CI216" s="54"/>
      <c r="CJ216" s="54"/>
      <c r="CK216" s="54"/>
      <c r="CL216" s="54"/>
      <c r="CM216" s="54"/>
      <c r="CN216" s="54"/>
      <c r="CO216" s="54"/>
      <c r="CP216" s="54"/>
      <c r="CQ216" s="54"/>
      <c r="CR216" s="54"/>
      <c r="CS216" s="54"/>
      <c r="CT216" s="54"/>
      <c r="CU216" s="54"/>
      <c r="CV216" s="54"/>
      <c r="CW216" s="54"/>
      <c r="CX216" s="54"/>
      <c r="CY216" s="54"/>
      <c r="CZ216" s="54"/>
      <c r="DA216" s="54"/>
      <c r="DB216" s="54"/>
      <c r="DC216" s="54"/>
      <c r="DD216" s="54"/>
      <c r="DE216" s="54"/>
      <c r="DF216" s="54"/>
      <c r="DG216" s="54"/>
      <c r="DH216" s="54"/>
      <c r="DI216" s="54"/>
      <c r="DJ216" s="54"/>
      <c r="DK216" s="54"/>
      <c r="DL216" s="54"/>
      <c r="DM216" s="54"/>
      <c r="DN216" s="54"/>
      <c r="DO216" s="54"/>
      <c r="DP216" s="54"/>
      <c r="DQ216" s="54"/>
      <c r="DR216" s="54"/>
      <c r="DS216" s="54"/>
      <c r="DT216" s="54"/>
      <c r="DU216" s="54"/>
      <c r="DV216" s="54"/>
      <c r="DW216" s="54"/>
      <c r="DX216" s="54"/>
      <c r="DY216" s="54"/>
      <c r="DZ216" s="54"/>
      <c r="EA216" s="54"/>
      <c r="EB216" s="54"/>
      <c r="EC216" s="54"/>
      <c r="ED216" s="54"/>
      <c r="EE216" s="54"/>
      <c r="EF216" s="54"/>
      <c r="EG216" s="54"/>
      <c r="EH216" s="54"/>
      <c r="EI216" s="54"/>
      <c r="EJ216" s="54"/>
      <c r="EK216" s="54"/>
      <c r="EL216" s="54"/>
      <c r="EM216" s="54"/>
      <c r="EN216" s="54"/>
      <c r="EO216" s="54"/>
      <c r="EP216" s="54"/>
      <c r="EQ216" s="54"/>
      <c r="ER216" s="54"/>
    </row>
    <row r="217" spans="1:148" x14ac:dyDescent="0.25">
      <c r="A217" s="54"/>
      <c r="B217" s="54"/>
      <c r="C217" s="54"/>
      <c r="D217" s="54"/>
      <c r="E217" s="54"/>
      <c r="F217" s="5"/>
      <c r="G217" s="320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  <c r="BV217" s="54"/>
      <c r="BW217" s="54"/>
      <c r="BX217" s="54"/>
      <c r="BY217" s="54"/>
      <c r="BZ217" s="54"/>
      <c r="CA217" s="54"/>
      <c r="CB217" s="54"/>
      <c r="CC217" s="54"/>
      <c r="CD217" s="54"/>
      <c r="CE217" s="54"/>
      <c r="CF217" s="54"/>
      <c r="CG217" s="54"/>
      <c r="CH217" s="54"/>
      <c r="CI217" s="54"/>
      <c r="CJ217" s="54"/>
      <c r="CK217" s="54"/>
      <c r="CL217" s="54"/>
      <c r="CM217" s="54"/>
      <c r="CN217" s="54"/>
      <c r="CO217" s="54"/>
      <c r="CP217" s="54"/>
      <c r="CQ217" s="54"/>
      <c r="CR217" s="54"/>
      <c r="CS217" s="54"/>
      <c r="CT217" s="54"/>
      <c r="CU217" s="54"/>
      <c r="CV217" s="54"/>
      <c r="CW217" s="54"/>
      <c r="CX217" s="54"/>
      <c r="CY217" s="54"/>
      <c r="CZ217" s="54"/>
      <c r="DA217" s="54"/>
      <c r="DB217" s="54"/>
      <c r="DC217" s="54"/>
      <c r="DD217" s="54"/>
      <c r="DE217" s="54"/>
      <c r="DF217" s="54"/>
      <c r="DG217" s="54"/>
      <c r="DH217" s="54"/>
      <c r="DI217" s="54"/>
      <c r="DJ217" s="54"/>
      <c r="DK217" s="54"/>
      <c r="DL217" s="54"/>
      <c r="DM217" s="54"/>
      <c r="DN217" s="54"/>
      <c r="DO217" s="54"/>
      <c r="DP217" s="54"/>
      <c r="DQ217" s="54"/>
      <c r="DR217" s="54"/>
      <c r="DS217" s="54"/>
      <c r="DT217" s="54"/>
      <c r="DU217" s="54"/>
      <c r="DV217" s="54"/>
      <c r="DW217" s="54"/>
      <c r="DX217" s="54"/>
      <c r="DY217" s="54"/>
      <c r="DZ217" s="54"/>
      <c r="EA217" s="54"/>
      <c r="EB217" s="54"/>
      <c r="EC217" s="54"/>
      <c r="ED217" s="54"/>
      <c r="EE217" s="54"/>
      <c r="EF217" s="54"/>
      <c r="EG217" s="54"/>
      <c r="EH217" s="54"/>
      <c r="EI217" s="54"/>
      <c r="EJ217" s="54"/>
      <c r="EK217" s="54"/>
      <c r="EL217" s="54"/>
      <c r="EM217" s="54"/>
      <c r="EN217" s="54"/>
      <c r="EO217" s="54"/>
      <c r="EP217" s="54"/>
      <c r="EQ217" s="54"/>
      <c r="ER217" s="54"/>
    </row>
    <row r="218" spans="1:148" x14ac:dyDescent="0.25">
      <c r="A218" s="54"/>
      <c r="B218" s="54"/>
      <c r="C218" s="54"/>
      <c r="D218" s="54"/>
      <c r="E218" s="54"/>
      <c r="F218" s="5"/>
      <c r="G218" s="320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4"/>
      <c r="CM218" s="54"/>
      <c r="CN218" s="54"/>
      <c r="CO218" s="54"/>
      <c r="CP218" s="54"/>
      <c r="CQ218" s="54"/>
      <c r="CR218" s="54"/>
      <c r="CS218" s="54"/>
      <c r="CT218" s="54"/>
      <c r="CU218" s="54"/>
      <c r="CV218" s="54"/>
      <c r="CW218" s="54"/>
      <c r="CX218" s="54"/>
      <c r="CY218" s="54"/>
      <c r="CZ218" s="54"/>
      <c r="DA218" s="54"/>
      <c r="DB218" s="54"/>
      <c r="DC218" s="54"/>
      <c r="DD218" s="54"/>
      <c r="DE218" s="54"/>
      <c r="DF218" s="54"/>
      <c r="DG218" s="54"/>
      <c r="DH218" s="54"/>
      <c r="DI218" s="54"/>
      <c r="DJ218" s="54"/>
      <c r="DK218" s="54"/>
      <c r="DL218" s="54"/>
      <c r="DM218" s="54"/>
      <c r="DN218" s="54"/>
      <c r="DO218" s="54"/>
      <c r="DP218" s="54"/>
      <c r="DQ218" s="54"/>
      <c r="DR218" s="54"/>
      <c r="DS218" s="54"/>
      <c r="DT218" s="54"/>
      <c r="DU218" s="54"/>
      <c r="DV218" s="54"/>
      <c r="DW218" s="54"/>
      <c r="DX218" s="54"/>
      <c r="DY218" s="54"/>
      <c r="DZ218" s="54"/>
      <c r="EA218" s="54"/>
      <c r="EB218" s="54"/>
      <c r="EC218" s="54"/>
      <c r="ED218" s="54"/>
      <c r="EE218" s="54"/>
      <c r="EF218" s="54"/>
      <c r="EG218" s="54"/>
      <c r="EH218" s="54"/>
      <c r="EI218" s="54"/>
      <c r="EJ218" s="54"/>
      <c r="EK218" s="54"/>
      <c r="EL218" s="54"/>
      <c r="EM218" s="54"/>
      <c r="EN218" s="54"/>
      <c r="EO218" s="54"/>
      <c r="EP218" s="54"/>
      <c r="EQ218" s="54"/>
      <c r="ER218" s="54"/>
    </row>
    <row r="219" spans="1:148" x14ac:dyDescent="0.25">
      <c r="A219" s="54"/>
      <c r="B219" s="54"/>
      <c r="C219" s="54"/>
      <c r="D219" s="54"/>
      <c r="E219" s="54"/>
      <c r="F219" s="5"/>
      <c r="G219" s="320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  <c r="CS219" s="54"/>
      <c r="CT219" s="54"/>
      <c r="CU219" s="54"/>
      <c r="CV219" s="54"/>
      <c r="CW219" s="54"/>
      <c r="CX219" s="54"/>
      <c r="CY219" s="54"/>
      <c r="CZ219" s="54"/>
      <c r="DA219" s="54"/>
      <c r="DB219" s="54"/>
      <c r="DC219" s="54"/>
      <c r="DD219" s="54"/>
      <c r="DE219" s="54"/>
      <c r="DF219" s="54"/>
      <c r="DG219" s="54"/>
      <c r="DH219" s="54"/>
      <c r="DI219" s="54"/>
      <c r="DJ219" s="54"/>
      <c r="DK219" s="54"/>
      <c r="DL219" s="54"/>
      <c r="DM219" s="54"/>
      <c r="DN219" s="54"/>
      <c r="DO219" s="54"/>
      <c r="DP219" s="54"/>
      <c r="DQ219" s="54"/>
      <c r="DR219" s="54"/>
      <c r="DS219" s="54"/>
      <c r="DT219" s="54"/>
      <c r="DU219" s="54"/>
      <c r="DV219" s="54"/>
      <c r="DW219" s="54"/>
      <c r="DX219" s="54"/>
      <c r="DY219" s="54"/>
      <c r="DZ219" s="54"/>
      <c r="EA219" s="54"/>
      <c r="EB219" s="54"/>
      <c r="EC219" s="54"/>
      <c r="ED219" s="54"/>
      <c r="EE219" s="54"/>
      <c r="EF219" s="54"/>
      <c r="EG219" s="54"/>
      <c r="EH219" s="54"/>
      <c r="EI219" s="54"/>
      <c r="EJ219" s="54"/>
      <c r="EK219" s="54"/>
      <c r="EL219" s="54"/>
      <c r="EM219" s="54"/>
      <c r="EN219" s="54"/>
      <c r="EO219" s="54"/>
      <c r="EP219" s="54"/>
      <c r="EQ219" s="54"/>
      <c r="ER219" s="54"/>
    </row>
    <row r="220" spans="1:148" x14ac:dyDescent="0.25">
      <c r="A220" s="54"/>
      <c r="B220" s="54"/>
      <c r="C220" s="54"/>
      <c r="D220" s="54"/>
      <c r="E220" s="54"/>
      <c r="F220" s="5"/>
      <c r="G220" s="320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  <c r="CS220" s="54"/>
      <c r="CT220" s="54"/>
      <c r="CU220" s="54"/>
      <c r="CV220" s="54"/>
      <c r="CW220" s="54"/>
      <c r="CX220" s="54"/>
      <c r="CY220" s="54"/>
      <c r="CZ220" s="54"/>
      <c r="DA220" s="54"/>
      <c r="DB220" s="54"/>
      <c r="DC220" s="54"/>
      <c r="DD220" s="54"/>
      <c r="DE220" s="54"/>
      <c r="DF220" s="54"/>
      <c r="DG220" s="54"/>
      <c r="DH220" s="54"/>
      <c r="DI220" s="54"/>
      <c r="DJ220" s="54"/>
      <c r="DK220" s="54"/>
      <c r="DL220" s="54"/>
      <c r="DM220" s="54"/>
      <c r="DN220" s="54"/>
      <c r="DO220" s="54"/>
      <c r="DP220" s="54"/>
      <c r="DQ220" s="54"/>
      <c r="DR220" s="54"/>
      <c r="DS220" s="54"/>
      <c r="DT220" s="54"/>
      <c r="DU220" s="54"/>
      <c r="DV220" s="54"/>
      <c r="DW220" s="54"/>
      <c r="DX220" s="54"/>
      <c r="DY220" s="54"/>
      <c r="DZ220" s="54"/>
      <c r="EA220" s="54"/>
      <c r="EB220" s="54"/>
      <c r="EC220" s="54"/>
      <c r="ED220" s="54"/>
      <c r="EE220" s="54"/>
      <c r="EF220" s="54"/>
      <c r="EG220" s="54"/>
      <c r="EH220" s="54"/>
      <c r="EI220" s="54"/>
      <c r="EJ220" s="54"/>
      <c r="EK220" s="54"/>
      <c r="EL220" s="54"/>
      <c r="EM220" s="54"/>
      <c r="EN220" s="54"/>
      <c r="EO220" s="54"/>
      <c r="EP220" s="54"/>
      <c r="EQ220" s="54"/>
      <c r="ER220" s="54"/>
    </row>
    <row r="221" spans="1:148" x14ac:dyDescent="0.25">
      <c r="A221" s="54"/>
      <c r="B221" s="54"/>
      <c r="C221" s="54"/>
      <c r="D221" s="54"/>
      <c r="E221" s="54"/>
      <c r="F221" s="5"/>
      <c r="G221" s="320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  <c r="CV221" s="54"/>
      <c r="CW221" s="54"/>
      <c r="CX221" s="54"/>
      <c r="CY221" s="54"/>
      <c r="CZ221" s="54"/>
      <c r="DA221" s="54"/>
      <c r="DB221" s="54"/>
      <c r="DC221" s="54"/>
      <c r="DD221" s="54"/>
      <c r="DE221" s="54"/>
      <c r="DF221" s="54"/>
      <c r="DG221" s="54"/>
      <c r="DH221" s="54"/>
      <c r="DI221" s="54"/>
      <c r="DJ221" s="54"/>
      <c r="DK221" s="54"/>
      <c r="DL221" s="54"/>
      <c r="DM221" s="54"/>
      <c r="DN221" s="54"/>
      <c r="DO221" s="54"/>
      <c r="DP221" s="54"/>
      <c r="DQ221" s="54"/>
      <c r="DR221" s="54"/>
      <c r="DS221" s="54"/>
      <c r="DT221" s="54"/>
      <c r="DU221" s="54"/>
      <c r="DV221" s="54"/>
      <c r="DW221" s="54"/>
      <c r="DX221" s="54"/>
      <c r="DY221" s="54"/>
      <c r="DZ221" s="54"/>
      <c r="EA221" s="54"/>
      <c r="EB221" s="54"/>
      <c r="EC221" s="54"/>
      <c r="ED221" s="54"/>
      <c r="EE221" s="54"/>
      <c r="EF221" s="54"/>
      <c r="EG221" s="54"/>
      <c r="EH221" s="54"/>
      <c r="EI221" s="54"/>
      <c r="EJ221" s="54"/>
      <c r="EK221" s="54"/>
      <c r="EL221" s="54"/>
      <c r="EM221" s="54"/>
      <c r="EN221" s="54"/>
      <c r="EO221" s="54"/>
      <c r="EP221" s="54"/>
      <c r="EQ221" s="54"/>
      <c r="ER221" s="54"/>
    </row>
    <row r="222" spans="1:148" x14ac:dyDescent="0.25">
      <c r="A222" s="54"/>
      <c r="B222" s="54"/>
      <c r="C222" s="54"/>
      <c r="D222" s="54"/>
      <c r="E222" s="54"/>
      <c r="F222" s="5"/>
      <c r="G222" s="320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  <c r="DL222" s="54"/>
      <c r="DM222" s="54"/>
      <c r="DN222" s="54"/>
      <c r="DO222" s="54"/>
      <c r="DP222" s="54"/>
      <c r="DQ222" s="54"/>
      <c r="DR222" s="54"/>
      <c r="DS222" s="54"/>
      <c r="DT222" s="54"/>
      <c r="DU222" s="54"/>
      <c r="DV222" s="54"/>
      <c r="DW222" s="54"/>
      <c r="DX222" s="54"/>
      <c r="DY222" s="54"/>
      <c r="DZ222" s="54"/>
      <c r="EA222" s="54"/>
      <c r="EB222" s="54"/>
      <c r="EC222" s="54"/>
      <c r="ED222" s="54"/>
      <c r="EE222" s="54"/>
      <c r="EF222" s="54"/>
      <c r="EG222" s="54"/>
      <c r="EH222" s="54"/>
      <c r="EI222" s="54"/>
      <c r="EJ222" s="54"/>
      <c r="EK222" s="54"/>
      <c r="EL222" s="54"/>
      <c r="EM222" s="54"/>
      <c r="EN222" s="54"/>
      <c r="EO222" s="54"/>
      <c r="EP222" s="54"/>
      <c r="EQ222" s="54"/>
      <c r="ER222" s="54"/>
    </row>
    <row r="223" spans="1:148" x14ac:dyDescent="0.25">
      <c r="A223" s="54"/>
      <c r="B223" s="54"/>
      <c r="C223" s="54"/>
      <c r="D223" s="54"/>
      <c r="E223" s="54"/>
      <c r="F223" s="5"/>
      <c r="G223" s="320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  <c r="CV223" s="54"/>
      <c r="CW223" s="54"/>
      <c r="CX223" s="54"/>
      <c r="CY223" s="54"/>
      <c r="CZ223" s="54"/>
      <c r="DA223" s="54"/>
      <c r="DB223" s="54"/>
      <c r="DC223" s="54"/>
      <c r="DD223" s="54"/>
      <c r="DE223" s="54"/>
      <c r="DF223" s="54"/>
      <c r="DG223" s="54"/>
      <c r="DH223" s="54"/>
      <c r="DI223" s="54"/>
      <c r="DJ223" s="54"/>
      <c r="DK223" s="54"/>
      <c r="DL223" s="54"/>
      <c r="DM223" s="54"/>
      <c r="DN223" s="54"/>
      <c r="DO223" s="54"/>
      <c r="DP223" s="54"/>
      <c r="DQ223" s="54"/>
      <c r="DR223" s="54"/>
      <c r="DS223" s="54"/>
      <c r="DT223" s="54"/>
      <c r="DU223" s="54"/>
      <c r="DV223" s="54"/>
      <c r="DW223" s="54"/>
      <c r="DX223" s="54"/>
      <c r="DY223" s="54"/>
      <c r="DZ223" s="54"/>
      <c r="EA223" s="54"/>
      <c r="EB223" s="54"/>
      <c r="EC223" s="54"/>
      <c r="ED223" s="54"/>
      <c r="EE223" s="54"/>
      <c r="EF223" s="54"/>
      <c r="EG223" s="54"/>
      <c r="EH223" s="54"/>
      <c r="EI223" s="54"/>
      <c r="EJ223" s="54"/>
      <c r="EK223" s="54"/>
      <c r="EL223" s="54"/>
      <c r="EM223" s="54"/>
      <c r="EN223" s="54"/>
      <c r="EO223" s="54"/>
      <c r="EP223" s="54"/>
      <c r="EQ223" s="54"/>
      <c r="ER223" s="54"/>
    </row>
    <row r="224" spans="1:148" x14ac:dyDescent="0.25">
      <c r="A224" s="54"/>
      <c r="B224" s="54"/>
      <c r="C224" s="54"/>
      <c r="D224" s="54"/>
      <c r="E224" s="54"/>
      <c r="F224" s="5"/>
      <c r="G224" s="320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  <c r="DL224" s="54"/>
      <c r="DM224" s="54"/>
      <c r="DN224" s="54"/>
      <c r="DO224" s="54"/>
      <c r="DP224" s="54"/>
      <c r="DQ224" s="54"/>
      <c r="DR224" s="54"/>
      <c r="DS224" s="54"/>
      <c r="DT224" s="54"/>
      <c r="DU224" s="54"/>
      <c r="DV224" s="54"/>
      <c r="DW224" s="54"/>
      <c r="DX224" s="54"/>
      <c r="DY224" s="54"/>
      <c r="DZ224" s="54"/>
      <c r="EA224" s="54"/>
      <c r="EB224" s="54"/>
      <c r="EC224" s="54"/>
      <c r="ED224" s="54"/>
      <c r="EE224" s="54"/>
      <c r="EF224" s="54"/>
      <c r="EG224" s="54"/>
      <c r="EH224" s="54"/>
      <c r="EI224" s="54"/>
      <c r="EJ224" s="54"/>
      <c r="EK224" s="54"/>
      <c r="EL224" s="54"/>
      <c r="EM224" s="54"/>
      <c r="EN224" s="54"/>
      <c r="EO224" s="54"/>
      <c r="EP224" s="54"/>
      <c r="EQ224" s="54"/>
      <c r="ER224" s="54"/>
    </row>
    <row r="225" spans="1:148" x14ac:dyDescent="0.25">
      <c r="A225" s="54"/>
      <c r="B225" s="54"/>
      <c r="C225" s="54"/>
      <c r="D225" s="54"/>
      <c r="E225" s="54"/>
      <c r="F225" s="5"/>
      <c r="G225" s="320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  <c r="CS225" s="54"/>
      <c r="CT225" s="54"/>
      <c r="CU225" s="54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54"/>
      <c r="DW225" s="54"/>
      <c r="DX225" s="54"/>
      <c r="DY225" s="54"/>
      <c r="DZ225" s="54"/>
      <c r="EA225" s="54"/>
      <c r="EB225" s="54"/>
      <c r="EC225" s="54"/>
      <c r="ED225" s="54"/>
      <c r="EE225" s="54"/>
      <c r="EF225" s="54"/>
      <c r="EG225" s="54"/>
      <c r="EH225" s="54"/>
      <c r="EI225" s="54"/>
      <c r="EJ225" s="54"/>
      <c r="EK225" s="54"/>
      <c r="EL225" s="54"/>
      <c r="EM225" s="54"/>
      <c r="EN225" s="54"/>
      <c r="EO225" s="54"/>
      <c r="EP225" s="54"/>
      <c r="EQ225" s="54"/>
      <c r="ER225" s="54"/>
    </row>
    <row r="226" spans="1:148" x14ac:dyDescent="0.25">
      <c r="A226" s="54"/>
      <c r="B226" s="54"/>
      <c r="C226" s="54"/>
      <c r="D226" s="54"/>
      <c r="E226" s="54"/>
      <c r="F226" s="5"/>
      <c r="G226" s="320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54"/>
      <c r="DW226" s="54"/>
      <c r="DX226" s="54"/>
      <c r="DY226" s="54"/>
      <c r="DZ226" s="54"/>
      <c r="EA226" s="54"/>
      <c r="EB226" s="54"/>
      <c r="EC226" s="54"/>
      <c r="ED226" s="54"/>
      <c r="EE226" s="54"/>
      <c r="EF226" s="54"/>
      <c r="EG226" s="54"/>
      <c r="EH226" s="54"/>
      <c r="EI226" s="54"/>
      <c r="EJ226" s="54"/>
      <c r="EK226" s="54"/>
      <c r="EL226" s="54"/>
      <c r="EM226" s="54"/>
      <c r="EN226" s="54"/>
      <c r="EO226" s="54"/>
      <c r="EP226" s="54"/>
      <c r="EQ226" s="54"/>
      <c r="ER226" s="54"/>
    </row>
    <row r="227" spans="1:148" x14ac:dyDescent="0.25">
      <c r="A227" s="54"/>
      <c r="B227" s="54"/>
      <c r="C227" s="54"/>
      <c r="D227" s="54"/>
      <c r="E227" s="54"/>
      <c r="F227" s="5"/>
      <c r="G227" s="320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  <c r="CS227" s="54"/>
      <c r="CT227" s="54"/>
      <c r="CU227" s="54"/>
      <c r="CV227" s="54"/>
      <c r="CW227" s="54"/>
      <c r="CX227" s="54"/>
      <c r="CY227" s="54"/>
      <c r="CZ227" s="54"/>
      <c r="DA227" s="54"/>
      <c r="DB227" s="54"/>
      <c r="DC227" s="54"/>
      <c r="DD227" s="54"/>
      <c r="DE227" s="54"/>
      <c r="DF227" s="54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54"/>
      <c r="DW227" s="54"/>
      <c r="DX227" s="54"/>
      <c r="DY227" s="54"/>
      <c r="DZ227" s="54"/>
      <c r="EA227" s="54"/>
      <c r="EB227" s="54"/>
      <c r="EC227" s="54"/>
      <c r="ED227" s="54"/>
      <c r="EE227" s="54"/>
      <c r="EF227" s="54"/>
      <c r="EG227" s="54"/>
      <c r="EH227" s="54"/>
      <c r="EI227" s="54"/>
      <c r="EJ227" s="54"/>
      <c r="EK227" s="54"/>
      <c r="EL227" s="54"/>
      <c r="EM227" s="54"/>
      <c r="EN227" s="54"/>
      <c r="EO227" s="54"/>
      <c r="EP227" s="54"/>
      <c r="EQ227" s="54"/>
      <c r="ER227" s="54"/>
    </row>
    <row r="228" spans="1:148" x14ac:dyDescent="0.25">
      <c r="A228" s="54"/>
      <c r="B228" s="54"/>
      <c r="C228" s="54"/>
      <c r="D228" s="54"/>
      <c r="E228" s="54"/>
      <c r="F228" s="5"/>
      <c r="G228" s="320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  <c r="CS228" s="54"/>
      <c r="CT228" s="54"/>
      <c r="CU228" s="54"/>
      <c r="CV228" s="54"/>
      <c r="CW228" s="54"/>
      <c r="CX228" s="54"/>
      <c r="CY228" s="54"/>
      <c r="CZ228" s="54"/>
      <c r="DA228" s="54"/>
      <c r="DB228" s="54"/>
      <c r="DC228" s="54"/>
      <c r="DD228" s="54"/>
      <c r="DE228" s="54"/>
      <c r="DF228" s="54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54"/>
      <c r="DW228" s="54"/>
      <c r="DX228" s="54"/>
      <c r="DY228" s="54"/>
      <c r="DZ228" s="54"/>
      <c r="EA228" s="54"/>
      <c r="EB228" s="54"/>
      <c r="EC228" s="54"/>
      <c r="ED228" s="54"/>
      <c r="EE228" s="54"/>
      <c r="EF228" s="54"/>
      <c r="EG228" s="54"/>
      <c r="EH228" s="54"/>
      <c r="EI228" s="54"/>
      <c r="EJ228" s="54"/>
      <c r="EK228" s="54"/>
      <c r="EL228" s="54"/>
      <c r="EM228" s="54"/>
      <c r="EN228" s="54"/>
      <c r="EO228" s="54"/>
      <c r="EP228" s="54"/>
      <c r="EQ228" s="54"/>
      <c r="ER228" s="54"/>
    </row>
    <row r="229" spans="1:148" x14ac:dyDescent="0.25">
      <c r="A229" s="54"/>
      <c r="B229" s="54"/>
      <c r="C229" s="54"/>
      <c r="D229" s="54"/>
      <c r="E229" s="54"/>
      <c r="F229" s="5"/>
      <c r="G229" s="320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  <c r="CS229" s="54"/>
      <c r="CT229" s="54"/>
      <c r="CU229" s="54"/>
      <c r="CV229" s="54"/>
      <c r="CW229" s="54"/>
      <c r="CX229" s="54"/>
      <c r="CY229" s="54"/>
      <c r="CZ229" s="54"/>
      <c r="DA229" s="54"/>
      <c r="DB229" s="54"/>
      <c r="DC229" s="54"/>
      <c r="DD229" s="54"/>
      <c r="DE229" s="54"/>
      <c r="DF229" s="54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54"/>
      <c r="DW229" s="54"/>
      <c r="DX229" s="54"/>
      <c r="DY229" s="54"/>
      <c r="DZ229" s="54"/>
      <c r="EA229" s="54"/>
      <c r="EB229" s="54"/>
      <c r="EC229" s="54"/>
      <c r="ED229" s="54"/>
      <c r="EE229" s="54"/>
      <c r="EF229" s="54"/>
      <c r="EG229" s="54"/>
      <c r="EH229" s="54"/>
      <c r="EI229" s="54"/>
      <c r="EJ229" s="54"/>
      <c r="EK229" s="54"/>
      <c r="EL229" s="54"/>
      <c r="EM229" s="54"/>
      <c r="EN229" s="54"/>
      <c r="EO229" s="54"/>
      <c r="EP229" s="54"/>
      <c r="EQ229" s="54"/>
      <c r="ER229" s="54"/>
    </row>
    <row r="230" spans="1:148" x14ac:dyDescent="0.25">
      <c r="A230" s="54"/>
      <c r="B230" s="54"/>
      <c r="C230" s="54"/>
      <c r="D230" s="54"/>
      <c r="E230" s="54"/>
      <c r="F230" s="5"/>
      <c r="G230" s="320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  <c r="CS230" s="54"/>
      <c r="CT230" s="54"/>
      <c r="CU230" s="54"/>
      <c r="CV230" s="54"/>
      <c r="CW230" s="54"/>
      <c r="CX230" s="54"/>
      <c r="CY230" s="54"/>
      <c r="CZ230" s="54"/>
      <c r="DA230" s="54"/>
      <c r="DB230" s="54"/>
      <c r="DC230" s="54"/>
      <c r="DD230" s="54"/>
      <c r="DE230" s="54"/>
      <c r="DF230" s="54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54"/>
      <c r="DW230" s="54"/>
      <c r="DX230" s="54"/>
      <c r="DY230" s="54"/>
      <c r="DZ230" s="54"/>
      <c r="EA230" s="54"/>
      <c r="EB230" s="54"/>
      <c r="EC230" s="54"/>
      <c r="ED230" s="54"/>
      <c r="EE230" s="54"/>
      <c r="EF230" s="54"/>
      <c r="EG230" s="54"/>
      <c r="EH230" s="54"/>
      <c r="EI230" s="54"/>
      <c r="EJ230" s="54"/>
      <c r="EK230" s="54"/>
      <c r="EL230" s="54"/>
      <c r="EM230" s="54"/>
      <c r="EN230" s="54"/>
      <c r="EO230" s="54"/>
      <c r="EP230" s="54"/>
      <c r="EQ230" s="54"/>
      <c r="ER230" s="54"/>
    </row>
    <row r="231" spans="1:148" x14ac:dyDescent="0.25">
      <c r="A231" s="54"/>
      <c r="B231" s="54"/>
      <c r="C231" s="54"/>
      <c r="D231" s="54"/>
      <c r="E231" s="54"/>
      <c r="F231" s="5"/>
      <c r="G231" s="320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  <c r="CS231" s="54"/>
      <c r="CT231" s="54"/>
      <c r="CU231" s="54"/>
      <c r="CV231" s="54"/>
      <c r="CW231" s="54"/>
      <c r="CX231" s="54"/>
      <c r="CY231" s="54"/>
      <c r="CZ231" s="54"/>
      <c r="DA231" s="54"/>
      <c r="DB231" s="54"/>
      <c r="DC231" s="54"/>
      <c r="DD231" s="54"/>
      <c r="DE231" s="54"/>
      <c r="DF231" s="54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54"/>
      <c r="DW231" s="54"/>
      <c r="DX231" s="54"/>
      <c r="DY231" s="54"/>
      <c r="DZ231" s="54"/>
      <c r="EA231" s="54"/>
      <c r="EB231" s="54"/>
      <c r="EC231" s="54"/>
      <c r="ED231" s="54"/>
      <c r="EE231" s="54"/>
      <c r="EF231" s="54"/>
      <c r="EG231" s="54"/>
      <c r="EH231" s="54"/>
      <c r="EI231" s="54"/>
      <c r="EJ231" s="54"/>
      <c r="EK231" s="54"/>
      <c r="EL231" s="54"/>
      <c r="EM231" s="54"/>
      <c r="EN231" s="54"/>
      <c r="EO231" s="54"/>
      <c r="EP231" s="54"/>
      <c r="EQ231" s="54"/>
      <c r="ER231" s="54"/>
    </row>
    <row r="232" spans="1:148" x14ac:dyDescent="0.25">
      <c r="A232" s="54"/>
      <c r="B232" s="54"/>
      <c r="C232" s="54"/>
      <c r="D232" s="54"/>
      <c r="E232" s="54"/>
      <c r="F232" s="5"/>
      <c r="G232" s="320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  <c r="DL232" s="54"/>
      <c r="DM232" s="54"/>
      <c r="DN232" s="54"/>
      <c r="DO232" s="54"/>
      <c r="DP232" s="54"/>
      <c r="DQ232" s="54"/>
      <c r="DR232" s="54"/>
      <c r="DS232" s="54"/>
      <c r="DT232" s="54"/>
      <c r="DU232" s="54"/>
      <c r="DV232" s="54"/>
      <c r="DW232" s="54"/>
      <c r="DX232" s="54"/>
      <c r="DY232" s="54"/>
      <c r="DZ232" s="54"/>
      <c r="EA232" s="54"/>
      <c r="EB232" s="54"/>
      <c r="EC232" s="54"/>
      <c r="ED232" s="54"/>
      <c r="EE232" s="54"/>
      <c r="EF232" s="54"/>
      <c r="EG232" s="54"/>
      <c r="EH232" s="54"/>
      <c r="EI232" s="54"/>
      <c r="EJ232" s="54"/>
      <c r="EK232" s="54"/>
      <c r="EL232" s="54"/>
      <c r="EM232" s="54"/>
      <c r="EN232" s="54"/>
      <c r="EO232" s="54"/>
      <c r="EP232" s="54"/>
      <c r="EQ232" s="54"/>
      <c r="ER232" s="54"/>
    </row>
    <row r="233" spans="1:148" x14ac:dyDescent="0.25">
      <c r="A233" s="54"/>
      <c r="B233" s="54"/>
      <c r="C233" s="54"/>
      <c r="D233" s="54"/>
      <c r="E233" s="54"/>
      <c r="F233" s="5"/>
      <c r="G233" s="320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  <c r="BV233" s="54"/>
      <c r="BW233" s="54"/>
      <c r="BX233" s="54"/>
      <c r="BY233" s="54"/>
      <c r="BZ233" s="54"/>
      <c r="CA233" s="54"/>
      <c r="CB233" s="54"/>
      <c r="CC233" s="54"/>
      <c r="CD233" s="54"/>
      <c r="CE233" s="54"/>
      <c r="CF233" s="54"/>
      <c r="CG233" s="54"/>
      <c r="CH233" s="54"/>
      <c r="CI233" s="54"/>
      <c r="CJ233" s="54"/>
      <c r="CK233" s="54"/>
      <c r="CL233" s="54"/>
      <c r="CM233" s="54"/>
      <c r="CN233" s="54"/>
      <c r="CO233" s="54"/>
      <c r="CP233" s="54"/>
      <c r="CQ233" s="54"/>
      <c r="CR233" s="54"/>
      <c r="CS233" s="54"/>
      <c r="CT233" s="54"/>
      <c r="CU233" s="54"/>
      <c r="CV233" s="54"/>
      <c r="CW233" s="54"/>
      <c r="CX233" s="54"/>
      <c r="CY233" s="54"/>
      <c r="CZ233" s="54"/>
      <c r="DA233" s="54"/>
      <c r="DB233" s="54"/>
      <c r="DC233" s="54"/>
      <c r="DD233" s="54"/>
      <c r="DE233" s="54"/>
      <c r="DF233" s="54"/>
      <c r="DG233" s="54"/>
      <c r="DH233" s="54"/>
      <c r="DI233" s="54"/>
      <c r="DJ233" s="54"/>
      <c r="DK233" s="54"/>
      <c r="DL233" s="54"/>
      <c r="DM233" s="54"/>
      <c r="DN233" s="54"/>
      <c r="DO233" s="54"/>
      <c r="DP233" s="54"/>
      <c r="DQ233" s="54"/>
      <c r="DR233" s="54"/>
      <c r="DS233" s="54"/>
      <c r="DT233" s="54"/>
      <c r="DU233" s="54"/>
      <c r="DV233" s="54"/>
      <c r="DW233" s="54"/>
      <c r="DX233" s="54"/>
      <c r="DY233" s="54"/>
      <c r="DZ233" s="54"/>
      <c r="EA233" s="54"/>
      <c r="EB233" s="54"/>
      <c r="EC233" s="54"/>
      <c r="ED233" s="54"/>
      <c r="EE233" s="54"/>
      <c r="EF233" s="54"/>
      <c r="EG233" s="54"/>
      <c r="EH233" s="54"/>
      <c r="EI233" s="54"/>
      <c r="EJ233" s="54"/>
      <c r="EK233" s="54"/>
      <c r="EL233" s="54"/>
      <c r="EM233" s="54"/>
      <c r="EN233" s="54"/>
      <c r="EO233" s="54"/>
      <c r="EP233" s="54"/>
      <c r="EQ233" s="54"/>
      <c r="ER233" s="54"/>
    </row>
    <row r="234" spans="1:148" x14ac:dyDescent="0.25">
      <c r="A234" s="54"/>
      <c r="B234" s="54"/>
      <c r="C234" s="54"/>
      <c r="D234" s="54"/>
      <c r="E234" s="54"/>
      <c r="F234" s="5"/>
      <c r="G234" s="320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  <c r="BV234" s="54"/>
      <c r="BW234" s="54"/>
      <c r="BX234" s="54"/>
      <c r="BY234" s="54"/>
      <c r="BZ234" s="54"/>
      <c r="CA234" s="54"/>
      <c r="CB234" s="54"/>
      <c r="CC234" s="54"/>
      <c r="CD234" s="54"/>
      <c r="CE234" s="54"/>
      <c r="CF234" s="54"/>
      <c r="CG234" s="54"/>
      <c r="CH234" s="54"/>
      <c r="CI234" s="54"/>
      <c r="CJ234" s="54"/>
      <c r="CK234" s="54"/>
      <c r="CL234" s="54"/>
      <c r="CM234" s="54"/>
      <c r="CN234" s="54"/>
      <c r="CO234" s="54"/>
      <c r="CP234" s="54"/>
      <c r="CQ234" s="54"/>
      <c r="CR234" s="54"/>
      <c r="CS234" s="54"/>
      <c r="CT234" s="54"/>
      <c r="CU234" s="54"/>
      <c r="CV234" s="54"/>
      <c r="CW234" s="54"/>
      <c r="CX234" s="54"/>
      <c r="CY234" s="54"/>
      <c r="CZ234" s="54"/>
      <c r="DA234" s="54"/>
      <c r="DB234" s="54"/>
      <c r="DC234" s="54"/>
      <c r="DD234" s="54"/>
      <c r="DE234" s="54"/>
      <c r="DF234" s="54"/>
      <c r="DG234" s="54"/>
      <c r="DH234" s="54"/>
      <c r="DI234" s="54"/>
      <c r="DJ234" s="54"/>
      <c r="DK234" s="54"/>
      <c r="DL234" s="54"/>
      <c r="DM234" s="54"/>
      <c r="DN234" s="54"/>
      <c r="DO234" s="54"/>
      <c r="DP234" s="54"/>
      <c r="DQ234" s="54"/>
      <c r="DR234" s="54"/>
      <c r="DS234" s="54"/>
      <c r="DT234" s="54"/>
      <c r="DU234" s="54"/>
      <c r="DV234" s="54"/>
      <c r="DW234" s="54"/>
      <c r="DX234" s="54"/>
      <c r="DY234" s="54"/>
      <c r="DZ234" s="54"/>
      <c r="EA234" s="54"/>
      <c r="EB234" s="54"/>
      <c r="EC234" s="54"/>
      <c r="ED234" s="54"/>
      <c r="EE234" s="54"/>
      <c r="EF234" s="54"/>
      <c r="EG234" s="54"/>
      <c r="EH234" s="54"/>
      <c r="EI234" s="54"/>
      <c r="EJ234" s="54"/>
      <c r="EK234" s="54"/>
      <c r="EL234" s="54"/>
      <c r="EM234" s="54"/>
      <c r="EN234" s="54"/>
      <c r="EO234" s="54"/>
      <c r="EP234" s="54"/>
      <c r="EQ234" s="54"/>
      <c r="ER234" s="54"/>
    </row>
    <row r="235" spans="1:148" x14ac:dyDescent="0.25">
      <c r="A235" s="54"/>
      <c r="B235" s="54"/>
      <c r="C235" s="54"/>
      <c r="D235" s="54"/>
      <c r="E235" s="54"/>
      <c r="F235" s="5"/>
      <c r="G235" s="320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  <c r="BV235" s="54"/>
      <c r="BW235" s="54"/>
      <c r="BX235" s="54"/>
      <c r="BY235" s="54"/>
      <c r="BZ235" s="54"/>
      <c r="CA235" s="54"/>
      <c r="CB235" s="54"/>
      <c r="CC235" s="54"/>
      <c r="CD235" s="54"/>
      <c r="CE235" s="54"/>
      <c r="CF235" s="54"/>
      <c r="CG235" s="54"/>
      <c r="CH235" s="54"/>
      <c r="CI235" s="54"/>
      <c r="CJ235" s="54"/>
      <c r="CK235" s="54"/>
      <c r="CL235" s="54"/>
      <c r="CM235" s="54"/>
      <c r="CN235" s="54"/>
      <c r="CO235" s="54"/>
      <c r="CP235" s="54"/>
      <c r="CQ235" s="54"/>
      <c r="CR235" s="54"/>
      <c r="CS235" s="54"/>
      <c r="CT235" s="54"/>
      <c r="CU235" s="54"/>
      <c r="CV235" s="54"/>
      <c r="CW235" s="54"/>
      <c r="CX235" s="54"/>
      <c r="CY235" s="54"/>
      <c r="CZ235" s="54"/>
      <c r="DA235" s="54"/>
      <c r="DB235" s="54"/>
      <c r="DC235" s="54"/>
      <c r="DD235" s="54"/>
      <c r="DE235" s="54"/>
      <c r="DF235" s="54"/>
      <c r="DG235" s="54"/>
      <c r="DH235" s="54"/>
      <c r="DI235" s="54"/>
      <c r="DJ235" s="54"/>
      <c r="DK235" s="54"/>
      <c r="DL235" s="54"/>
      <c r="DM235" s="54"/>
      <c r="DN235" s="54"/>
      <c r="DO235" s="54"/>
      <c r="DP235" s="54"/>
      <c r="DQ235" s="54"/>
      <c r="DR235" s="54"/>
      <c r="DS235" s="54"/>
      <c r="DT235" s="54"/>
      <c r="DU235" s="54"/>
      <c r="DV235" s="54"/>
      <c r="DW235" s="54"/>
      <c r="DX235" s="54"/>
      <c r="DY235" s="54"/>
      <c r="DZ235" s="54"/>
      <c r="EA235" s="54"/>
      <c r="EB235" s="54"/>
      <c r="EC235" s="54"/>
      <c r="ED235" s="54"/>
      <c r="EE235" s="54"/>
      <c r="EF235" s="54"/>
      <c r="EG235" s="54"/>
      <c r="EH235" s="54"/>
      <c r="EI235" s="54"/>
      <c r="EJ235" s="54"/>
      <c r="EK235" s="54"/>
      <c r="EL235" s="54"/>
      <c r="EM235" s="54"/>
      <c r="EN235" s="54"/>
      <c r="EO235" s="54"/>
      <c r="EP235" s="54"/>
      <c r="EQ235" s="54"/>
      <c r="ER235" s="54"/>
    </row>
    <row r="236" spans="1:148" x14ac:dyDescent="0.25">
      <c r="A236" s="54"/>
      <c r="B236" s="54"/>
      <c r="C236" s="54"/>
      <c r="D236" s="54"/>
      <c r="E236" s="54"/>
      <c r="F236" s="5"/>
      <c r="G236" s="320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  <c r="BV236" s="54"/>
      <c r="BW236" s="54"/>
      <c r="BX236" s="54"/>
      <c r="BY236" s="54"/>
      <c r="BZ236" s="54"/>
      <c r="CA236" s="54"/>
      <c r="CB236" s="54"/>
      <c r="CC236" s="54"/>
      <c r="CD236" s="54"/>
      <c r="CE236" s="54"/>
      <c r="CF236" s="54"/>
      <c r="CG236" s="54"/>
      <c r="CH236" s="54"/>
      <c r="CI236" s="54"/>
      <c r="CJ236" s="54"/>
      <c r="CK236" s="54"/>
      <c r="CL236" s="54"/>
      <c r="CM236" s="54"/>
      <c r="CN236" s="54"/>
      <c r="CO236" s="54"/>
      <c r="CP236" s="54"/>
      <c r="CQ236" s="54"/>
      <c r="CR236" s="54"/>
      <c r="CS236" s="54"/>
      <c r="CT236" s="54"/>
      <c r="CU236" s="54"/>
      <c r="CV236" s="54"/>
      <c r="CW236" s="54"/>
      <c r="CX236" s="54"/>
      <c r="CY236" s="54"/>
      <c r="CZ236" s="54"/>
      <c r="DA236" s="54"/>
      <c r="DB236" s="54"/>
      <c r="DC236" s="54"/>
      <c r="DD236" s="54"/>
      <c r="DE236" s="54"/>
      <c r="DF236" s="54"/>
      <c r="DG236" s="54"/>
      <c r="DH236" s="54"/>
      <c r="DI236" s="54"/>
      <c r="DJ236" s="54"/>
      <c r="DK236" s="54"/>
      <c r="DL236" s="54"/>
      <c r="DM236" s="54"/>
      <c r="DN236" s="54"/>
      <c r="DO236" s="54"/>
      <c r="DP236" s="54"/>
      <c r="DQ236" s="54"/>
      <c r="DR236" s="54"/>
      <c r="DS236" s="54"/>
      <c r="DT236" s="54"/>
      <c r="DU236" s="54"/>
      <c r="DV236" s="54"/>
      <c r="DW236" s="54"/>
      <c r="DX236" s="54"/>
      <c r="DY236" s="54"/>
      <c r="DZ236" s="54"/>
      <c r="EA236" s="54"/>
      <c r="EB236" s="54"/>
      <c r="EC236" s="54"/>
      <c r="ED236" s="54"/>
      <c r="EE236" s="54"/>
      <c r="EF236" s="54"/>
      <c r="EG236" s="54"/>
      <c r="EH236" s="54"/>
      <c r="EI236" s="54"/>
      <c r="EJ236" s="54"/>
      <c r="EK236" s="54"/>
      <c r="EL236" s="54"/>
      <c r="EM236" s="54"/>
      <c r="EN236" s="54"/>
      <c r="EO236" s="54"/>
      <c r="EP236" s="54"/>
      <c r="EQ236" s="54"/>
      <c r="ER236" s="54"/>
    </row>
    <row r="237" spans="1:148" x14ac:dyDescent="0.25">
      <c r="A237" s="54"/>
      <c r="B237" s="54"/>
      <c r="C237" s="54"/>
      <c r="D237" s="54"/>
      <c r="E237" s="54"/>
      <c r="F237" s="5"/>
      <c r="G237" s="320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  <c r="BV237" s="54"/>
      <c r="BW237" s="54"/>
      <c r="BX237" s="54"/>
      <c r="BY237" s="54"/>
      <c r="BZ237" s="54"/>
      <c r="CA237" s="54"/>
      <c r="CB237" s="54"/>
      <c r="CC237" s="54"/>
      <c r="CD237" s="54"/>
      <c r="CE237" s="54"/>
      <c r="CF237" s="54"/>
      <c r="CG237" s="54"/>
      <c r="CH237" s="54"/>
      <c r="CI237" s="54"/>
      <c r="CJ237" s="54"/>
      <c r="CK237" s="54"/>
      <c r="CL237" s="54"/>
      <c r="CM237" s="54"/>
      <c r="CN237" s="54"/>
      <c r="CO237" s="54"/>
      <c r="CP237" s="54"/>
      <c r="CQ237" s="54"/>
      <c r="CR237" s="54"/>
      <c r="CS237" s="54"/>
      <c r="CT237" s="54"/>
      <c r="CU237" s="54"/>
      <c r="CV237" s="54"/>
      <c r="CW237" s="54"/>
      <c r="CX237" s="54"/>
      <c r="CY237" s="54"/>
      <c r="CZ237" s="54"/>
      <c r="DA237" s="54"/>
      <c r="DB237" s="54"/>
      <c r="DC237" s="54"/>
      <c r="DD237" s="54"/>
      <c r="DE237" s="54"/>
      <c r="DF237" s="54"/>
      <c r="DG237" s="54"/>
      <c r="DH237" s="54"/>
      <c r="DI237" s="54"/>
      <c r="DJ237" s="54"/>
      <c r="DK237" s="54"/>
      <c r="DL237" s="54"/>
      <c r="DM237" s="54"/>
      <c r="DN237" s="54"/>
      <c r="DO237" s="54"/>
      <c r="DP237" s="54"/>
      <c r="DQ237" s="54"/>
      <c r="DR237" s="54"/>
      <c r="DS237" s="54"/>
      <c r="DT237" s="54"/>
      <c r="DU237" s="54"/>
      <c r="DV237" s="54"/>
      <c r="DW237" s="54"/>
      <c r="DX237" s="54"/>
      <c r="DY237" s="54"/>
      <c r="DZ237" s="54"/>
      <c r="EA237" s="54"/>
      <c r="EB237" s="54"/>
      <c r="EC237" s="54"/>
      <c r="ED237" s="54"/>
      <c r="EE237" s="54"/>
      <c r="EF237" s="54"/>
      <c r="EG237" s="54"/>
      <c r="EH237" s="54"/>
      <c r="EI237" s="54"/>
      <c r="EJ237" s="54"/>
      <c r="EK237" s="54"/>
      <c r="EL237" s="54"/>
      <c r="EM237" s="54"/>
      <c r="EN237" s="54"/>
      <c r="EO237" s="54"/>
      <c r="EP237" s="54"/>
      <c r="EQ237" s="54"/>
      <c r="ER237" s="54"/>
    </row>
    <row r="238" spans="1:148" x14ac:dyDescent="0.25">
      <c r="A238" s="54"/>
      <c r="B238" s="54"/>
      <c r="C238" s="54"/>
      <c r="D238" s="54"/>
      <c r="E238" s="54"/>
      <c r="F238" s="5"/>
      <c r="G238" s="320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4"/>
      <c r="CC238" s="54"/>
      <c r="CD238" s="54"/>
      <c r="CE238" s="54"/>
      <c r="CF238" s="54"/>
      <c r="CG238" s="54"/>
      <c r="CH238" s="54"/>
      <c r="CI238" s="54"/>
      <c r="CJ238" s="54"/>
      <c r="CK238" s="54"/>
      <c r="CL238" s="54"/>
      <c r="CM238" s="54"/>
      <c r="CN238" s="54"/>
      <c r="CO238" s="54"/>
      <c r="CP238" s="54"/>
      <c r="CQ238" s="54"/>
      <c r="CR238" s="54"/>
      <c r="CS238" s="54"/>
      <c r="CT238" s="54"/>
      <c r="CU238" s="54"/>
      <c r="CV238" s="54"/>
      <c r="CW238" s="54"/>
      <c r="CX238" s="54"/>
      <c r="CY238" s="54"/>
      <c r="CZ238" s="54"/>
      <c r="DA238" s="54"/>
      <c r="DB238" s="54"/>
      <c r="DC238" s="54"/>
      <c r="DD238" s="54"/>
      <c r="DE238" s="54"/>
      <c r="DF238" s="54"/>
      <c r="DG238" s="54"/>
      <c r="DH238" s="54"/>
      <c r="DI238" s="54"/>
      <c r="DJ238" s="54"/>
      <c r="DK238" s="54"/>
      <c r="DL238" s="54"/>
      <c r="DM238" s="54"/>
      <c r="DN238" s="54"/>
      <c r="DO238" s="54"/>
      <c r="DP238" s="54"/>
      <c r="DQ238" s="54"/>
      <c r="DR238" s="54"/>
      <c r="DS238" s="54"/>
      <c r="DT238" s="54"/>
      <c r="DU238" s="54"/>
      <c r="DV238" s="54"/>
      <c r="DW238" s="54"/>
      <c r="DX238" s="54"/>
      <c r="DY238" s="54"/>
      <c r="DZ238" s="54"/>
      <c r="EA238" s="54"/>
      <c r="EB238" s="54"/>
      <c r="EC238" s="54"/>
      <c r="ED238" s="54"/>
      <c r="EE238" s="54"/>
      <c r="EF238" s="54"/>
      <c r="EG238" s="54"/>
      <c r="EH238" s="54"/>
      <c r="EI238" s="54"/>
      <c r="EJ238" s="54"/>
      <c r="EK238" s="54"/>
      <c r="EL238" s="54"/>
      <c r="EM238" s="54"/>
      <c r="EN238" s="54"/>
      <c r="EO238" s="54"/>
      <c r="EP238" s="54"/>
      <c r="EQ238" s="54"/>
      <c r="ER238" s="54"/>
    </row>
    <row r="239" spans="1:148" x14ac:dyDescent="0.25">
      <c r="A239" s="54"/>
      <c r="B239" s="54"/>
      <c r="C239" s="54"/>
      <c r="D239" s="54"/>
      <c r="E239" s="54"/>
      <c r="F239" s="5"/>
      <c r="G239" s="320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  <c r="BV239" s="54"/>
      <c r="BW239" s="54"/>
      <c r="BX239" s="54"/>
      <c r="BY239" s="54"/>
      <c r="BZ239" s="54"/>
      <c r="CA239" s="54"/>
      <c r="CB239" s="54"/>
      <c r="CC239" s="54"/>
      <c r="CD239" s="54"/>
      <c r="CE239" s="54"/>
      <c r="CF239" s="54"/>
      <c r="CG239" s="54"/>
      <c r="CH239" s="54"/>
      <c r="CI239" s="54"/>
      <c r="CJ239" s="54"/>
      <c r="CK239" s="54"/>
      <c r="CL239" s="54"/>
      <c r="CM239" s="54"/>
      <c r="CN239" s="54"/>
      <c r="CO239" s="54"/>
      <c r="CP239" s="54"/>
      <c r="CQ239" s="54"/>
      <c r="CR239" s="54"/>
      <c r="CS239" s="54"/>
      <c r="CT239" s="54"/>
      <c r="CU239" s="54"/>
      <c r="CV239" s="54"/>
      <c r="CW239" s="54"/>
      <c r="CX239" s="54"/>
      <c r="CY239" s="54"/>
      <c r="CZ239" s="54"/>
      <c r="DA239" s="54"/>
      <c r="DB239" s="54"/>
      <c r="DC239" s="54"/>
      <c r="DD239" s="54"/>
      <c r="DE239" s="54"/>
      <c r="DF239" s="54"/>
      <c r="DG239" s="54"/>
      <c r="DH239" s="54"/>
      <c r="DI239" s="54"/>
      <c r="DJ239" s="54"/>
      <c r="DK239" s="54"/>
      <c r="DL239" s="54"/>
      <c r="DM239" s="54"/>
      <c r="DN239" s="54"/>
      <c r="DO239" s="54"/>
      <c r="DP239" s="54"/>
      <c r="DQ239" s="54"/>
      <c r="DR239" s="54"/>
      <c r="DS239" s="54"/>
      <c r="DT239" s="54"/>
      <c r="DU239" s="54"/>
      <c r="DV239" s="54"/>
      <c r="DW239" s="54"/>
      <c r="DX239" s="54"/>
      <c r="DY239" s="54"/>
      <c r="DZ239" s="54"/>
      <c r="EA239" s="54"/>
      <c r="EB239" s="54"/>
      <c r="EC239" s="54"/>
      <c r="ED239" s="54"/>
      <c r="EE239" s="54"/>
      <c r="EF239" s="54"/>
      <c r="EG239" s="54"/>
      <c r="EH239" s="54"/>
      <c r="EI239" s="54"/>
      <c r="EJ239" s="54"/>
      <c r="EK239" s="54"/>
      <c r="EL239" s="54"/>
      <c r="EM239" s="54"/>
      <c r="EN239" s="54"/>
      <c r="EO239" s="54"/>
      <c r="EP239" s="54"/>
      <c r="EQ239" s="54"/>
      <c r="ER239" s="54"/>
    </row>
    <row r="240" spans="1:148" x14ac:dyDescent="0.25">
      <c r="A240" s="54"/>
      <c r="B240" s="54"/>
      <c r="C240" s="54"/>
      <c r="D240" s="54"/>
      <c r="E240" s="54"/>
      <c r="F240" s="5"/>
      <c r="G240" s="320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  <c r="BV240" s="54"/>
      <c r="BW240" s="54"/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  <c r="CH240" s="54"/>
      <c r="CI240" s="54"/>
      <c r="CJ240" s="54"/>
      <c r="CK240" s="54"/>
      <c r="CL240" s="54"/>
      <c r="CM240" s="54"/>
      <c r="CN240" s="54"/>
      <c r="CO240" s="54"/>
      <c r="CP240" s="54"/>
      <c r="CQ240" s="54"/>
      <c r="CR240" s="54"/>
      <c r="CS240" s="54"/>
      <c r="CT240" s="54"/>
      <c r="CU240" s="54"/>
      <c r="CV240" s="54"/>
      <c r="CW240" s="54"/>
      <c r="CX240" s="54"/>
      <c r="CY240" s="54"/>
      <c r="CZ240" s="54"/>
      <c r="DA240" s="54"/>
      <c r="DB240" s="54"/>
      <c r="DC240" s="54"/>
      <c r="DD240" s="54"/>
      <c r="DE240" s="54"/>
      <c r="DF240" s="54"/>
      <c r="DG240" s="54"/>
      <c r="DH240" s="54"/>
      <c r="DI240" s="54"/>
      <c r="DJ240" s="54"/>
      <c r="DK240" s="54"/>
      <c r="DL240" s="54"/>
      <c r="DM240" s="54"/>
      <c r="DN240" s="54"/>
      <c r="DO240" s="54"/>
      <c r="DP240" s="54"/>
      <c r="DQ240" s="54"/>
      <c r="DR240" s="54"/>
      <c r="DS240" s="54"/>
      <c r="DT240" s="54"/>
      <c r="DU240" s="54"/>
      <c r="DV240" s="54"/>
      <c r="DW240" s="54"/>
      <c r="DX240" s="54"/>
      <c r="DY240" s="54"/>
      <c r="DZ240" s="54"/>
      <c r="EA240" s="54"/>
      <c r="EB240" s="54"/>
      <c r="EC240" s="54"/>
      <c r="ED240" s="54"/>
      <c r="EE240" s="54"/>
      <c r="EF240" s="54"/>
      <c r="EG240" s="54"/>
      <c r="EH240" s="54"/>
      <c r="EI240" s="54"/>
      <c r="EJ240" s="54"/>
      <c r="EK240" s="54"/>
      <c r="EL240" s="54"/>
      <c r="EM240" s="54"/>
      <c r="EN240" s="54"/>
      <c r="EO240" s="54"/>
      <c r="EP240" s="54"/>
      <c r="EQ240" s="54"/>
      <c r="ER240" s="54"/>
    </row>
    <row r="241" spans="1:148" x14ac:dyDescent="0.25">
      <c r="A241" s="54"/>
      <c r="B241" s="54"/>
      <c r="C241" s="54"/>
      <c r="D241" s="54"/>
      <c r="E241" s="54"/>
      <c r="F241" s="5"/>
      <c r="G241" s="320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  <c r="BV241" s="54"/>
      <c r="BW241" s="54"/>
      <c r="BX241" s="54"/>
      <c r="BY241" s="54"/>
      <c r="BZ241" s="54"/>
      <c r="CA241" s="54"/>
      <c r="CB241" s="54"/>
      <c r="CC241" s="54"/>
      <c r="CD241" s="54"/>
      <c r="CE241" s="54"/>
      <c r="CF241" s="54"/>
      <c r="CG241" s="54"/>
      <c r="CH241" s="54"/>
      <c r="CI241" s="54"/>
      <c r="CJ241" s="54"/>
      <c r="CK241" s="54"/>
      <c r="CL241" s="54"/>
      <c r="CM241" s="54"/>
      <c r="CN241" s="54"/>
      <c r="CO241" s="54"/>
      <c r="CP241" s="54"/>
      <c r="CQ241" s="54"/>
      <c r="CR241" s="54"/>
      <c r="CS241" s="54"/>
      <c r="CT241" s="54"/>
      <c r="CU241" s="54"/>
      <c r="CV241" s="54"/>
      <c r="CW241" s="54"/>
      <c r="CX241" s="54"/>
      <c r="CY241" s="54"/>
      <c r="CZ241" s="54"/>
      <c r="DA241" s="54"/>
      <c r="DB241" s="54"/>
      <c r="DC241" s="54"/>
      <c r="DD241" s="54"/>
      <c r="DE241" s="54"/>
      <c r="DF241" s="54"/>
      <c r="DG241" s="54"/>
      <c r="DH241" s="54"/>
      <c r="DI241" s="54"/>
      <c r="DJ241" s="54"/>
      <c r="DK241" s="54"/>
      <c r="DL241" s="54"/>
      <c r="DM241" s="54"/>
      <c r="DN241" s="54"/>
      <c r="DO241" s="54"/>
      <c r="DP241" s="54"/>
      <c r="DQ241" s="54"/>
      <c r="DR241" s="54"/>
      <c r="DS241" s="54"/>
      <c r="DT241" s="54"/>
      <c r="DU241" s="54"/>
      <c r="DV241" s="54"/>
      <c r="DW241" s="54"/>
      <c r="DX241" s="54"/>
      <c r="DY241" s="54"/>
      <c r="DZ241" s="54"/>
      <c r="EA241" s="54"/>
      <c r="EB241" s="54"/>
      <c r="EC241" s="54"/>
      <c r="ED241" s="54"/>
      <c r="EE241" s="54"/>
      <c r="EF241" s="54"/>
      <c r="EG241" s="54"/>
      <c r="EH241" s="54"/>
      <c r="EI241" s="54"/>
      <c r="EJ241" s="54"/>
      <c r="EK241" s="54"/>
      <c r="EL241" s="54"/>
      <c r="EM241" s="54"/>
      <c r="EN241" s="54"/>
      <c r="EO241" s="54"/>
      <c r="EP241" s="54"/>
      <c r="EQ241" s="54"/>
      <c r="ER241" s="54"/>
    </row>
    <row r="242" spans="1:148" x14ac:dyDescent="0.25">
      <c r="A242" s="54"/>
      <c r="B242" s="54"/>
      <c r="C242" s="54"/>
      <c r="D242" s="54"/>
      <c r="E242" s="54"/>
      <c r="F242" s="5"/>
      <c r="G242" s="320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  <c r="BV242" s="54"/>
      <c r="BW242" s="54"/>
      <c r="BX242" s="54"/>
      <c r="BY242" s="54"/>
      <c r="BZ242" s="54"/>
      <c r="CA242" s="54"/>
      <c r="CB242" s="54"/>
      <c r="CC242" s="54"/>
      <c r="CD242" s="54"/>
      <c r="CE242" s="54"/>
      <c r="CF242" s="54"/>
      <c r="CG242" s="54"/>
      <c r="CH242" s="54"/>
      <c r="CI242" s="54"/>
      <c r="CJ242" s="54"/>
      <c r="CK242" s="54"/>
      <c r="CL242" s="54"/>
      <c r="CM242" s="54"/>
      <c r="CN242" s="54"/>
      <c r="CO242" s="54"/>
      <c r="CP242" s="54"/>
      <c r="CQ242" s="54"/>
      <c r="CR242" s="54"/>
      <c r="CS242" s="54"/>
      <c r="CT242" s="54"/>
      <c r="CU242" s="54"/>
      <c r="CV242" s="54"/>
      <c r="CW242" s="54"/>
      <c r="CX242" s="54"/>
      <c r="CY242" s="54"/>
      <c r="CZ242" s="54"/>
      <c r="DA242" s="54"/>
      <c r="DB242" s="54"/>
      <c r="DC242" s="54"/>
      <c r="DD242" s="54"/>
      <c r="DE242" s="54"/>
      <c r="DF242" s="54"/>
      <c r="DG242" s="54"/>
      <c r="DH242" s="54"/>
      <c r="DI242" s="54"/>
      <c r="DJ242" s="54"/>
      <c r="DK242" s="54"/>
      <c r="DL242" s="54"/>
      <c r="DM242" s="54"/>
      <c r="DN242" s="54"/>
      <c r="DO242" s="54"/>
      <c r="DP242" s="54"/>
      <c r="DQ242" s="54"/>
      <c r="DR242" s="54"/>
      <c r="DS242" s="54"/>
      <c r="DT242" s="54"/>
      <c r="DU242" s="54"/>
      <c r="DV242" s="54"/>
      <c r="DW242" s="54"/>
      <c r="DX242" s="54"/>
      <c r="DY242" s="54"/>
      <c r="DZ242" s="54"/>
      <c r="EA242" s="54"/>
      <c r="EB242" s="54"/>
      <c r="EC242" s="54"/>
      <c r="ED242" s="54"/>
      <c r="EE242" s="54"/>
      <c r="EF242" s="54"/>
      <c r="EG242" s="54"/>
      <c r="EH242" s="54"/>
      <c r="EI242" s="54"/>
      <c r="EJ242" s="54"/>
      <c r="EK242" s="54"/>
      <c r="EL242" s="54"/>
      <c r="EM242" s="54"/>
      <c r="EN242" s="54"/>
      <c r="EO242" s="54"/>
      <c r="EP242" s="54"/>
      <c r="EQ242" s="54"/>
      <c r="ER242" s="54"/>
    </row>
    <row r="243" spans="1:148" x14ac:dyDescent="0.25">
      <c r="A243" s="54"/>
      <c r="B243" s="54"/>
      <c r="C243" s="54"/>
      <c r="D243" s="54"/>
      <c r="E243" s="54"/>
      <c r="F243" s="5"/>
      <c r="G243" s="320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  <c r="BV243" s="54"/>
      <c r="BW243" s="54"/>
      <c r="BX243" s="54"/>
      <c r="BY243" s="54"/>
      <c r="BZ243" s="54"/>
      <c r="CA243" s="54"/>
      <c r="CB243" s="54"/>
      <c r="CC243" s="54"/>
      <c r="CD243" s="54"/>
      <c r="CE243" s="54"/>
      <c r="CF243" s="54"/>
      <c r="CG243" s="54"/>
      <c r="CH243" s="54"/>
      <c r="CI243" s="54"/>
      <c r="CJ243" s="54"/>
      <c r="CK243" s="54"/>
      <c r="CL243" s="54"/>
      <c r="CM243" s="54"/>
      <c r="CN243" s="54"/>
      <c r="CO243" s="54"/>
      <c r="CP243" s="54"/>
      <c r="CQ243" s="54"/>
      <c r="CR243" s="54"/>
      <c r="CS243" s="54"/>
      <c r="CT243" s="54"/>
      <c r="CU243" s="54"/>
      <c r="CV243" s="54"/>
      <c r="CW243" s="54"/>
      <c r="CX243" s="54"/>
      <c r="CY243" s="54"/>
      <c r="CZ243" s="54"/>
      <c r="DA243" s="54"/>
      <c r="DB243" s="54"/>
      <c r="DC243" s="54"/>
      <c r="DD243" s="54"/>
      <c r="DE243" s="54"/>
      <c r="DF243" s="54"/>
      <c r="DG243" s="54"/>
      <c r="DH243" s="54"/>
      <c r="DI243" s="54"/>
      <c r="DJ243" s="54"/>
      <c r="DK243" s="54"/>
      <c r="DL243" s="54"/>
      <c r="DM243" s="54"/>
      <c r="DN243" s="54"/>
      <c r="DO243" s="54"/>
      <c r="DP243" s="54"/>
      <c r="DQ243" s="54"/>
      <c r="DR243" s="54"/>
      <c r="DS243" s="54"/>
      <c r="DT243" s="54"/>
      <c r="DU243" s="54"/>
      <c r="DV243" s="54"/>
      <c r="DW243" s="54"/>
      <c r="DX243" s="54"/>
      <c r="DY243" s="54"/>
      <c r="DZ243" s="54"/>
      <c r="EA243" s="54"/>
      <c r="EB243" s="54"/>
      <c r="EC243" s="54"/>
      <c r="ED243" s="54"/>
      <c r="EE243" s="54"/>
      <c r="EF243" s="54"/>
      <c r="EG243" s="54"/>
      <c r="EH243" s="54"/>
      <c r="EI243" s="54"/>
      <c r="EJ243" s="54"/>
      <c r="EK243" s="54"/>
      <c r="EL243" s="54"/>
      <c r="EM243" s="54"/>
      <c r="EN243" s="54"/>
      <c r="EO243" s="54"/>
      <c r="EP243" s="54"/>
      <c r="EQ243" s="54"/>
      <c r="ER243" s="54"/>
    </row>
    <row r="244" spans="1:148" x14ac:dyDescent="0.25">
      <c r="A244" s="54"/>
      <c r="B244" s="54"/>
      <c r="C244" s="54"/>
      <c r="D244" s="54"/>
      <c r="E244" s="54"/>
      <c r="F244" s="5"/>
      <c r="G244" s="320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4"/>
      <c r="CC244" s="54"/>
      <c r="CD244" s="54"/>
      <c r="CE244" s="54"/>
      <c r="CF244" s="54"/>
      <c r="CG244" s="54"/>
      <c r="CH244" s="54"/>
      <c r="CI244" s="54"/>
      <c r="CJ244" s="54"/>
      <c r="CK244" s="54"/>
      <c r="CL244" s="54"/>
      <c r="CM244" s="54"/>
      <c r="CN244" s="54"/>
      <c r="CO244" s="54"/>
      <c r="CP244" s="54"/>
      <c r="CQ244" s="54"/>
      <c r="CR244" s="54"/>
      <c r="CS244" s="54"/>
      <c r="CT244" s="54"/>
      <c r="CU244" s="54"/>
      <c r="CV244" s="54"/>
      <c r="CW244" s="54"/>
      <c r="CX244" s="54"/>
      <c r="CY244" s="54"/>
      <c r="CZ244" s="54"/>
      <c r="DA244" s="54"/>
      <c r="DB244" s="54"/>
      <c r="DC244" s="54"/>
      <c r="DD244" s="54"/>
      <c r="DE244" s="54"/>
      <c r="DF244" s="54"/>
      <c r="DG244" s="54"/>
      <c r="DH244" s="54"/>
      <c r="DI244" s="54"/>
      <c r="DJ244" s="54"/>
      <c r="DK244" s="54"/>
      <c r="DL244" s="54"/>
      <c r="DM244" s="54"/>
      <c r="DN244" s="54"/>
      <c r="DO244" s="54"/>
      <c r="DP244" s="54"/>
      <c r="DQ244" s="54"/>
      <c r="DR244" s="54"/>
      <c r="DS244" s="54"/>
      <c r="DT244" s="54"/>
      <c r="DU244" s="54"/>
      <c r="DV244" s="54"/>
      <c r="DW244" s="54"/>
      <c r="DX244" s="54"/>
      <c r="DY244" s="54"/>
      <c r="DZ244" s="54"/>
      <c r="EA244" s="54"/>
      <c r="EB244" s="54"/>
      <c r="EC244" s="54"/>
      <c r="ED244" s="54"/>
      <c r="EE244" s="54"/>
      <c r="EF244" s="54"/>
      <c r="EG244" s="54"/>
      <c r="EH244" s="54"/>
      <c r="EI244" s="54"/>
      <c r="EJ244" s="54"/>
      <c r="EK244" s="54"/>
      <c r="EL244" s="54"/>
      <c r="EM244" s="54"/>
      <c r="EN244" s="54"/>
      <c r="EO244" s="54"/>
      <c r="EP244" s="54"/>
      <c r="EQ244" s="54"/>
      <c r="ER244" s="54"/>
    </row>
    <row r="245" spans="1:148" x14ac:dyDescent="0.25">
      <c r="A245" s="54"/>
      <c r="B245" s="54"/>
      <c r="C245" s="54"/>
      <c r="D245" s="54"/>
      <c r="E245" s="54"/>
      <c r="F245" s="5"/>
      <c r="G245" s="320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4"/>
      <c r="BR245" s="54"/>
      <c r="BS245" s="54"/>
      <c r="BT245" s="54"/>
      <c r="BU245" s="54"/>
      <c r="BV245" s="54"/>
      <c r="BW245" s="54"/>
      <c r="BX245" s="54"/>
      <c r="BY245" s="54"/>
      <c r="BZ245" s="54"/>
      <c r="CA245" s="54"/>
      <c r="CB245" s="54"/>
      <c r="CC245" s="54"/>
      <c r="CD245" s="54"/>
      <c r="CE245" s="54"/>
      <c r="CF245" s="54"/>
      <c r="CG245" s="54"/>
      <c r="CH245" s="54"/>
      <c r="CI245" s="54"/>
      <c r="CJ245" s="54"/>
      <c r="CK245" s="54"/>
      <c r="CL245" s="54"/>
      <c r="CM245" s="54"/>
      <c r="CN245" s="54"/>
      <c r="CO245" s="54"/>
      <c r="CP245" s="54"/>
      <c r="CQ245" s="54"/>
      <c r="CR245" s="54"/>
      <c r="CS245" s="54"/>
      <c r="CT245" s="54"/>
      <c r="CU245" s="54"/>
      <c r="CV245" s="54"/>
      <c r="CW245" s="54"/>
      <c r="CX245" s="54"/>
      <c r="CY245" s="54"/>
      <c r="CZ245" s="54"/>
      <c r="DA245" s="54"/>
      <c r="DB245" s="54"/>
      <c r="DC245" s="54"/>
      <c r="DD245" s="54"/>
      <c r="DE245" s="54"/>
      <c r="DF245" s="54"/>
      <c r="DG245" s="54"/>
      <c r="DH245" s="54"/>
      <c r="DI245" s="54"/>
      <c r="DJ245" s="54"/>
      <c r="DK245" s="54"/>
      <c r="DL245" s="54"/>
      <c r="DM245" s="54"/>
      <c r="DN245" s="54"/>
      <c r="DO245" s="54"/>
      <c r="DP245" s="54"/>
      <c r="DQ245" s="54"/>
      <c r="DR245" s="54"/>
      <c r="DS245" s="54"/>
      <c r="DT245" s="54"/>
      <c r="DU245" s="54"/>
      <c r="DV245" s="54"/>
      <c r="DW245" s="54"/>
      <c r="DX245" s="54"/>
      <c r="DY245" s="54"/>
      <c r="DZ245" s="54"/>
      <c r="EA245" s="54"/>
      <c r="EB245" s="54"/>
      <c r="EC245" s="54"/>
      <c r="ED245" s="54"/>
      <c r="EE245" s="54"/>
      <c r="EF245" s="54"/>
      <c r="EG245" s="54"/>
      <c r="EH245" s="54"/>
      <c r="EI245" s="54"/>
      <c r="EJ245" s="54"/>
      <c r="EK245" s="54"/>
      <c r="EL245" s="54"/>
      <c r="EM245" s="54"/>
      <c r="EN245" s="54"/>
      <c r="EO245" s="54"/>
      <c r="EP245" s="54"/>
      <c r="EQ245" s="54"/>
      <c r="ER245" s="54"/>
    </row>
    <row r="246" spans="1:148" x14ac:dyDescent="0.25">
      <c r="A246" s="54"/>
      <c r="B246" s="54"/>
      <c r="C246" s="54"/>
      <c r="D246" s="54"/>
      <c r="E246" s="54"/>
      <c r="F246" s="5"/>
      <c r="G246" s="320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4"/>
      <c r="BR246" s="54"/>
      <c r="BS246" s="54"/>
      <c r="BT246" s="54"/>
      <c r="BU246" s="54"/>
      <c r="BV246" s="54"/>
      <c r="BW246" s="54"/>
      <c r="BX246" s="54"/>
      <c r="BY246" s="54"/>
      <c r="BZ246" s="54"/>
      <c r="CA246" s="54"/>
      <c r="CB246" s="54"/>
      <c r="CC246" s="54"/>
      <c r="CD246" s="54"/>
      <c r="CE246" s="54"/>
      <c r="CF246" s="54"/>
      <c r="CG246" s="54"/>
      <c r="CH246" s="54"/>
      <c r="CI246" s="54"/>
      <c r="CJ246" s="54"/>
      <c r="CK246" s="54"/>
      <c r="CL246" s="54"/>
      <c r="CM246" s="54"/>
      <c r="CN246" s="54"/>
      <c r="CO246" s="54"/>
      <c r="CP246" s="54"/>
      <c r="CQ246" s="54"/>
      <c r="CR246" s="54"/>
      <c r="CS246" s="54"/>
      <c r="CT246" s="54"/>
      <c r="CU246" s="54"/>
      <c r="CV246" s="54"/>
      <c r="CW246" s="54"/>
      <c r="CX246" s="54"/>
      <c r="CY246" s="54"/>
      <c r="CZ246" s="54"/>
      <c r="DA246" s="54"/>
      <c r="DB246" s="54"/>
      <c r="DC246" s="54"/>
      <c r="DD246" s="54"/>
      <c r="DE246" s="54"/>
      <c r="DF246" s="54"/>
      <c r="DG246" s="54"/>
      <c r="DH246" s="54"/>
      <c r="DI246" s="54"/>
      <c r="DJ246" s="54"/>
      <c r="DK246" s="54"/>
      <c r="DL246" s="54"/>
      <c r="DM246" s="54"/>
      <c r="DN246" s="54"/>
      <c r="DO246" s="54"/>
      <c r="DP246" s="54"/>
      <c r="DQ246" s="54"/>
      <c r="DR246" s="54"/>
      <c r="DS246" s="54"/>
      <c r="DT246" s="54"/>
      <c r="DU246" s="54"/>
      <c r="DV246" s="54"/>
      <c r="DW246" s="54"/>
      <c r="DX246" s="54"/>
      <c r="DY246" s="54"/>
      <c r="DZ246" s="54"/>
      <c r="EA246" s="54"/>
      <c r="EB246" s="54"/>
      <c r="EC246" s="54"/>
      <c r="ED246" s="54"/>
      <c r="EE246" s="54"/>
      <c r="EF246" s="54"/>
      <c r="EG246" s="54"/>
      <c r="EH246" s="54"/>
      <c r="EI246" s="54"/>
      <c r="EJ246" s="54"/>
      <c r="EK246" s="54"/>
      <c r="EL246" s="54"/>
      <c r="EM246" s="54"/>
      <c r="EN246" s="54"/>
      <c r="EO246" s="54"/>
      <c r="EP246" s="54"/>
      <c r="EQ246" s="54"/>
      <c r="ER246" s="54"/>
    </row>
    <row r="247" spans="1:148" x14ac:dyDescent="0.25">
      <c r="A247" s="54"/>
      <c r="B247" s="54"/>
      <c r="C247" s="54"/>
      <c r="D247" s="54"/>
      <c r="E247" s="54"/>
      <c r="F247" s="5"/>
      <c r="G247" s="320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4"/>
      <c r="BQ247" s="54"/>
      <c r="BR247" s="54"/>
      <c r="BS247" s="54"/>
      <c r="BT247" s="54"/>
      <c r="BU247" s="54"/>
      <c r="BV247" s="54"/>
      <c r="BW247" s="54"/>
      <c r="BX247" s="54"/>
      <c r="BY247" s="54"/>
      <c r="BZ247" s="54"/>
      <c r="CA247" s="54"/>
      <c r="CB247" s="54"/>
      <c r="CC247" s="54"/>
      <c r="CD247" s="54"/>
      <c r="CE247" s="54"/>
      <c r="CF247" s="54"/>
      <c r="CG247" s="54"/>
      <c r="CH247" s="54"/>
      <c r="CI247" s="54"/>
      <c r="CJ247" s="54"/>
      <c r="CK247" s="54"/>
      <c r="CL247" s="54"/>
      <c r="CM247" s="54"/>
      <c r="CN247" s="54"/>
      <c r="CO247" s="54"/>
      <c r="CP247" s="54"/>
      <c r="CQ247" s="54"/>
      <c r="CR247" s="54"/>
      <c r="CS247" s="54"/>
      <c r="CT247" s="54"/>
      <c r="CU247" s="54"/>
      <c r="CV247" s="54"/>
      <c r="CW247" s="54"/>
      <c r="CX247" s="54"/>
      <c r="CY247" s="54"/>
      <c r="CZ247" s="54"/>
      <c r="DA247" s="54"/>
      <c r="DB247" s="54"/>
      <c r="DC247" s="54"/>
      <c r="DD247" s="54"/>
      <c r="DE247" s="54"/>
      <c r="DF247" s="54"/>
      <c r="DG247" s="54"/>
      <c r="DH247" s="54"/>
      <c r="DI247" s="54"/>
      <c r="DJ247" s="54"/>
      <c r="DK247" s="54"/>
      <c r="DL247" s="54"/>
      <c r="DM247" s="54"/>
      <c r="DN247" s="54"/>
      <c r="DO247" s="54"/>
      <c r="DP247" s="54"/>
      <c r="DQ247" s="54"/>
      <c r="DR247" s="54"/>
      <c r="DS247" s="54"/>
      <c r="DT247" s="54"/>
      <c r="DU247" s="54"/>
      <c r="DV247" s="54"/>
      <c r="DW247" s="54"/>
      <c r="DX247" s="54"/>
      <c r="DY247" s="54"/>
      <c r="DZ247" s="54"/>
      <c r="EA247" s="54"/>
      <c r="EB247" s="54"/>
      <c r="EC247" s="54"/>
      <c r="ED247" s="54"/>
      <c r="EE247" s="54"/>
      <c r="EF247" s="54"/>
      <c r="EG247" s="54"/>
      <c r="EH247" s="54"/>
      <c r="EI247" s="54"/>
      <c r="EJ247" s="54"/>
      <c r="EK247" s="54"/>
      <c r="EL247" s="54"/>
      <c r="EM247" s="54"/>
      <c r="EN247" s="54"/>
      <c r="EO247" s="54"/>
      <c r="EP247" s="54"/>
      <c r="EQ247" s="54"/>
      <c r="ER247" s="54"/>
    </row>
    <row r="248" spans="1:148" x14ac:dyDescent="0.25">
      <c r="A248" s="54"/>
      <c r="B248" s="54"/>
      <c r="C248" s="54"/>
      <c r="D248" s="54"/>
      <c r="E248" s="54"/>
      <c r="F248" s="5"/>
      <c r="G248" s="320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4"/>
      <c r="BQ248" s="54"/>
      <c r="BR248" s="54"/>
      <c r="BS248" s="54"/>
      <c r="BT248" s="54"/>
      <c r="BU248" s="54"/>
      <c r="BV248" s="54"/>
      <c r="BW248" s="54"/>
      <c r="BX248" s="54"/>
      <c r="BY248" s="54"/>
      <c r="BZ248" s="54"/>
      <c r="CA248" s="54"/>
      <c r="CB248" s="54"/>
      <c r="CC248" s="54"/>
      <c r="CD248" s="54"/>
      <c r="CE248" s="54"/>
      <c r="CF248" s="54"/>
      <c r="CG248" s="54"/>
      <c r="CH248" s="54"/>
      <c r="CI248" s="54"/>
      <c r="CJ248" s="54"/>
      <c r="CK248" s="54"/>
      <c r="CL248" s="54"/>
      <c r="CM248" s="54"/>
      <c r="CN248" s="54"/>
      <c r="CO248" s="54"/>
      <c r="CP248" s="54"/>
      <c r="CQ248" s="54"/>
      <c r="CR248" s="54"/>
      <c r="CS248" s="54"/>
      <c r="CT248" s="54"/>
      <c r="CU248" s="54"/>
      <c r="CV248" s="54"/>
      <c r="CW248" s="54"/>
      <c r="CX248" s="54"/>
      <c r="CY248" s="54"/>
      <c r="CZ248" s="54"/>
      <c r="DA248" s="54"/>
      <c r="DB248" s="54"/>
      <c r="DC248" s="54"/>
      <c r="DD248" s="54"/>
      <c r="DE248" s="54"/>
      <c r="DF248" s="54"/>
      <c r="DG248" s="54"/>
      <c r="DH248" s="54"/>
      <c r="DI248" s="54"/>
      <c r="DJ248" s="54"/>
      <c r="DK248" s="54"/>
      <c r="DL248" s="54"/>
      <c r="DM248" s="54"/>
      <c r="DN248" s="54"/>
      <c r="DO248" s="54"/>
      <c r="DP248" s="54"/>
      <c r="DQ248" s="54"/>
      <c r="DR248" s="54"/>
      <c r="DS248" s="54"/>
      <c r="DT248" s="54"/>
      <c r="DU248" s="54"/>
      <c r="DV248" s="54"/>
      <c r="DW248" s="54"/>
      <c r="DX248" s="54"/>
      <c r="DY248" s="54"/>
      <c r="DZ248" s="54"/>
      <c r="EA248" s="54"/>
      <c r="EB248" s="54"/>
      <c r="EC248" s="54"/>
      <c r="ED248" s="54"/>
      <c r="EE248" s="54"/>
      <c r="EF248" s="54"/>
      <c r="EG248" s="54"/>
      <c r="EH248" s="54"/>
      <c r="EI248" s="54"/>
      <c r="EJ248" s="54"/>
      <c r="EK248" s="54"/>
      <c r="EL248" s="54"/>
      <c r="EM248" s="54"/>
      <c r="EN248" s="54"/>
      <c r="EO248" s="54"/>
      <c r="EP248" s="54"/>
      <c r="EQ248" s="54"/>
      <c r="ER248" s="54"/>
    </row>
    <row r="249" spans="1:148" x14ac:dyDescent="0.25">
      <c r="A249" s="54"/>
      <c r="B249" s="54"/>
      <c r="C249" s="54"/>
      <c r="D249" s="54"/>
      <c r="E249" s="54"/>
      <c r="F249" s="5"/>
      <c r="G249" s="320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4"/>
      <c r="BR249" s="54"/>
      <c r="BS249" s="54"/>
      <c r="BT249" s="54"/>
      <c r="BU249" s="54"/>
      <c r="BV249" s="54"/>
      <c r="BW249" s="54"/>
      <c r="BX249" s="54"/>
      <c r="BY249" s="54"/>
      <c r="BZ249" s="54"/>
      <c r="CA249" s="54"/>
      <c r="CB249" s="54"/>
      <c r="CC249" s="54"/>
      <c r="CD249" s="54"/>
      <c r="CE249" s="54"/>
      <c r="CF249" s="54"/>
      <c r="CG249" s="54"/>
      <c r="CH249" s="54"/>
      <c r="CI249" s="54"/>
      <c r="CJ249" s="54"/>
      <c r="CK249" s="54"/>
      <c r="CL249" s="54"/>
      <c r="CM249" s="54"/>
      <c r="CN249" s="54"/>
      <c r="CO249" s="54"/>
      <c r="CP249" s="54"/>
      <c r="CQ249" s="54"/>
      <c r="CR249" s="54"/>
      <c r="CS249" s="54"/>
      <c r="CT249" s="54"/>
      <c r="CU249" s="54"/>
      <c r="CV249" s="54"/>
      <c r="CW249" s="54"/>
      <c r="CX249" s="54"/>
      <c r="CY249" s="54"/>
      <c r="CZ249" s="54"/>
      <c r="DA249" s="54"/>
      <c r="DB249" s="54"/>
      <c r="DC249" s="54"/>
      <c r="DD249" s="54"/>
      <c r="DE249" s="54"/>
      <c r="DF249" s="54"/>
      <c r="DG249" s="54"/>
      <c r="DH249" s="54"/>
      <c r="DI249" s="54"/>
      <c r="DJ249" s="54"/>
      <c r="DK249" s="54"/>
      <c r="DL249" s="54"/>
      <c r="DM249" s="54"/>
      <c r="DN249" s="54"/>
      <c r="DO249" s="54"/>
      <c r="DP249" s="54"/>
      <c r="DQ249" s="54"/>
      <c r="DR249" s="54"/>
      <c r="DS249" s="54"/>
      <c r="DT249" s="54"/>
      <c r="DU249" s="54"/>
      <c r="DV249" s="54"/>
      <c r="DW249" s="54"/>
      <c r="DX249" s="54"/>
      <c r="DY249" s="54"/>
      <c r="DZ249" s="54"/>
      <c r="EA249" s="54"/>
      <c r="EB249" s="54"/>
      <c r="EC249" s="54"/>
      <c r="ED249" s="54"/>
      <c r="EE249" s="54"/>
      <c r="EF249" s="54"/>
      <c r="EG249" s="54"/>
      <c r="EH249" s="54"/>
      <c r="EI249" s="54"/>
      <c r="EJ249" s="54"/>
      <c r="EK249" s="54"/>
      <c r="EL249" s="54"/>
      <c r="EM249" s="54"/>
      <c r="EN249" s="54"/>
      <c r="EO249" s="54"/>
      <c r="EP249" s="54"/>
      <c r="EQ249" s="54"/>
      <c r="ER249" s="54"/>
    </row>
    <row r="250" spans="1:148" x14ac:dyDescent="0.25">
      <c r="A250" s="54"/>
      <c r="B250" s="54"/>
      <c r="C250" s="54"/>
      <c r="D250" s="54"/>
      <c r="E250" s="54"/>
      <c r="F250" s="5"/>
      <c r="G250" s="320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4"/>
      <c r="BR250" s="54"/>
      <c r="BS250" s="54"/>
      <c r="BT250" s="54"/>
      <c r="BU250" s="54"/>
      <c r="BV250" s="54"/>
      <c r="BW250" s="54"/>
      <c r="BX250" s="54"/>
      <c r="BY250" s="54"/>
      <c r="BZ250" s="54"/>
      <c r="CA250" s="54"/>
      <c r="CB250" s="54"/>
      <c r="CC250" s="54"/>
      <c r="CD250" s="54"/>
      <c r="CE250" s="54"/>
      <c r="CF250" s="54"/>
      <c r="CG250" s="54"/>
      <c r="CH250" s="54"/>
      <c r="CI250" s="54"/>
      <c r="CJ250" s="54"/>
      <c r="CK250" s="54"/>
      <c r="CL250" s="54"/>
      <c r="CM250" s="54"/>
      <c r="CN250" s="54"/>
      <c r="CO250" s="54"/>
      <c r="CP250" s="54"/>
      <c r="CQ250" s="54"/>
      <c r="CR250" s="54"/>
      <c r="CS250" s="54"/>
      <c r="CT250" s="54"/>
      <c r="CU250" s="54"/>
      <c r="CV250" s="54"/>
      <c r="CW250" s="54"/>
      <c r="CX250" s="54"/>
      <c r="CY250" s="54"/>
      <c r="CZ250" s="54"/>
      <c r="DA250" s="54"/>
      <c r="DB250" s="54"/>
      <c r="DC250" s="54"/>
      <c r="DD250" s="54"/>
      <c r="DE250" s="54"/>
      <c r="DF250" s="54"/>
      <c r="DG250" s="54"/>
      <c r="DH250" s="54"/>
      <c r="DI250" s="54"/>
      <c r="DJ250" s="54"/>
      <c r="DK250" s="54"/>
      <c r="DL250" s="54"/>
      <c r="DM250" s="54"/>
      <c r="DN250" s="54"/>
      <c r="DO250" s="54"/>
      <c r="DP250" s="54"/>
      <c r="DQ250" s="54"/>
      <c r="DR250" s="54"/>
      <c r="DS250" s="54"/>
      <c r="DT250" s="54"/>
      <c r="DU250" s="54"/>
      <c r="DV250" s="54"/>
      <c r="DW250" s="54"/>
      <c r="DX250" s="54"/>
      <c r="DY250" s="54"/>
      <c r="DZ250" s="54"/>
      <c r="EA250" s="54"/>
      <c r="EB250" s="54"/>
      <c r="EC250" s="54"/>
      <c r="ED250" s="54"/>
      <c r="EE250" s="54"/>
      <c r="EF250" s="54"/>
      <c r="EG250" s="54"/>
      <c r="EH250" s="54"/>
      <c r="EI250" s="54"/>
      <c r="EJ250" s="54"/>
      <c r="EK250" s="54"/>
      <c r="EL250" s="54"/>
      <c r="EM250" s="54"/>
      <c r="EN250" s="54"/>
      <c r="EO250" s="54"/>
      <c r="EP250" s="54"/>
      <c r="EQ250" s="54"/>
      <c r="ER250" s="54"/>
    </row>
    <row r="251" spans="1:148" x14ac:dyDescent="0.25">
      <c r="A251" s="54"/>
      <c r="B251" s="54"/>
      <c r="C251" s="54"/>
      <c r="D251" s="54"/>
      <c r="E251" s="54"/>
      <c r="F251" s="5"/>
      <c r="G251" s="320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4"/>
      <c r="BR251" s="54"/>
      <c r="BS251" s="54"/>
      <c r="BT251" s="54"/>
      <c r="BU251" s="54"/>
      <c r="BV251" s="54"/>
      <c r="BW251" s="54"/>
      <c r="BX251" s="54"/>
      <c r="BY251" s="54"/>
      <c r="BZ251" s="54"/>
      <c r="CA251" s="54"/>
      <c r="CB251" s="54"/>
      <c r="CC251" s="54"/>
      <c r="CD251" s="54"/>
      <c r="CE251" s="54"/>
      <c r="CF251" s="54"/>
      <c r="CG251" s="54"/>
      <c r="CH251" s="54"/>
      <c r="CI251" s="54"/>
      <c r="CJ251" s="54"/>
      <c r="CK251" s="54"/>
      <c r="CL251" s="54"/>
      <c r="CM251" s="54"/>
      <c r="CN251" s="54"/>
      <c r="CO251" s="54"/>
      <c r="CP251" s="54"/>
      <c r="CQ251" s="54"/>
      <c r="CR251" s="54"/>
      <c r="CS251" s="54"/>
      <c r="CT251" s="54"/>
      <c r="CU251" s="54"/>
      <c r="CV251" s="54"/>
      <c r="CW251" s="54"/>
      <c r="CX251" s="54"/>
      <c r="CY251" s="54"/>
      <c r="CZ251" s="54"/>
      <c r="DA251" s="54"/>
      <c r="DB251" s="54"/>
      <c r="DC251" s="54"/>
      <c r="DD251" s="54"/>
      <c r="DE251" s="54"/>
      <c r="DF251" s="54"/>
      <c r="DG251" s="54"/>
      <c r="DH251" s="54"/>
      <c r="DI251" s="54"/>
      <c r="DJ251" s="54"/>
      <c r="DK251" s="54"/>
      <c r="DL251" s="54"/>
      <c r="DM251" s="54"/>
      <c r="DN251" s="54"/>
      <c r="DO251" s="54"/>
      <c r="DP251" s="54"/>
      <c r="DQ251" s="54"/>
      <c r="DR251" s="54"/>
      <c r="DS251" s="54"/>
      <c r="DT251" s="54"/>
      <c r="DU251" s="54"/>
      <c r="DV251" s="54"/>
      <c r="DW251" s="54"/>
      <c r="DX251" s="54"/>
      <c r="DY251" s="54"/>
      <c r="DZ251" s="54"/>
      <c r="EA251" s="54"/>
      <c r="EB251" s="54"/>
      <c r="EC251" s="54"/>
      <c r="ED251" s="54"/>
      <c r="EE251" s="54"/>
      <c r="EF251" s="54"/>
      <c r="EG251" s="54"/>
      <c r="EH251" s="54"/>
      <c r="EI251" s="54"/>
      <c r="EJ251" s="54"/>
      <c r="EK251" s="54"/>
      <c r="EL251" s="54"/>
      <c r="EM251" s="54"/>
      <c r="EN251" s="54"/>
      <c r="EO251" s="54"/>
      <c r="EP251" s="54"/>
      <c r="EQ251" s="54"/>
      <c r="ER251" s="54"/>
    </row>
    <row r="252" spans="1:148" x14ac:dyDescent="0.25">
      <c r="A252" s="54"/>
      <c r="B252" s="54"/>
      <c r="C252" s="54"/>
      <c r="D252" s="54"/>
      <c r="E252" s="54"/>
      <c r="F252" s="5"/>
      <c r="G252" s="320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4"/>
      <c r="BR252" s="54"/>
      <c r="BS252" s="54"/>
      <c r="BT252" s="54"/>
      <c r="BU252" s="54"/>
      <c r="BV252" s="54"/>
      <c r="BW252" s="54"/>
      <c r="BX252" s="54"/>
      <c r="BY252" s="54"/>
      <c r="BZ252" s="54"/>
      <c r="CA252" s="54"/>
      <c r="CB252" s="54"/>
      <c r="CC252" s="54"/>
      <c r="CD252" s="54"/>
      <c r="CE252" s="54"/>
      <c r="CF252" s="54"/>
      <c r="CG252" s="54"/>
      <c r="CH252" s="54"/>
      <c r="CI252" s="54"/>
      <c r="CJ252" s="54"/>
      <c r="CK252" s="54"/>
      <c r="CL252" s="54"/>
      <c r="CM252" s="54"/>
      <c r="CN252" s="54"/>
      <c r="CO252" s="54"/>
      <c r="CP252" s="54"/>
      <c r="CQ252" s="54"/>
      <c r="CR252" s="54"/>
      <c r="CS252" s="54"/>
      <c r="CT252" s="54"/>
      <c r="CU252" s="54"/>
      <c r="CV252" s="54"/>
      <c r="CW252" s="54"/>
      <c r="CX252" s="54"/>
      <c r="CY252" s="54"/>
      <c r="CZ252" s="54"/>
      <c r="DA252" s="54"/>
      <c r="DB252" s="54"/>
      <c r="DC252" s="54"/>
      <c r="DD252" s="54"/>
      <c r="DE252" s="54"/>
      <c r="DF252" s="54"/>
      <c r="DG252" s="54"/>
      <c r="DH252" s="54"/>
      <c r="DI252" s="54"/>
      <c r="DJ252" s="54"/>
      <c r="DK252" s="54"/>
      <c r="DL252" s="54"/>
      <c r="DM252" s="54"/>
      <c r="DN252" s="54"/>
      <c r="DO252" s="54"/>
      <c r="DP252" s="54"/>
      <c r="DQ252" s="54"/>
      <c r="DR252" s="54"/>
      <c r="DS252" s="54"/>
      <c r="DT252" s="54"/>
      <c r="DU252" s="54"/>
      <c r="DV252" s="54"/>
      <c r="DW252" s="54"/>
      <c r="DX252" s="54"/>
      <c r="DY252" s="54"/>
      <c r="DZ252" s="54"/>
      <c r="EA252" s="54"/>
      <c r="EB252" s="54"/>
      <c r="EC252" s="54"/>
      <c r="ED252" s="54"/>
      <c r="EE252" s="54"/>
      <c r="EF252" s="54"/>
      <c r="EG252" s="54"/>
      <c r="EH252" s="54"/>
      <c r="EI252" s="54"/>
      <c r="EJ252" s="54"/>
      <c r="EK252" s="54"/>
      <c r="EL252" s="54"/>
      <c r="EM252" s="54"/>
      <c r="EN252" s="54"/>
      <c r="EO252" s="54"/>
      <c r="EP252" s="54"/>
      <c r="EQ252" s="54"/>
      <c r="ER252" s="54"/>
    </row>
    <row r="253" spans="1:148" x14ac:dyDescent="0.25">
      <c r="A253" s="54"/>
      <c r="B253" s="54"/>
      <c r="C253" s="54"/>
      <c r="D253" s="54"/>
      <c r="E253" s="54"/>
      <c r="F253" s="5"/>
      <c r="G253" s="320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4"/>
      <c r="CC253" s="54"/>
      <c r="CD253" s="54"/>
      <c r="CE253" s="54"/>
      <c r="CF253" s="54"/>
      <c r="CG253" s="54"/>
      <c r="CH253" s="54"/>
      <c r="CI253" s="54"/>
      <c r="CJ253" s="54"/>
      <c r="CK253" s="54"/>
      <c r="CL253" s="54"/>
      <c r="CM253" s="54"/>
      <c r="CN253" s="54"/>
      <c r="CO253" s="54"/>
      <c r="CP253" s="54"/>
      <c r="CQ253" s="54"/>
      <c r="CR253" s="54"/>
      <c r="CS253" s="54"/>
      <c r="CT253" s="54"/>
      <c r="CU253" s="54"/>
      <c r="CV253" s="54"/>
      <c r="CW253" s="54"/>
      <c r="CX253" s="54"/>
      <c r="CY253" s="54"/>
      <c r="CZ253" s="54"/>
      <c r="DA253" s="54"/>
      <c r="DB253" s="54"/>
      <c r="DC253" s="54"/>
      <c r="DD253" s="54"/>
      <c r="DE253" s="54"/>
      <c r="DF253" s="54"/>
      <c r="DG253" s="54"/>
      <c r="DH253" s="54"/>
      <c r="DI253" s="54"/>
      <c r="DJ253" s="54"/>
      <c r="DK253" s="54"/>
      <c r="DL253" s="54"/>
      <c r="DM253" s="54"/>
      <c r="DN253" s="54"/>
      <c r="DO253" s="54"/>
      <c r="DP253" s="54"/>
      <c r="DQ253" s="54"/>
      <c r="DR253" s="54"/>
      <c r="DS253" s="54"/>
      <c r="DT253" s="54"/>
      <c r="DU253" s="54"/>
      <c r="DV253" s="54"/>
      <c r="DW253" s="54"/>
      <c r="DX253" s="54"/>
      <c r="DY253" s="54"/>
      <c r="DZ253" s="54"/>
      <c r="EA253" s="54"/>
      <c r="EB253" s="54"/>
      <c r="EC253" s="54"/>
      <c r="ED253" s="54"/>
      <c r="EE253" s="54"/>
      <c r="EF253" s="54"/>
      <c r="EG253" s="54"/>
      <c r="EH253" s="54"/>
      <c r="EI253" s="54"/>
      <c r="EJ253" s="54"/>
      <c r="EK253" s="54"/>
      <c r="EL253" s="54"/>
      <c r="EM253" s="54"/>
      <c r="EN253" s="54"/>
      <c r="EO253" s="54"/>
      <c r="EP253" s="54"/>
      <c r="EQ253" s="54"/>
      <c r="ER253" s="54"/>
    </row>
    <row r="254" spans="1:148" x14ac:dyDescent="0.25">
      <c r="A254" s="54"/>
      <c r="B254" s="54"/>
      <c r="C254" s="54"/>
      <c r="D254" s="54"/>
      <c r="E254" s="54"/>
      <c r="F254" s="5"/>
      <c r="G254" s="320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4"/>
      <c r="CE254" s="54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4"/>
      <c r="CQ254" s="54"/>
      <c r="CR254" s="54"/>
      <c r="CS254" s="54"/>
      <c r="CT254" s="54"/>
      <c r="CU254" s="54"/>
      <c r="CV254" s="54"/>
      <c r="CW254" s="54"/>
      <c r="CX254" s="54"/>
      <c r="CY254" s="54"/>
      <c r="CZ254" s="54"/>
      <c r="DA254" s="54"/>
      <c r="DB254" s="54"/>
      <c r="DC254" s="54"/>
      <c r="DD254" s="54"/>
      <c r="DE254" s="54"/>
      <c r="DF254" s="54"/>
      <c r="DG254" s="54"/>
      <c r="DH254" s="54"/>
      <c r="DI254" s="54"/>
      <c r="DJ254" s="54"/>
      <c r="DK254" s="54"/>
      <c r="DL254" s="54"/>
      <c r="DM254" s="54"/>
      <c r="DN254" s="54"/>
      <c r="DO254" s="54"/>
      <c r="DP254" s="54"/>
      <c r="DQ254" s="54"/>
      <c r="DR254" s="54"/>
      <c r="DS254" s="54"/>
      <c r="DT254" s="54"/>
      <c r="DU254" s="54"/>
      <c r="DV254" s="54"/>
      <c r="DW254" s="54"/>
      <c r="DX254" s="54"/>
      <c r="DY254" s="54"/>
      <c r="DZ254" s="54"/>
      <c r="EA254" s="54"/>
      <c r="EB254" s="54"/>
      <c r="EC254" s="54"/>
      <c r="ED254" s="54"/>
      <c r="EE254" s="54"/>
      <c r="EF254" s="54"/>
      <c r="EG254" s="54"/>
      <c r="EH254" s="54"/>
      <c r="EI254" s="54"/>
      <c r="EJ254" s="54"/>
      <c r="EK254" s="54"/>
      <c r="EL254" s="54"/>
      <c r="EM254" s="54"/>
      <c r="EN254" s="54"/>
      <c r="EO254" s="54"/>
      <c r="EP254" s="54"/>
      <c r="EQ254" s="54"/>
      <c r="ER254" s="54"/>
    </row>
    <row r="255" spans="1:148" x14ac:dyDescent="0.25">
      <c r="A255" s="54"/>
      <c r="B255" s="54"/>
      <c r="C255" s="54"/>
      <c r="D255" s="54"/>
      <c r="E255" s="54"/>
      <c r="F255" s="5"/>
      <c r="G255" s="320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  <c r="BV255" s="54"/>
      <c r="BW255" s="54"/>
      <c r="BX255" s="54"/>
      <c r="BY255" s="54"/>
      <c r="BZ255" s="54"/>
      <c r="CA255" s="54"/>
      <c r="CB255" s="54"/>
      <c r="CC255" s="54"/>
      <c r="CD255" s="54"/>
      <c r="CE255" s="54"/>
      <c r="CF255" s="54"/>
      <c r="CG255" s="54"/>
      <c r="CH255" s="54"/>
      <c r="CI255" s="54"/>
      <c r="CJ255" s="54"/>
      <c r="CK255" s="54"/>
      <c r="CL255" s="54"/>
      <c r="CM255" s="54"/>
      <c r="CN255" s="54"/>
      <c r="CO255" s="54"/>
      <c r="CP255" s="54"/>
      <c r="CQ255" s="54"/>
      <c r="CR255" s="54"/>
      <c r="CS255" s="54"/>
      <c r="CT255" s="54"/>
      <c r="CU255" s="54"/>
      <c r="CV255" s="54"/>
      <c r="CW255" s="54"/>
      <c r="CX255" s="54"/>
      <c r="CY255" s="54"/>
      <c r="CZ255" s="54"/>
      <c r="DA255" s="54"/>
      <c r="DB255" s="54"/>
      <c r="DC255" s="54"/>
      <c r="DD255" s="54"/>
      <c r="DE255" s="54"/>
      <c r="DF255" s="54"/>
      <c r="DG255" s="54"/>
      <c r="DH255" s="54"/>
      <c r="DI255" s="54"/>
      <c r="DJ255" s="54"/>
      <c r="DK255" s="54"/>
      <c r="DL255" s="54"/>
      <c r="DM255" s="54"/>
      <c r="DN255" s="54"/>
      <c r="DO255" s="54"/>
      <c r="DP255" s="54"/>
      <c r="DQ255" s="54"/>
      <c r="DR255" s="54"/>
      <c r="DS255" s="54"/>
      <c r="DT255" s="54"/>
      <c r="DU255" s="54"/>
      <c r="DV255" s="54"/>
      <c r="DW255" s="54"/>
      <c r="DX255" s="54"/>
      <c r="DY255" s="54"/>
      <c r="DZ255" s="54"/>
      <c r="EA255" s="54"/>
      <c r="EB255" s="54"/>
      <c r="EC255" s="54"/>
      <c r="ED255" s="54"/>
      <c r="EE255" s="54"/>
      <c r="EF255" s="54"/>
      <c r="EG255" s="54"/>
      <c r="EH255" s="54"/>
      <c r="EI255" s="54"/>
      <c r="EJ255" s="54"/>
      <c r="EK255" s="54"/>
      <c r="EL255" s="54"/>
      <c r="EM255" s="54"/>
      <c r="EN255" s="54"/>
      <c r="EO255" s="54"/>
      <c r="EP255" s="54"/>
      <c r="EQ255" s="54"/>
      <c r="ER255" s="54"/>
    </row>
    <row r="256" spans="1:148" x14ac:dyDescent="0.25">
      <c r="A256" s="54"/>
      <c r="B256" s="54"/>
      <c r="C256" s="54"/>
      <c r="D256" s="54"/>
      <c r="E256" s="54"/>
      <c r="F256" s="5"/>
      <c r="G256" s="320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  <c r="BV256" s="54"/>
      <c r="BW256" s="54"/>
      <c r="BX256" s="54"/>
      <c r="BY256" s="54"/>
      <c r="BZ256" s="54"/>
      <c r="CA256" s="54"/>
      <c r="CB256" s="54"/>
      <c r="CC256" s="54"/>
      <c r="CD256" s="54"/>
      <c r="CE256" s="54"/>
      <c r="CF256" s="54"/>
      <c r="CG256" s="54"/>
      <c r="CH256" s="54"/>
      <c r="CI256" s="54"/>
      <c r="CJ256" s="54"/>
      <c r="CK256" s="54"/>
      <c r="CL256" s="54"/>
      <c r="CM256" s="54"/>
      <c r="CN256" s="54"/>
      <c r="CO256" s="54"/>
      <c r="CP256" s="54"/>
      <c r="CQ256" s="54"/>
      <c r="CR256" s="54"/>
      <c r="CS256" s="54"/>
      <c r="CT256" s="54"/>
      <c r="CU256" s="54"/>
      <c r="CV256" s="54"/>
      <c r="CW256" s="54"/>
      <c r="CX256" s="54"/>
      <c r="CY256" s="54"/>
      <c r="CZ256" s="54"/>
      <c r="DA256" s="54"/>
      <c r="DB256" s="54"/>
      <c r="DC256" s="54"/>
      <c r="DD256" s="54"/>
      <c r="DE256" s="54"/>
      <c r="DF256" s="54"/>
      <c r="DG256" s="54"/>
      <c r="DH256" s="54"/>
      <c r="DI256" s="54"/>
      <c r="DJ256" s="54"/>
      <c r="DK256" s="54"/>
      <c r="DL256" s="54"/>
      <c r="DM256" s="54"/>
      <c r="DN256" s="54"/>
      <c r="DO256" s="54"/>
      <c r="DP256" s="54"/>
      <c r="DQ256" s="54"/>
      <c r="DR256" s="54"/>
      <c r="DS256" s="54"/>
      <c r="DT256" s="54"/>
      <c r="DU256" s="54"/>
      <c r="DV256" s="54"/>
      <c r="DW256" s="54"/>
      <c r="DX256" s="54"/>
      <c r="DY256" s="54"/>
      <c r="DZ256" s="54"/>
      <c r="EA256" s="54"/>
      <c r="EB256" s="54"/>
      <c r="EC256" s="54"/>
      <c r="ED256" s="54"/>
      <c r="EE256" s="54"/>
      <c r="EF256" s="54"/>
      <c r="EG256" s="54"/>
      <c r="EH256" s="54"/>
      <c r="EI256" s="54"/>
      <c r="EJ256" s="54"/>
      <c r="EK256" s="54"/>
      <c r="EL256" s="54"/>
      <c r="EM256" s="54"/>
      <c r="EN256" s="54"/>
      <c r="EO256" s="54"/>
      <c r="EP256" s="54"/>
      <c r="EQ256" s="54"/>
      <c r="ER256" s="54"/>
    </row>
    <row r="257" spans="1:148" x14ac:dyDescent="0.25">
      <c r="A257" s="54"/>
      <c r="B257" s="54"/>
      <c r="C257" s="54"/>
      <c r="D257" s="54"/>
      <c r="E257" s="54"/>
      <c r="F257" s="5"/>
      <c r="G257" s="320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  <c r="CV257" s="54"/>
      <c r="CW257" s="54"/>
      <c r="CX257" s="54"/>
      <c r="CY257" s="54"/>
      <c r="CZ257" s="54"/>
      <c r="DA257" s="54"/>
      <c r="DB257" s="54"/>
      <c r="DC257" s="54"/>
      <c r="DD257" s="54"/>
      <c r="DE257" s="54"/>
      <c r="DF257" s="54"/>
      <c r="DG257" s="54"/>
      <c r="DH257" s="54"/>
      <c r="DI257" s="54"/>
      <c r="DJ257" s="54"/>
      <c r="DK257" s="54"/>
      <c r="DL257" s="54"/>
      <c r="DM257" s="54"/>
      <c r="DN257" s="54"/>
      <c r="DO257" s="54"/>
      <c r="DP257" s="54"/>
      <c r="DQ257" s="54"/>
      <c r="DR257" s="54"/>
      <c r="DS257" s="54"/>
      <c r="DT257" s="54"/>
      <c r="DU257" s="54"/>
      <c r="DV257" s="54"/>
      <c r="DW257" s="54"/>
      <c r="DX257" s="54"/>
      <c r="DY257" s="54"/>
      <c r="DZ257" s="54"/>
      <c r="EA257" s="54"/>
      <c r="EB257" s="54"/>
      <c r="EC257" s="54"/>
      <c r="ED257" s="54"/>
      <c r="EE257" s="54"/>
      <c r="EF257" s="54"/>
      <c r="EG257" s="54"/>
      <c r="EH257" s="54"/>
      <c r="EI257" s="54"/>
      <c r="EJ257" s="54"/>
      <c r="EK257" s="54"/>
      <c r="EL257" s="54"/>
      <c r="EM257" s="54"/>
      <c r="EN257" s="54"/>
      <c r="EO257" s="54"/>
      <c r="EP257" s="54"/>
      <c r="EQ257" s="54"/>
      <c r="ER257" s="54"/>
    </row>
    <row r="258" spans="1:148" x14ac:dyDescent="0.25">
      <c r="A258" s="54"/>
      <c r="B258" s="54"/>
      <c r="C258" s="54"/>
      <c r="D258" s="54"/>
      <c r="E258" s="54"/>
      <c r="F258" s="5"/>
      <c r="G258" s="320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  <c r="BV258" s="54"/>
      <c r="BW258" s="54"/>
      <c r="BX258" s="54"/>
      <c r="BY258" s="54"/>
      <c r="BZ258" s="54"/>
      <c r="CA258" s="54"/>
      <c r="CB258" s="54"/>
      <c r="CC258" s="54"/>
      <c r="CD258" s="54"/>
      <c r="CE258" s="54"/>
      <c r="CF258" s="54"/>
      <c r="CG258" s="54"/>
      <c r="CH258" s="54"/>
      <c r="CI258" s="54"/>
      <c r="CJ258" s="54"/>
      <c r="CK258" s="54"/>
      <c r="CL258" s="54"/>
      <c r="CM258" s="54"/>
      <c r="CN258" s="54"/>
      <c r="CO258" s="54"/>
      <c r="CP258" s="54"/>
      <c r="CQ258" s="54"/>
      <c r="CR258" s="54"/>
      <c r="CS258" s="54"/>
      <c r="CT258" s="54"/>
      <c r="CU258" s="54"/>
      <c r="CV258" s="54"/>
      <c r="CW258" s="54"/>
      <c r="CX258" s="54"/>
      <c r="CY258" s="54"/>
      <c r="CZ258" s="54"/>
      <c r="DA258" s="54"/>
      <c r="DB258" s="54"/>
      <c r="DC258" s="54"/>
      <c r="DD258" s="54"/>
      <c r="DE258" s="54"/>
      <c r="DF258" s="54"/>
      <c r="DG258" s="54"/>
      <c r="DH258" s="54"/>
      <c r="DI258" s="54"/>
      <c r="DJ258" s="54"/>
      <c r="DK258" s="54"/>
      <c r="DL258" s="54"/>
      <c r="DM258" s="54"/>
      <c r="DN258" s="54"/>
      <c r="DO258" s="54"/>
      <c r="DP258" s="54"/>
      <c r="DQ258" s="54"/>
      <c r="DR258" s="54"/>
      <c r="DS258" s="54"/>
      <c r="DT258" s="54"/>
      <c r="DU258" s="54"/>
      <c r="DV258" s="54"/>
      <c r="DW258" s="54"/>
      <c r="DX258" s="54"/>
      <c r="DY258" s="54"/>
      <c r="DZ258" s="54"/>
      <c r="EA258" s="54"/>
      <c r="EB258" s="54"/>
      <c r="EC258" s="54"/>
      <c r="ED258" s="54"/>
      <c r="EE258" s="54"/>
      <c r="EF258" s="54"/>
      <c r="EG258" s="54"/>
      <c r="EH258" s="54"/>
      <c r="EI258" s="54"/>
      <c r="EJ258" s="54"/>
      <c r="EK258" s="54"/>
      <c r="EL258" s="54"/>
      <c r="EM258" s="54"/>
      <c r="EN258" s="54"/>
      <c r="EO258" s="54"/>
      <c r="EP258" s="54"/>
      <c r="EQ258" s="54"/>
      <c r="ER258" s="54"/>
    </row>
    <row r="259" spans="1:148" x14ac:dyDescent="0.25">
      <c r="A259" s="54"/>
      <c r="B259" s="54"/>
      <c r="C259" s="54"/>
      <c r="D259" s="54"/>
      <c r="E259" s="54"/>
      <c r="F259" s="5"/>
      <c r="G259" s="320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  <c r="BV259" s="54"/>
      <c r="BW259" s="54"/>
      <c r="BX259" s="54"/>
      <c r="BY259" s="54"/>
      <c r="BZ259" s="54"/>
      <c r="CA259" s="54"/>
      <c r="CB259" s="54"/>
      <c r="CC259" s="54"/>
      <c r="CD259" s="54"/>
      <c r="CE259" s="54"/>
      <c r="CF259" s="54"/>
      <c r="CG259" s="54"/>
      <c r="CH259" s="54"/>
      <c r="CI259" s="54"/>
      <c r="CJ259" s="54"/>
      <c r="CK259" s="54"/>
      <c r="CL259" s="54"/>
      <c r="CM259" s="54"/>
      <c r="CN259" s="54"/>
      <c r="CO259" s="54"/>
      <c r="CP259" s="54"/>
      <c r="CQ259" s="54"/>
      <c r="CR259" s="54"/>
      <c r="CS259" s="54"/>
      <c r="CT259" s="54"/>
      <c r="CU259" s="54"/>
      <c r="CV259" s="54"/>
      <c r="CW259" s="54"/>
      <c r="CX259" s="54"/>
      <c r="CY259" s="54"/>
      <c r="CZ259" s="54"/>
      <c r="DA259" s="54"/>
      <c r="DB259" s="54"/>
      <c r="DC259" s="54"/>
      <c r="DD259" s="54"/>
      <c r="DE259" s="54"/>
      <c r="DF259" s="54"/>
      <c r="DG259" s="54"/>
      <c r="DH259" s="54"/>
      <c r="DI259" s="54"/>
      <c r="DJ259" s="54"/>
      <c r="DK259" s="54"/>
      <c r="DL259" s="54"/>
      <c r="DM259" s="54"/>
      <c r="DN259" s="54"/>
      <c r="DO259" s="54"/>
      <c r="DP259" s="54"/>
      <c r="DQ259" s="54"/>
      <c r="DR259" s="54"/>
      <c r="DS259" s="54"/>
      <c r="DT259" s="54"/>
      <c r="DU259" s="54"/>
      <c r="DV259" s="54"/>
      <c r="DW259" s="54"/>
      <c r="DX259" s="54"/>
      <c r="DY259" s="54"/>
      <c r="DZ259" s="54"/>
      <c r="EA259" s="54"/>
      <c r="EB259" s="54"/>
      <c r="EC259" s="54"/>
      <c r="ED259" s="54"/>
      <c r="EE259" s="54"/>
      <c r="EF259" s="54"/>
      <c r="EG259" s="54"/>
      <c r="EH259" s="54"/>
      <c r="EI259" s="54"/>
      <c r="EJ259" s="54"/>
      <c r="EK259" s="54"/>
      <c r="EL259" s="54"/>
      <c r="EM259" s="54"/>
      <c r="EN259" s="54"/>
      <c r="EO259" s="54"/>
      <c r="EP259" s="54"/>
      <c r="EQ259" s="54"/>
      <c r="ER259" s="54"/>
    </row>
    <row r="260" spans="1:148" x14ac:dyDescent="0.25">
      <c r="A260" s="54"/>
      <c r="B260" s="54"/>
      <c r="C260" s="54"/>
      <c r="D260" s="54"/>
      <c r="E260" s="54"/>
      <c r="F260" s="5"/>
      <c r="G260" s="320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  <c r="CH260" s="54"/>
      <c r="CI260" s="54"/>
      <c r="CJ260" s="54"/>
      <c r="CK260" s="54"/>
      <c r="CL260" s="54"/>
      <c r="CM260" s="54"/>
      <c r="CN260" s="54"/>
      <c r="CO260" s="54"/>
      <c r="CP260" s="54"/>
      <c r="CQ260" s="54"/>
      <c r="CR260" s="54"/>
      <c r="CS260" s="54"/>
      <c r="CT260" s="54"/>
      <c r="CU260" s="54"/>
      <c r="CV260" s="54"/>
      <c r="CW260" s="54"/>
      <c r="CX260" s="54"/>
      <c r="CY260" s="54"/>
      <c r="CZ260" s="54"/>
      <c r="DA260" s="54"/>
      <c r="DB260" s="54"/>
      <c r="DC260" s="54"/>
      <c r="DD260" s="54"/>
      <c r="DE260" s="54"/>
      <c r="DF260" s="54"/>
      <c r="DG260" s="54"/>
      <c r="DH260" s="54"/>
      <c r="DI260" s="54"/>
      <c r="DJ260" s="54"/>
      <c r="DK260" s="54"/>
      <c r="DL260" s="54"/>
      <c r="DM260" s="54"/>
      <c r="DN260" s="54"/>
      <c r="DO260" s="54"/>
      <c r="DP260" s="54"/>
      <c r="DQ260" s="54"/>
      <c r="DR260" s="54"/>
      <c r="DS260" s="54"/>
      <c r="DT260" s="54"/>
      <c r="DU260" s="54"/>
      <c r="DV260" s="54"/>
      <c r="DW260" s="54"/>
      <c r="DX260" s="54"/>
      <c r="DY260" s="54"/>
      <c r="DZ260" s="54"/>
      <c r="EA260" s="54"/>
      <c r="EB260" s="54"/>
      <c r="EC260" s="54"/>
      <c r="ED260" s="54"/>
      <c r="EE260" s="54"/>
      <c r="EF260" s="54"/>
      <c r="EG260" s="54"/>
      <c r="EH260" s="54"/>
      <c r="EI260" s="54"/>
      <c r="EJ260" s="54"/>
      <c r="EK260" s="54"/>
      <c r="EL260" s="54"/>
      <c r="EM260" s="54"/>
      <c r="EN260" s="54"/>
      <c r="EO260" s="54"/>
      <c r="EP260" s="54"/>
      <c r="EQ260" s="54"/>
      <c r="ER260" s="54"/>
    </row>
    <row r="261" spans="1:148" x14ac:dyDescent="0.25">
      <c r="A261" s="54"/>
      <c r="B261" s="54"/>
      <c r="C261" s="54"/>
      <c r="D261" s="54"/>
      <c r="E261" s="54"/>
      <c r="F261" s="5"/>
      <c r="G261" s="320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4"/>
      <c r="BR261" s="54"/>
      <c r="BS261" s="54"/>
      <c r="BT261" s="54"/>
      <c r="BU261" s="54"/>
      <c r="BV261" s="54"/>
      <c r="BW261" s="54"/>
      <c r="BX261" s="54"/>
      <c r="BY261" s="54"/>
      <c r="BZ261" s="54"/>
      <c r="CA261" s="54"/>
      <c r="CB261" s="54"/>
      <c r="CC261" s="54"/>
      <c r="CD261" s="54"/>
      <c r="CE261" s="54"/>
      <c r="CF261" s="54"/>
      <c r="CG261" s="54"/>
      <c r="CH261" s="54"/>
      <c r="CI261" s="54"/>
      <c r="CJ261" s="54"/>
      <c r="CK261" s="54"/>
      <c r="CL261" s="54"/>
      <c r="CM261" s="54"/>
      <c r="CN261" s="54"/>
      <c r="CO261" s="54"/>
      <c r="CP261" s="54"/>
      <c r="CQ261" s="54"/>
      <c r="CR261" s="54"/>
      <c r="CS261" s="54"/>
      <c r="CT261" s="54"/>
      <c r="CU261" s="54"/>
      <c r="CV261" s="54"/>
      <c r="CW261" s="54"/>
      <c r="CX261" s="54"/>
      <c r="CY261" s="54"/>
      <c r="CZ261" s="54"/>
      <c r="DA261" s="54"/>
      <c r="DB261" s="54"/>
      <c r="DC261" s="54"/>
      <c r="DD261" s="54"/>
      <c r="DE261" s="54"/>
      <c r="DF261" s="54"/>
      <c r="DG261" s="54"/>
      <c r="DH261" s="54"/>
      <c r="DI261" s="54"/>
      <c r="DJ261" s="54"/>
      <c r="DK261" s="54"/>
      <c r="DL261" s="54"/>
      <c r="DM261" s="54"/>
      <c r="DN261" s="54"/>
      <c r="DO261" s="54"/>
      <c r="DP261" s="54"/>
      <c r="DQ261" s="54"/>
      <c r="DR261" s="54"/>
      <c r="DS261" s="54"/>
      <c r="DT261" s="54"/>
      <c r="DU261" s="54"/>
      <c r="DV261" s="54"/>
      <c r="DW261" s="54"/>
      <c r="DX261" s="54"/>
      <c r="DY261" s="54"/>
      <c r="DZ261" s="54"/>
      <c r="EA261" s="54"/>
      <c r="EB261" s="54"/>
      <c r="EC261" s="54"/>
      <c r="ED261" s="54"/>
      <c r="EE261" s="54"/>
      <c r="EF261" s="54"/>
      <c r="EG261" s="54"/>
      <c r="EH261" s="54"/>
      <c r="EI261" s="54"/>
      <c r="EJ261" s="54"/>
      <c r="EK261" s="54"/>
      <c r="EL261" s="54"/>
      <c r="EM261" s="54"/>
      <c r="EN261" s="54"/>
      <c r="EO261" s="54"/>
      <c r="EP261" s="54"/>
      <c r="EQ261" s="54"/>
      <c r="ER261" s="54"/>
    </row>
    <row r="262" spans="1:148" x14ac:dyDescent="0.25">
      <c r="A262" s="54"/>
      <c r="B262" s="54"/>
      <c r="C262" s="54"/>
      <c r="D262" s="54"/>
      <c r="E262" s="54"/>
      <c r="F262" s="5"/>
      <c r="G262" s="320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  <c r="BV262" s="54"/>
      <c r="BW262" s="54"/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  <c r="CH262" s="54"/>
      <c r="CI262" s="54"/>
      <c r="CJ262" s="54"/>
      <c r="CK262" s="54"/>
      <c r="CL262" s="54"/>
      <c r="CM262" s="54"/>
      <c r="CN262" s="54"/>
      <c r="CO262" s="54"/>
      <c r="CP262" s="54"/>
      <c r="CQ262" s="54"/>
      <c r="CR262" s="54"/>
      <c r="CS262" s="54"/>
      <c r="CT262" s="54"/>
      <c r="CU262" s="54"/>
      <c r="CV262" s="54"/>
      <c r="CW262" s="54"/>
      <c r="CX262" s="54"/>
      <c r="CY262" s="54"/>
      <c r="CZ262" s="54"/>
      <c r="DA262" s="54"/>
      <c r="DB262" s="54"/>
      <c r="DC262" s="54"/>
      <c r="DD262" s="54"/>
      <c r="DE262" s="54"/>
      <c r="DF262" s="54"/>
      <c r="DG262" s="54"/>
      <c r="DH262" s="54"/>
      <c r="DI262" s="54"/>
      <c r="DJ262" s="54"/>
      <c r="DK262" s="54"/>
      <c r="DL262" s="54"/>
      <c r="DM262" s="54"/>
      <c r="DN262" s="54"/>
      <c r="DO262" s="54"/>
      <c r="DP262" s="54"/>
      <c r="DQ262" s="54"/>
      <c r="DR262" s="54"/>
      <c r="DS262" s="54"/>
      <c r="DT262" s="54"/>
      <c r="DU262" s="54"/>
      <c r="DV262" s="54"/>
      <c r="DW262" s="54"/>
      <c r="DX262" s="54"/>
      <c r="DY262" s="54"/>
      <c r="DZ262" s="54"/>
      <c r="EA262" s="54"/>
      <c r="EB262" s="54"/>
      <c r="EC262" s="54"/>
      <c r="ED262" s="54"/>
      <c r="EE262" s="54"/>
      <c r="EF262" s="54"/>
      <c r="EG262" s="54"/>
      <c r="EH262" s="54"/>
      <c r="EI262" s="54"/>
      <c r="EJ262" s="54"/>
      <c r="EK262" s="54"/>
      <c r="EL262" s="54"/>
      <c r="EM262" s="54"/>
      <c r="EN262" s="54"/>
      <c r="EO262" s="54"/>
      <c r="EP262" s="54"/>
      <c r="EQ262" s="54"/>
      <c r="ER262" s="54"/>
    </row>
    <row r="263" spans="1:148" x14ac:dyDescent="0.25">
      <c r="A263" s="54"/>
      <c r="B263" s="54"/>
      <c r="C263" s="54"/>
      <c r="D263" s="54"/>
      <c r="E263" s="54"/>
      <c r="F263" s="5"/>
      <c r="G263" s="320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4"/>
      <c r="BR263" s="54"/>
      <c r="BS263" s="54"/>
      <c r="BT263" s="54"/>
      <c r="BU263" s="54"/>
      <c r="BV263" s="54"/>
      <c r="BW263" s="54"/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  <c r="CH263" s="54"/>
      <c r="CI263" s="54"/>
      <c r="CJ263" s="54"/>
      <c r="CK263" s="54"/>
      <c r="CL263" s="54"/>
      <c r="CM263" s="54"/>
      <c r="CN263" s="54"/>
      <c r="CO263" s="54"/>
      <c r="CP263" s="54"/>
      <c r="CQ263" s="54"/>
      <c r="CR263" s="54"/>
      <c r="CS263" s="54"/>
      <c r="CT263" s="54"/>
      <c r="CU263" s="54"/>
      <c r="CV263" s="54"/>
      <c r="CW263" s="54"/>
      <c r="CX263" s="54"/>
      <c r="CY263" s="54"/>
      <c r="CZ263" s="54"/>
      <c r="DA263" s="54"/>
      <c r="DB263" s="54"/>
      <c r="DC263" s="54"/>
      <c r="DD263" s="54"/>
      <c r="DE263" s="54"/>
      <c r="DF263" s="54"/>
      <c r="DG263" s="54"/>
      <c r="DH263" s="54"/>
      <c r="DI263" s="54"/>
      <c r="DJ263" s="54"/>
      <c r="DK263" s="54"/>
      <c r="DL263" s="54"/>
      <c r="DM263" s="54"/>
      <c r="DN263" s="54"/>
      <c r="DO263" s="54"/>
      <c r="DP263" s="54"/>
      <c r="DQ263" s="54"/>
      <c r="DR263" s="54"/>
      <c r="DS263" s="54"/>
      <c r="DT263" s="54"/>
      <c r="DU263" s="54"/>
      <c r="DV263" s="54"/>
      <c r="DW263" s="54"/>
      <c r="DX263" s="54"/>
      <c r="DY263" s="54"/>
      <c r="DZ263" s="54"/>
      <c r="EA263" s="54"/>
      <c r="EB263" s="54"/>
      <c r="EC263" s="54"/>
      <c r="ED263" s="54"/>
      <c r="EE263" s="54"/>
      <c r="EF263" s="54"/>
      <c r="EG263" s="54"/>
      <c r="EH263" s="54"/>
      <c r="EI263" s="54"/>
      <c r="EJ263" s="54"/>
      <c r="EK263" s="54"/>
      <c r="EL263" s="54"/>
      <c r="EM263" s="54"/>
      <c r="EN263" s="54"/>
      <c r="EO263" s="54"/>
      <c r="EP263" s="54"/>
      <c r="EQ263" s="54"/>
      <c r="ER263" s="54"/>
    </row>
    <row r="264" spans="1:148" x14ac:dyDescent="0.25">
      <c r="A264" s="54"/>
      <c r="B264" s="54"/>
      <c r="C264" s="54"/>
      <c r="D264" s="54"/>
      <c r="E264" s="54"/>
      <c r="F264" s="5"/>
      <c r="G264" s="320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4"/>
      <c r="BR264" s="54"/>
      <c r="BS264" s="54"/>
      <c r="BT264" s="54"/>
      <c r="BU264" s="54"/>
      <c r="BV264" s="54"/>
      <c r="BW264" s="54"/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  <c r="CH264" s="54"/>
      <c r="CI264" s="54"/>
      <c r="CJ264" s="54"/>
      <c r="CK264" s="54"/>
      <c r="CL264" s="54"/>
      <c r="CM264" s="54"/>
      <c r="CN264" s="54"/>
      <c r="CO264" s="54"/>
      <c r="CP264" s="54"/>
      <c r="CQ264" s="54"/>
      <c r="CR264" s="54"/>
      <c r="CS264" s="54"/>
      <c r="CT264" s="54"/>
      <c r="CU264" s="54"/>
      <c r="CV264" s="54"/>
      <c r="CW264" s="54"/>
      <c r="CX264" s="54"/>
      <c r="CY264" s="54"/>
      <c r="CZ264" s="54"/>
      <c r="DA264" s="54"/>
      <c r="DB264" s="54"/>
      <c r="DC264" s="54"/>
      <c r="DD264" s="54"/>
      <c r="DE264" s="54"/>
      <c r="DF264" s="54"/>
      <c r="DG264" s="54"/>
      <c r="DH264" s="54"/>
      <c r="DI264" s="54"/>
      <c r="DJ264" s="54"/>
      <c r="DK264" s="54"/>
      <c r="DL264" s="54"/>
      <c r="DM264" s="54"/>
      <c r="DN264" s="54"/>
      <c r="DO264" s="54"/>
      <c r="DP264" s="54"/>
      <c r="DQ264" s="54"/>
      <c r="DR264" s="54"/>
      <c r="DS264" s="54"/>
      <c r="DT264" s="54"/>
      <c r="DU264" s="54"/>
      <c r="DV264" s="54"/>
      <c r="DW264" s="54"/>
      <c r="DX264" s="54"/>
      <c r="DY264" s="54"/>
      <c r="DZ264" s="54"/>
      <c r="EA264" s="54"/>
      <c r="EB264" s="54"/>
      <c r="EC264" s="54"/>
      <c r="ED264" s="54"/>
      <c r="EE264" s="54"/>
      <c r="EF264" s="54"/>
      <c r="EG264" s="54"/>
      <c r="EH264" s="54"/>
      <c r="EI264" s="54"/>
      <c r="EJ264" s="54"/>
      <c r="EK264" s="54"/>
      <c r="EL264" s="54"/>
      <c r="EM264" s="54"/>
      <c r="EN264" s="54"/>
      <c r="EO264" s="54"/>
      <c r="EP264" s="54"/>
      <c r="EQ264" s="54"/>
      <c r="ER264" s="54"/>
    </row>
    <row r="265" spans="1:148" x14ac:dyDescent="0.25">
      <c r="A265" s="54"/>
      <c r="B265" s="54"/>
      <c r="C265" s="54"/>
      <c r="D265" s="54"/>
      <c r="E265" s="54"/>
      <c r="F265" s="5"/>
      <c r="G265" s="320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4"/>
      <c r="BR265" s="54"/>
      <c r="BS265" s="54"/>
      <c r="BT265" s="54"/>
      <c r="BU265" s="54"/>
      <c r="BV265" s="54"/>
      <c r="BW265" s="54"/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  <c r="CH265" s="54"/>
      <c r="CI265" s="54"/>
      <c r="CJ265" s="54"/>
      <c r="CK265" s="54"/>
      <c r="CL265" s="54"/>
      <c r="CM265" s="54"/>
      <c r="CN265" s="54"/>
      <c r="CO265" s="54"/>
      <c r="CP265" s="54"/>
      <c r="CQ265" s="54"/>
      <c r="CR265" s="54"/>
      <c r="CS265" s="54"/>
      <c r="CT265" s="54"/>
      <c r="CU265" s="54"/>
      <c r="CV265" s="54"/>
      <c r="CW265" s="54"/>
      <c r="CX265" s="54"/>
      <c r="CY265" s="54"/>
      <c r="CZ265" s="54"/>
      <c r="DA265" s="54"/>
      <c r="DB265" s="54"/>
      <c r="DC265" s="54"/>
      <c r="DD265" s="54"/>
      <c r="DE265" s="54"/>
      <c r="DF265" s="54"/>
      <c r="DG265" s="54"/>
      <c r="DH265" s="54"/>
      <c r="DI265" s="54"/>
      <c r="DJ265" s="54"/>
      <c r="DK265" s="54"/>
      <c r="DL265" s="54"/>
      <c r="DM265" s="54"/>
      <c r="DN265" s="54"/>
      <c r="DO265" s="54"/>
      <c r="DP265" s="54"/>
      <c r="DQ265" s="54"/>
      <c r="DR265" s="54"/>
      <c r="DS265" s="54"/>
      <c r="DT265" s="54"/>
      <c r="DU265" s="54"/>
      <c r="DV265" s="54"/>
      <c r="DW265" s="54"/>
      <c r="DX265" s="54"/>
      <c r="DY265" s="54"/>
      <c r="DZ265" s="54"/>
      <c r="EA265" s="54"/>
      <c r="EB265" s="54"/>
      <c r="EC265" s="54"/>
      <c r="ED265" s="54"/>
      <c r="EE265" s="54"/>
      <c r="EF265" s="54"/>
      <c r="EG265" s="54"/>
      <c r="EH265" s="54"/>
      <c r="EI265" s="54"/>
      <c r="EJ265" s="54"/>
      <c r="EK265" s="54"/>
      <c r="EL265" s="54"/>
      <c r="EM265" s="54"/>
      <c r="EN265" s="54"/>
      <c r="EO265" s="54"/>
      <c r="EP265" s="54"/>
      <c r="EQ265" s="54"/>
      <c r="ER265" s="54"/>
    </row>
    <row r="266" spans="1:148" x14ac:dyDescent="0.25">
      <c r="A266" s="54"/>
      <c r="B266" s="54"/>
      <c r="C266" s="54"/>
      <c r="D266" s="54"/>
      <c r="E266" s="54"/>
      <c r="F266" s="5"/>
      <c r="G266" s="320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  <c r="BV266" s="54"/>
      <c r="BW266" s="54"/>
      <c r="BX266" s="54"/>
      <c r="BY266" s="54"/>
      <c r="BZ266" s="54"/>
      <c r="CA266" s="54"/>
      <c r="CB266" s="54"/>
      <c r="CC266" s="54"/>
      <c r="CD266" s="54"/>
      <c r="CE266" s="54"/>
      <c r="CF266" s="54"/>
      <c r="CG266" s="54"/>
      <c r="CH266" s="54"/>
      <c r="CI266" s="54"/>
      <c r="CJ266" s="54"/>
      <c r="CK266" s="54"/>
      <c r="CL266" s="54"/>
      <c r="CM266" s="54"/>
      <c r="CN266" s="54"/>
      <c r="CO266" s="54"/>
      <c r="CP266" s="54"/>
      <c r="CQ266" s="54"/>
      <c r="CR266" s="54"/>
      <c r="CS266" s="54"/>
      <c r="CT266" s="54"/>
      <c r="CU266" s="54"/>
      <c r="CV266" s="54"/>
      <c r="CW266" s="54"/>
      <c r="CX266" s="54"/>
      <c r="CY266" s="54"/>
      <c r="CZ266" s="54"/>
      <c r="DA266" s="54"/>
      <c r="DB266" s="54"/>
      <c r="DC266" s="54"/>
      <c r="DD266" s="54"/>
      <c r="DE266" s="54"/>
      <c r="DF266" s="54"/>
      <c r="DG266" s="54"/>
      <c r="DH266" s="54"/>
      <c r="DI266" s="54"/>
      <c r="DJ266" s="54"/>
      <c r="DK266" s="54"/>
      <c r="DL266" s="54"/>
      <c r="DM266" s="54"/>
      <c r="DN266" s="54"/>
      <c r="DO266" s="54"/>
      <c r="DP266" s="54"/>
      <c r="DQ266" s="54"/>
      <c r="DR266" s="54"/>
      <c r="DS266" s="54"/>
      <c r="DT266" s="54"/>
      <c r="DU266" s="54"/>
      <c r="DV266" s="54"/>
      <c r="DW266" s="54"/>
      <c r="DX266" s="54"/>
      <c r="DY266" s="54"/>
      <c r="DZ266" s="54"/>
      <c r="EA266" s="54"/>
      <c r="EB266" s="54"/>
      <c r="EC266" s="54"/>
      <c r="ED266" s="54"/>
      <c r="EE266" s="54"/>
      <c r="EF266" s="54"/>
      <c r="EG266" s="54"/>
      <c r="EH266" s="54"/>
      <c r="EI266" s="54"/>
      <c r="EJ266" s="54"/>
      <c r="EK266" s="54"/>
      <c r="EL266" s="54"/>
      <c r="EM266" s="54"/>
      <c r="EN266" s="54"/>
      <c r="EO266" s="54"/>
      <c r="EP266" s="54"/>
      <c r="EQ266" s="54"/>
      <c r="ER266" s="54"/>
    </row>
    <row r="267" spans="1:148" x14ac:dyDescent="0.25">
      <c r="A267" s="54"/>
      <c r="B267" s="54"/>
      <c r="C267" s="54"/>
      <c r="D267" s="54"/>
      <c r="E267" s="54"/>
      <c r="F267" s="5"/>
      <c r="G267" s="320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4"/>
      <c r="BR267" s="54"/>
      <c r="BS267" s="54"/>
      <c r="BT267" s="54"/>
      <c r="BU267" s="54"/>
      <c r="BV267" s="54"/>
      <c r="BW267" s="54"/>
      <c r="BX267" s="54"/>
      <c r="BY267" s="54"/>
      <c r="BZ267" s="54"/>
      <c r="CA267" s="54"/>
      <c r="CB267" s="54"/>
      <c r="CC267" s="54"/>
      <c r="CD267" s="54"/>
      <c r="CE267" s="54"/>
      <c r="CF267" s="54"/>
      <c r="CG267" s="54"/>
      <c r="CH267" s="54"/>
      <c r="CI267" s="54"/>
      <c r="CJ267" s="54"/>
      <c r="CK267" s="54"/>
      <c r="CL267" s="54"/>
      <c r="CM267" s="54"/>
      <c r="CN267" s="54"/>
      <c r="CO267" s="54"/>
      <c r="CP267" s="54"/>
      <c r="CQ267" s="54"/>
      <c r="CR267" s="54"/>
      <c r="CS267" s="54"/>
      <c r="CT267" s="54"/>
      <c r="CU267" s="54"/>
      <c r="CV267" s="54"/>
      <c r="CW267" s="54"/>
      <c r="CX267" s="54"/>
      <c r="CY267" s="54"/>
      <c r="CZ267" s="54"/>
      <c r="DA267" s="54"/>
      <c r="DB267" s="54"/>
      <c r="DC267" s="54"/>
      <c r="DD267" s="54"/>
      <c r="DE267" s="54"/>
      <c r="DF267" s="54"/>
      <c r="DG267" s="54"/>
      <c r="DH267" s="54"/>
      <c r="DI267" s="54"/>
      <c r="DJ267" s="54"/>
      <c r="DK267" s="54"/>
      <c r="DL267" s="54"/>
      <c r="DM267" s="54"/>
      <c r="DN267" s="54"/>
      <c r="DO267" s="54"/>
      <c r="DP267" s="54"/>
      <c r="DQ267" s="54"/>
      <c r="DR267" s="54"/>
      <c r="DS267" s="54"/>
      <c r="DT267" s="54"/>
      <c r="DU267" s="54"/>
      <c r="DV267" s="54"/>
      <c r="DW267" s="54"/>
      <c r="DX267" s="54"/>
      <c r="DY267" s="54"/>
      <c r="DZ267" s="54"/>
      <c r="EA267" s="54"/>
      <c r="EB267" s="54"/>
      <c r="EC267" s="54"/>
      <c r="ED267" s="54"/>
      <c r="EE267" s="54"/>
      <c r="EF267" s="54"/>
      <c r="EG267" s="54"/>
      <c r="EH267" s="54"/>
      <c r="EI267" s="54"/>
      <c r="EJ267" s="54"/>
      <c r="EK267" s="54"/>
      <c r="EL267" s="54"/>
      <c r="EM267" s="54"/>
      <c r="EN267" s="54"/>
      <c r="EO267" s="54"/>
      <c r="EP267" s="54"/>
      <c r="EQ267" s="54"/>
      <c r="ER267" s="54"/>
    </row>
    <row r="268" spans="1:148" x14ac:dyDescent="0.25">
      <c r="A268" s="54"/>
      <c r="B268" s="54"/>
      <c r="C268" s="54"/>
      <c r="D268" s="54"/>
      <c r="E268" s="54"/>
      <c r="F268" s="5"/>
      <c r="G268" s="320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4"/>
      <c r="BR268" s="54"/>
      <c r="BS268" s="54"/>
      <c r="BT268" s="54"/>
      <c r="BU268" s="54"/>
      <c r="BV268" s="54"/>
      <c r="BW268" s="54"/>
      <c r="BX268" s="54"/>
      <c r="BY268" s="54"/>
      <c r="BZ268" s="54"/>
      <c r="CA268" s="54"/>
      <c r="CB268" s="54"/>
      <c r="CC268" s="54"/>
      <c r="CD268" s="54"/>
      <c r="CE268" s="54"/>
      <c r="CF268" s="54"/>
      <c r="CG268" s="54"/>
      <c r="CH268" s="54"/>
      <c r="CI268" s="54"/>
      <c r="CJ268" s="54"/>
      <c r="CK268" s="54"/>
      <c r="CL268" s="54"/>
      <c r="CM268" s="54"/>
      <c r="CN268" s="54"/>
      <c r="CO268" s="54"/>
      <c r="CP268" s="54"/>
      <c r="CQ268" s="54"/>
      <c r="CR268" s="54"/>
      <c r="CS268" s="54"/>
      <c r="CT268" s="54"/>
      <c r="CU268" s="54"/>
      <c r="CV268" s="54"/>
      <c r="CW268" s="54"/>
      <c r="CX268" s="54"/>
      <c r="CY268" s="54"/>
      <c r="CZ268" s="54"/>
      <c r="DA268" s="54"/>
      <c r="DB268" s="54"/>
      <c r="DC268" s="54"/>
      <c r="DD268" s="54"/>
      <c r="DE268" s="54"/>
      <c r="DF268" s="54"/>
      <c r="DG268" s="54"/>
      <c r="DH268" s="54"/>
      <c r="DI268" s="54"/>
      <c r="DJ268" s="54"/>
      <c r="DK268" s="54"/>
      <c r="DL268" s="54"/>
      <c r="DM268" s="54"/>
      <c r="DN268" s="54"/>
      <c r="DO268" s="54"/>
      <c r="DP268" s="54"/>
      <c r="DQ268" s="54"/>
      <c r="DR268" s="54"/>
      <c r="DS268" s="54"/>
      <c r="DT268" s="54"/>
      <c r="DU268" s="54"/>
      <c r="DV268" s="54"/>
      <c r="DW268" s="54"/>
      <c r="DX268" s="54"/>
      <c r="DY268" s="54"/>
      <c r="DZ268" s="54"/>
      <c r="EA268" s="54"/>
      <c r="EB268" s="54"/>
      <c r="EC268" s="54"/>
      <c r="ED268" s="54"/>
      <c r="EE268" s="54"/>
      <c r="EF268" s="54"/>
      <c r="EG268" s="54"/>
      <c r="EH268" s="54"/>
      <c r="EI268" s="54"/>
      <c r="EJ268" s="54"/>
      <c r="EK268" s="54"/>
      <c r="EL268" s="54"/>
      <c r="EM268" s="54"/>
      <c r="EN268" s="54"/>
      <c r="EO268" s="54"/>
      <c r="EP268" s="54"/>
      <c r="EQ268" s="54"/>
      <c r="ER268" s="54"/>
    </row>
    <row r="269" spans="1:148" x14ac:dyDescent="0.25">
      <c r="A269" s="54"/>
      <c r="B269" s="54"/>
      <c r="C269" s="54"/>
      <c r="D269" s="54"/>
      <c r="E269" s="54"/>
      <c r="F269" s="5"/>
      <c r="G269" s="320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4"/>
      <c r="BR269" s="54"/>
      <c r="BS269" s="54"/>
      <c r="BT269" s="54"/>
      <c r="BU269" s="54"/>
      <c r="BV269" s="54"/>
      <c r="BW269" s="54"/>
      <c r="BX269" s="54"/>
      <c r="BY269" s="54"/>
      <c r="BZ269" s="54"/>
      <c r="CA269" s="54"/>
      <c r="CB269" s="54"/>
      <c r="CC269" s="54"/>
      <c r="CD269" s="54"/>
      <c r="CE269" s="54"/>
      <c r="CF269" s="54"/>
      <c r="CG269" s="54"/>
      <c r="CH269" s="54"/>
      <c r="CI269" s="54"/>
      <c r="CJ269" s="54"/>
      <c r="CK269" s="54"/>
      <c r="CL269" s="54"/>
      <c r="CM269" s="54"/>
      <c r="CN269" s="54"/>
      <c r="CO269" s="54"/>
      <c r="CP269" s="54"/>
      <c r="CQ269" s="54"/>
      <c r="CR269" s="54"/>
      <c r="CS269" s="54"/>
      <c r="CT269" s="54"/>
      <c r="CU269" s="54"/>
      <c r="CV269" s="54"/>
      <c r="CW269" s="54"/>
      <c r="CX269" s="54"/>
      <c r="CY269" s="54"/>
      <c r="CZ269" s="54"/>
      <c r="DA269" s="54"/>
      <c r="DB269" s="54"/>
      <c r="DC269" s="54"/>
      <c r="DD269" s="54"/>
      <c r="DE269" s="54"/>
      <c r="DF269" s="54"/>
      <c r="DG269" s="54"/>
      <c r="DH269" s="54"/>
      <c r="DI269" s="54"/>
      <c r="DJ269" s="54"/>
      <c r="DK269" s="54"/>
      <c r="DL269" s="54"/>
      <c r="DM269" s="54"/>
      <c r="DN269" s="54"/>
      <c r="DO269" s="54"/>
      <c r="DP269" s="54"/>
      <c r="DQ269" s="54"/>
      <c r="DR269" s="54"/>
      <c r="DS269" s="54"/>
      <c r="DT269" s="54"/>
      <c r="DU269" s="54"/>
      <c r="DV269" s="54"/>
      <c r="DW269" s="54"/>
      <c r="DX269" s="54"/>
      <c r="DY269" s="54"/>
      <c r="DZ269" s="54"/>
      <c r="EA269" s="54"/>
      <c r="EB269" s="54"/>
      <c r="EC269" s="54"/>
      <c r="ED269" s="54"/>
      <c r="EE269" s="54"/>
      <c r="EF269" s="54"/>
      <c r="EG269" s="54"/>
      <c r="EH269" s="54"/>
      <c r="EI269" s="54"/>
      <c r="EJ269" s="54"/>
      <c r="EK269" s="54"/>
      <c r="EL269" s="54"/>
      <c r="EM269" s="54"/>
      <c r="EN269" s="54"/>
      <c r="EO269" s="54"/>
      <c r="EP269" s="54"/>
      <c r="EQ269" s="54"/>
      <c r="ER269" s="54"/>
    </row>
    <row r="270" spans="1:148" x14ac:dyDescent="0.25">
      <c r="A270" s="54"/>
      <c r="B270" s="54"/>
      <c r="C270" s="54"/>
      <c r="D270" s="54"/>
      <c r="E270" s="54"/>
      <c r="F270" s="5"/>
      <c r="G270" s="320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4"/>
      <c r="BR270" s="54"/>
      <c r="BS270" s="54"/>
      <c r="BT270" s="54"/>
      <c r="BU270" s="54"/>
      <c r="BV270" s="54"/>
      <c r="BW270" s="54"/>
      <c r="BX270" s="54"/>
      <c r="BY270" s="54"/>
      <c r="BZ270" s="54"/>
      <c r="CA270" s="54"/>
      <c r="CB270" s="54"/>
      <c r="CC270" s="54"/>
      <c r="CD270" s="54"/>
      <c r="CE270" s="54"/>
      <c r="CF270" s="54"/>
      <c r="CG270" s="54"/>
      <c r="CH270" s="54"/>
      <c r="CI270" s="54"/>
      <c r="CJ270" s="54"/>
      <c r="CK270" s="54"/>
      <c r="CL270" s="54"/>
      <c r="CM270" s="54"/>
      <c r="CN270" s="54"/>
      <c r="CO270" s="54"/>
      <c r="CP270" s="54"/>
      <c r="CQ270" s="54"/>
      <c r="CR270" s="54"/>
      <c r="CS270" s="54"/>
      <c r="CT270" s="54"/>
      <c r="CU270" s="54"/>
      <c r="CV270" s="54"/>
      <c r="CW270" s="54"/>
      <c r="CX270" s="54"/>
      <c r="CY270" s="54"/>
      <c r="CZ270" s="54"/>
      <c r="DA270" s="54"/>
      <c r="DB270" s="54"/>
      <c r="DC270" s="54"/>
      <c r="DD270" s="54"/>
      <c r="DE270" s="54"/>
      <c r="DF270" s="54"/>
      <c r="DG270" s="54"/>
      <c r="DH270" s="54"/>
      <c r="DI270" s="54"/>
      <c r="DJ270" s="54"/>
      <c r="DK270" s="54"/>
      <c r="DL270" s="54"/>
      <c r="DM270" s="54"/>
      <c r="DN270" s="54"/>
      <c r="DO270" s="54"/>
      <c r="DP270" s="54"/>
      <c r="DQ270" s="54"/>
      <c r="DR270" s="54"/>
      <c r="DS270" s="54"/>
      <c r="DT270" s="54"/>
      <c r="DU270" s="54"/>
      <c r="DV270" s="54"/>
      <c r="DW270" s="54"/>
      <c r="DX270" s="54"/>
      <c r="DY270" s="54"/>
      <c r="DZ270" s="54"/>
      <c r="EA270" s="54"/>
      <c r="EB270" s="54"/>
      <c r="EC270" s="54"/>
      <c r="ED270" s="54"/>
      <c r="EE270" s="54"/>
      <c r="EF270" s="54"/>
      <c r="EG270" s="54"/>
      <c r="EH270" s="54"/>
      <c r="EI270" s="54"/>
      <c r="EJ270" s="54"/>
      <c r="EK270" s="54"/>
      <c r="EL270" s="54"/>
      <c r="EM270" s="54"/>
      <c r="EN270" s="54"/>
      <c r="EO270" s="54"/>
      <c r="EP270" s="54"/>
      <c r="EQ270" s="54"/>
      <c r="ER270" s="54"/>
    </row>
    <row r="271" spans="1:148" x14ac:dyDescent="0.25">
      <c r="A271" s="54"/>
      <c r="B271" s="54"/>
      <c r="C271" s="54"/>
      <c r="D271" s="54"/>
      <c r="E271" s="54"/>
      <c r="F271" s="5"/>
      <c r="G271" s="320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4"/>
      <c r="BR271" s="54"/>
      <c r="BS271" s="54"/>
      <c r="BT271" s="54"/>
      <c r="BU271" s="54"/>
      <c r="BV271" s="54"/>
      <c r="BW271" s="54"/>
      <c r="BX271" s="54"/>
      <c r="BY271" s="54"/>
      <c r="BZ271" s="54"/>
      <c r="CA271" s="54"/>
      <c r="CB271" s="54"/>
      <c r="CC271" s="54"/>
      <c r="CD271" s="54"/>
      <c r="CE271" s="54"/>
      <c r="CF271" s="54"/>
      <c r="CG271" s="54"/>
      <c r="CH271" s="54"/>
      <c r="CI271" s="54"/>
      <c r="CJ271" s="54"/>
      <c r="CK271" s="54"/>
      <c r="CL271" s="54"/>
      <c r="CM271" s="54"/>
      <c r="CN271" s="54"/>
      <c r="CO271" s="54"/>
      <c r="CP271" s="54"/>
      <c r="CQ271" s="54"/>
      <c r="CR271" s="54"/>
      <c r="CS271" s="54"/>
      <c r="CT271" s="54"/>
      <c r="CU271" s="54"/>
      <c r="CV271" s="54"/>
      <c r="CW271" s="54"/>
      <c r="CX271" s="54"/>
      <c r="CY271" s="54"/>
      <c r="CZ271" s="54"/>
      <c r="DA271" s="54"/>
      <c r="DB271" s="54"/>
      <c r="DC271" s="54"/>
      <c r="DD271" s="54"/>
      <c r="DE271" s="54"/>
      <c r="DF271" s="54"/>
      <c r="DG271" s="54"/>
      <c r="DH271" s="54"/>
      <c r="DI271" s="54"/>
      <c r="DJ271" s="54"/>
      <c r="DK271" s="54"/>
      <c r="DL271" s="54"/>
      <c r="DM271" s="54"/>
      <c r="DN271" s="54"/>
      <c r="DO271" s="54"/>
      <c r="DP271" s="54"/>
      <c r="DQ271" s="54"/>
      <c r="DR271" s="54"/>
      <c r="DS271" s="54"/>
      <c r="DT271" s="54"/>
      <c r="DU271" s="54"/>
      <c r="DV271" s="54"/>
      <c r="DW271" s="54"/>
      <c r="DX271" s="54"/>
      <c r="DY271" s="54"/>
      <c r="DZ271" s="54"/>
      <c r="EA271" s="54"/>
      <c r="EB271" s="54"/>
      <c r="EC271" s="54"/>
      <c r="ED271" s="54"/>
      <c r="EE271" s="54"/>
      <c r="EF271" s="54"/>
      <c r="EG271" s="54"/>
      <c r="EH271" s="54"/>
      <c r="EI271" s="54"/>
      <c r="EJ271" s="54"/>
      <c r="EK271" s="54"/>
      <c r="EL271" s="54"/>
      <c r="EM271" s="54"/>
      <c r="EN271" s="54"/>
      <c r="EO271" s="54"/>
      <c r="EP271" s="54"/>
      <c r="EQ271" s="54"/>
      <c r="ER271" s="54"/>
    </row>
    <row r="272" spans="1:148" x14ac:dyDescent="0.25">
      <c r="A272" s="54"/>
      <c r="B272" s="54"/>
      <c r="C272" s="54"/>
      <c r="D272" s="54"/>
      <c r="E272" s="54"/>
      <c r="F272" s="5"/>
      <c r="G272" s="320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4"/>
      <c r="BR272" s="54"/>
      <c r="BS272" s="54"/>
      <c r="BT272" s="54"/>
      <c r="BU272" s="54"/>
      <c r="BV272" s="54"/>
      <c r="BW272" s="54"/>
      <c r="BX272" s="54"/>
      <c r="BY272" s="54"/>
      <c r="BZ272" s="54"/>
      <c r="CA272" s="54"/>
      <c r="CB272" s="54"/>
      <c r="CC272" s="54"/>
      <c r="CD272" s="54"/>
      <c r="CE272" s="54"/>
      <c r="CF272" s="54"/>
      <c r="CG272" s="54"/>
      <c r="CH272" s="54"/>
      <c r="CI272" s="54"/>
      <c r="CJ272" s="54"/>
      <c r="CK272" s="54"/>
      <c r="CL272" s="54"/>
      <c r="CM272" s="54"/>
      <c r="CN272" s="54"/>
      <c r="CO272" s="54"/>
      <c r="CP272" s="54"/>
      <c r="CQ272" s="54"/>
      <c r="CR272" s="54"/>
      <c r="CS272" s="54"/>
      <c r="CT272" s="54"/>
      <c r="CU272" s="54"/>
      <c r="CV272" s="54"/>
      <c r="CW272" s="54"/>
      <c r="CX272" s="54"/>
      <c r="CY272" s="54"/>
      <c r="CZ272" s="54"/>
      <c r="DA272" s="54"/>
      <c r="DB272" s="54"/>
      <c r="DC272" s="54"/>
      <c r="DD272" s="54"/>
      <c r="DE272" s="54"/>
      <c r="DF272" s="54"/>
      <c r="DG272" s="54"/>
      <c r="DH272" s="54"/>
      <c r="DI272" s="54"/>
      <c r="DJ272" s="54"/>
      <c r="DK272" s="54"/>
      <c r="DL272" s="54"/>
      <c r="DM272" s="54"/>
      <c r="DN272" s="54"/>
      <c r="DO272" s="54"/>
      <c r="DP272" s="54"/>
      <c r="DQ272" s="54"/>
      <c r="DR272" s="54"/>
      <c r="DS272" s="54"/>
      <c r="DT272" s="54"/>
      <c r="DU272" s="54"/>
      <c r="DV272" s="54"/>
      <c r="DW272" s="54"/>
      <c r="DX272" s="54"/>
      <c r="DY272" s="54"/>
      <c r="DZ272" s="54"/>
      <c r="EA272" s="54"/>
      <c r="EB272" s="54"/>
      <c r="EC272" s="54"/>
      <c r="ED272" s="54"/>
      <c r="EE272" s="54"/>
      <c r="EF272" s="54"/>
      <c r="EG272" s="54"/>
      <c r="EH272" s="54"/>
      <c r="EI272" s="54"/>
      <c r="EJ272" s="54"/>
      <c r="EK272" s="54"/>
      <c r="EL272" s="54"/>
      <c r="EM272" s="54"/>
      <c r="EN272" s="54"/>
      <c r="EO272" s="54"/>
      <c r="EP272" s="54"/>
      <c r="EQ272" s="54"/>
      <c r="ER272" s="54"/>
    </row>
    <row r="273" spans="1:148" x14ac:dyDescent="0.25">
      <c r="A273" s="54"/>
      <c r="B273" s="54"/>
      <c r="C273" s="54"/>
      <c r="D273" s="54"/>
      <c r="E273" s="54"/>
      <c r="F273" s="5"/>
      <c r="G273" s="320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4"/>
      <c r="BR273" s="54"/>
      <c r="BS273" s="54"/>
      <c r="BT273" s="54"/>
      <c r="BU273" s="54"/>
      <c r="BV273" s="54"/>
      <c r="BW273" s="54"/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  <c r="CH273" s="54"/>
      <c r="CI273" s="54"/>
      <c r="CJ273" s="54"/>
      <c r="CK273" s="54"/>
      <c r="CL273" s="54"/>
      <c r="CM273" s="54"/>
      <c r="CN273" s="54"/>
      <c r="CO273" s="54"/>
      <c r="CP273" s="54"/>
      <c r="CQ273" s="54"/>
      <c r="CR273" s="54"/>
      <c r="CS273" s="54"/>
      <c r="CT273" s="54"/>
      <c r="CU273" s="54"/>
      <c r="CV273" s="54"/>
      <c r="CW273" s="54"/>
      <c r="CX273" s="54"/>
      <c r="CY273" s="54"/>
      <c r="CZ273" s="54"/>
      <c r="DA273" s="54"/>
      <c r="DB273" s="54"/>
      <c r="DC273" s="54"/>
      <c r="DD273" s="54"/>
      <c r="DE273" s="54"/>
      <c r="DF273" s="54"/>
      <c r="DG273" s="54"/>
      <c r="DH273" s="54"/>
      <c r="DI273" s="54"/>
      <c r="DJ273" s="54"/>
      <c r="DK273" s="54"/>
      <c r="DL273" s="54"/>
      <c r="DM273" s="54"/>
      <c r="DN273" s="54"/>
      <c r="DO273" s="54"/>
      <c r="DP273" s="54"/>
      <c r="DQ273" s="54"/>
      <c r="DR273" s="54"/>
      <c r="DS273" s="54"/>
      <c r="DT273" s="54"/>
      <c r="DU273" s="54"/>
      <c r="DV273" s="54"/>
      <c r="DW273" s="54"/>
      <c r="DX273" s="54"/>
      <c r="DY273" s="54"/>
      <c r="DZ273" s="54"/>
      <c r="EA273" s="54"/>
      <c r="EB273" s="54"/>
      <c r="EC273" s="54"/>
      <c r="ED273" s="54"/>
      <c r="EE273" s="54"/>
      <c r="EF273" s="54"/>
      <c r="EG273" s="54"/>
      <c r="EH273" s="54"/>
      <c r="EI273" s="54"/>
      <c r="EJ273" s="54"/>
      <c r="EK273" s="54"/>
      <c r="EL273" s="54"/>
      <c r="EM273" s="54"/>
      <c r="EN273" s="54"/>
      <c r="EO273" s="54"/>
      <c r="EP273" s="54"/>
      <c r="EQ273" s="54"/>
      <c r="ER273" s="54"/>
    </row>
    <row r="274" spans="1:148" x14ac:dyDescent="0.25">
      <c r="A274" s="54"/>
      <c r="B274" s="54"/>
      <c r="C274" s="54"/>
      <c r="D274" s="54"/>
      <c r="E274" s="54"/>
      <c r="F274" s="5"/>
      <c r="G274" s="320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4"/>
      <c r="BR274" s="54"/>
      <c r="BS274" s="54"/>
      <c r="BT274" s="54"/>
      <c r="BU274" s="54"/>
      <c r="BV274" s="54"/>
      <c r="BW274" s="54"/>
      <c r="BX274" s="54"/>
      <c r="BY274" s="54"/>
      <c r="BZ274" s="54"/>
      <c r="CA274" s="54"/>
      <c r="CB274" s="54"/>
      <c r="CC274" s="54"/>
      <c r="CD274" s="54"/>
      <c r="CE274" s="54"/>
      <c r="CF274" s="54"/>
      <c r="CG274" s="54"/>
      <c r="CH274" s="54"/>
      <c r="CI274" s="54"/>
      <c r="CJ274" s="54"/>
      <c r="CK274" s="54"/>
      <c r="CL274" s="54"/>
      <c r="CM274" s="54"/>
      <c r="CN274" s="54"/>
      <c r="CO274" s="54"/>
      <c r="CP274" s="54"/>
      <c r="CQ274" s="54"/>
      <c r="CR274" s="54"/>
      <c r="CS274" s="54"/>
      <c r="CT274" s="54"/>
      <c r="CU274" s="54"/>
      <c r="CV274" s="54"/>
      <c r="CW274" s="54"/>
      <c r="CX274" s="54"/>
      <c r="CY274" s="54"/>
      <c r="CZ274" s="54"/>
      <c r="DA274" s="54"/>
      <c r="DB274" s="54"/>
      <c r="DC274" s="54"/>
      <c r="DD274" s="54"/>
      <c r="DE274" s="54"/>
      <c r="DF274" s="54"/>
      <c r="DG274" s="54"/>
      <c r="DH274" s="54"/>
      <c r="DI274" s="54"/>
      <c r="DJ274" s="54"/>
      <c r="DK274" s="54"/>
      <c r="DL274" s="54"/>
      <c r="DM274" s="54"/>
      <c r="DN274" s="54"/>
      <c r="DO274" s="54"/>
      <c r="DP274" s="54"/>
      <c r="DQ274" s="54"/>
      <c r="DR274" s="54"/>
      <c r="DS274" s="54"/>
      <c r="DT274" s="54"/>
      <c r="DU274" s="54"/>
      <c r="DV274" s="54"/>
      <c r="DW274" s="54"/>
      <c r="DX274" s="54"/>
      <c r="DY274" s="54"/>
      <c r="DZ274" s="54"/>
      <c r="EA274" s="54"/>
      <c r="EB274" s="54"/>
      <c r="EC274" s="54"/>
      <c r="ED274" s="54"/>
      <c r="EE274" s="54"/>
      <c r="EF274" s="54"/>
      <c r="EG274" s="54"/>
      <c r="EH274" s="54"/>
      <c r="EI274" s="54"/>
      <c r="EJ274" s="54"/>
      <c r="EK274" s="54"/>
      <c r="EL274" s="54"/>
      <c r="EM274" s="54"/>
      <c r="EN274" s="54"/>
      <c r="EO274" s="54"/>
      <c r="EP274" s="54"/>
      <c r="EQ274" s="54"/>
      <c r="ER274" s="54"/>
    </row>
    <row r="275" spans="1:148" x14ac:dyDescent="0.25">
      <c r="A275" s="54"/>
      <c r="B275" s="54"/>
      <c r="C275" s="54"/>
      <c r="D275" s="54"/>
      <c r="E275" s="54"/>
      <c r="F275" s="5"/>
      <c r="G275" s="320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  <c r="BV275" s="54"/>
      <c r="BW275" s="54"/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  <c r="CH275" s="54"/>
      <c r="CI275" s="54"/>
      <c r="CJ275" s="54"/>
      <c r="CK275" s="54"/>
      <c r="CL275" s="54"/>
      <c r="CM275" s="54"/>
      <c r="CN275" s="54"/>
      <c r="CO275" s="54"/>
      <c r="CP275" s="54"/>
      <c r="CQ275" s="54"/>
      <c r="CR275" s="54"/>
      <c r="CS275" s="54"/>
      <c r="CT275" s="54"/>
      <c r="CU275" s="54"/>
      <c r="CV275" s="54"/>
      <c r="CW275" s="54"/>
      <c r="CX275" s="54"/>
      <c r="CY275" s="54"/>
      <c r="CZ275" s="54"/>
      <c r="DA275" s="54"/>
      <c r="DB275" s="54"/>
      <c r="DC275" s="54"/>
      <c r="DD275" s="54"/>
      <c r="DE275" s="54"/>
      <c r="DF275" s="54"/>
      <c r="DG275" s="54"/>
      <c r="DH275" s="54"/>
      <c r="DI275" s="54"/>
      <c r="DJ275" s="54"/>
      <c r="DK275" s="54"/>
      <c r="DL275" s="54"/>
      <c r="DM275" s="54"/>
      <c r="DN275" s="54"/>
      <c r="DO275" s="54"/>
      <c r="DP275" s="54"/>
      <c r="DQ275" s="54"/>
      <c r="DR275" s="54"/>
      <c r="DS275" s="54"/>
      <c r="DT275" s="54"/>
      <c r="DU275" s="54"/>
      <c r="DV275" s="54"/>
      <c r="DW275" s="54"/>
      <c r="DX275" s="54"/>
      <c r="DY275" s="54"/>
      <c r="DZ275" s="54"/>
      <c r="EA275" s="54"/>
      <c r="EB275" s="54"/>
      <c r="EC275" s="54"/>
      <c r="ED275" s="54"/>
      <c r="EE275" s="54"/>
      <c r="EF275" s="54"/>
      <c r="EG275" s="54"/>
      <c r="EH275" s="54"/>
      <c r="EI275" s="54"/>
      <c r="EJ275" s="54"/>
      <c r="EK275" s="54"/>
      <c r="EL275" s="54"/>
      <c r="EM275" s="54"/>
      <c r="EN275" s="54"/>
      <c r="EO275" s="54"/>
      <c r="EP275" s="54"/>
      <c r="EQ275" s="54"/>
      <c r="ER275" s="54"/>
    </row>
    <row r="276" spans="1:148" x14ac:dyDescent="0.25">
      <c r="A276" s="54"/>
      <c r="B276" s="54"/>
      <c r="C276" s="54"/>
      <c r="D276" s="54"/>
      <c r="E276" s="54"/>
      <c r="F276" s="5"/>
      <c r="G276" s="320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54"/>
      <c r="CA276" s="54"/>
      <c r="CB276" s="54"/>
      <c r="CC276" s="54"/>
      <c r="CD276" s="54"/>
      <c r="CE276" s="54"/>
      <c r="CF276" s="54"/>
      <c r="CG276" s="54"/>
      <c r="CH276" s="54"/>
      <c r="CI276" s="54"/>
      <c r="CJ276" s="54"/>
      <c r="CK276" s="54"/>
      <c r="CL276" s="54"/>
      <c r="CM276" s="54"/>
      <c r="CN276" s="54"/>
      <c r="CO276" s="54"/>
      <c r="CP276" s="54"/>
      <c r="CQ276" s="54"/>
      <c r="CR276" s="54"/>
      <c r="CS276" s="54"/>
      <c r="CT276" s="54"/>
      <c r="CU276" s="54"/>
      <c r="CV276" s="54"/>
      <c r="CW276" s="54"/>
      <c r="CX276" s="54"/>
      <c r="CY276" s="54"/>
      <c r="CZ276" s="54"/>
      <c r="DA276" s="54"/>
      <c r="DB276" s="54"/>
      <c r="DC276" s="54"/>
      <c r="DD276" s="54"/>
      <c r="DE276" s="54"/>
      <c r="DF276" s="54"/>
      <c r="DG276" s="54"/>
      <c r="DH276" s="54"/>
      <c r="DI276" s="54"/>
      <c r="DJ276" s="54"/>
      <c r="DK276" s="54"/>
      <c r="DL276" s="54"/>
      <c r="DM276" s="54"/>
      <c r="DN276" s="54"/>
      <c r="DO276" s="54"/>
      <c r="DP276" s="54"/>
      <c r="DQ276" s="54"/>
      <c r="DR276" s="54"/>
      <c r="DS276" s="54"/>
      <c r="DT276" s="54"/>
      <c r="DU276" s="54"/>
      <c r="DV276" s="54"/>
      <c r="DW276" s="54"/>
      <c r="DX276" s="54"/>
      <c r="DY276" s="54"/>
      <c r="DZ276" s="54"/>
      <c r="EA276" s="54"/>
      <c r="EB276" s="54"/>
      <c r="EC276" s="54"/>
      <c r="ED276" s="54"/>
      <c r="EE276" s="54"/>
      <c r="EF276" s="54"/>
      <c r="EG276" s="54"/>
      <c r="EH276" s="54"/>
      <c r="EI276" s="54"/>
      <c r="EJ276" s="54"/>
      <c r="EK276" s="54"/>
      <c r="EL276" s="54"/>
      <c r="EM276" s="54"/>
      <c r="EN276" s="54"/>
      <c r="EO276" s="54"/>
      <c r="EP276" s="54"/>
      <c r="EQ276" s="54"/>
      <c r="ER276" s="54"/>
    </row>
    <row r="277" spans="1:148" x14ac:dyDescent="0.25">
      <c r="A277" s="54"/>
      <c r="B277" s="54"/>
      <c r="C277" s="54"/>
      <c r="D277" s="54"/>
      <c r="E277" s="54"/>
      <c r="F277" s="5"/>
      <c r="G277" s="320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  <c r="CH277" s="54"/>
      <c r="CI277" s="54"/>
      <c r="CJ277" s="54"/>
      <c r="CK277" s="54"/>
      <c r="CL277" s="54"/>
      <c r="CM277" s="54"/>
      <c r="CN277" s="54"/>
      <c r="CO277" s="54"/>
      <c r="CP277" s="54"/>
      <c r="CQ277" s="54"/>
      <c r="CR277" s="54"/>
      <c r="CS277" s="54"/>
      <c r="CT277" s="54"/>
      <c r="CU277" s="54"/>
      <c r="CV277" s="54"/>
      <c r="CW277" s="54"/>
      <c r="CX277" s="54"/>
      <c r="CY277" s="54"/>
      <c r="CZ277" s="54"/>
      <c r="DA277" s="54"/>
      <c r="DB277" s="54"/>
      <c r="DC277" s="54"/>
      <c r="DD277" s="54"/>
      <c r="DE277" s="54"/>
      <c r="DF277" s="54"/>
      <c r="DG277" s="54"/>
      <c r="DH277" s="54"/>
      <c r="DI277" s="54"/>
      <c r="DJ277" s="54"/>
      <c r="DK277" s="54"/>
      <c r="DL277" s="54"/>
      <c r="DM277" s="54"/>
      <c r="DN277" s="54"/>
      <c r="DO277" s="54"/>
      <c r="DP277" s="54"/>
      <c r="DQ277" s="54"/>
      <c r="DR277" s="54"/>
      <c r="DS277" s="54"/>
      <c r="DT277" s="54"/>
      <c r="DU277" s="54"/>
      <c r="DV277" s="54"/>
      <c r="DW277" s="54"/>
      <c r="DX277" s="54"/>
      <c r="DY277" s="54"/>
      <c r="DZ277" s="54"/>
      <c r="EA277" s="54"/>
      <c r="EB277" s="54"/>
      <c r="EC277" s="54"/>
      <c r="ED277" s="54"/>
      <c r="EE277" s="54"/>
      <c r="EF277" s="54"/>
      <c r="EG277" s="54"/>
      <c r="EH277" s="54"/>
      <c r="EI277" s="54"/>
      <c r="EJ277" s="54"/>
      <c r="EK277" s="54"/>
      <c r="EL277" s="54"/>
      <c r="EM277" s="54"/>
      <c r="EN277" s="54"/>
      <c r="EO277" s="54"/>
      <c r="EP277" s="54"/>
      <c r="EQ277" s="54"/>
      <c r="ER277" s="54"/>
    </row>
    <row r="278" spans="1:148" x14ac:dyDescent="0.25">
      <c r="A278" s="54"/>
      <c r="B278" s="54"/>
      <c r="C278" s="54"/>
      <c r="D278" s="54"/>
      <c r="E278" s="54"/>
      <c r="F278" s="5"/>
      <c r="G278" s="320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  <c r="CH278" s="54"/>
      <c r="CI278" s="54"/>
      <c r="CJ278" s="54"/>
      <c r="CK278" s="54"/>
      <c r="CL278" s="54"/>
      <c r="CM278" s="54"/>
      <c r="CN278" s="54"/>
      <c r="CO278" s="54"/>
      <c r="CP278" s="54"/>
      <c r="CQ278" s="54"/>
      <c r="CR278" s="54"/>
      <c r="CS278" s="54"/>
      <c r="CT278" s="54"/>
      <c r="CU278" s="54"/>
      <c r="CV278" s="54"/>
      <c r="CW278" s="54"/>
      <c r="CX278" s="54"/>
      <c r="CY278" s="54"/>
      <c r="CZ278" s="54"/>
      <c r="DA278" s="54"/>
      <c r="DB278" s="54"/>
      <c r="DC278" s="54"/>
      <c r="DD278" s="54"/>
      <c r="DE278" s="54"/>
      <c r="DF278" s="54"/>
      <c r="DG278" s="54"/>
      <c r="DH278" s="54"/>
      <c r="DI278" s="54"/>
      <c r="DJ278" s="54"/>
      <c r="DK278" s="54"/>
      <c r="DL278" s="54"/>
      <c r="DM278" s="54"/>
      <c r="DN278" s="54"/>
      <c r="DO278" s="54"/>
      <c r="DP278" s="54"/>
      <c r="DQ278" s="54"/>
      <c r="DR278" s="54"/>
      <c r="DS278" s="54"/>
      <c r="DT278" s="54"/>
      <c r="DU278" s="54"/>
      <c r="DV278" s="54"/>
      <c r="DW278" s="54"/>
      <c r="DX278" s="54"/>
      <c r="DY278" s="54"/>
      <c r="DZ278" s="54"/>
      <c r="EA278" s="54"/>
      <c r="EB278" s="54"/>
      <c r="EC278" s="54"/>
      <c r="ED278" s="54"/>
      <c r="EE278" s="54"/>
      <c r="EF278" s="54"/>
      <c r="EG278" s="54"/>
      <c r="EH278" s="54"/>
      <c r="EI278" s="54"/>
      <c r="EJ278" s="54"/>
      <c r="EK278" s="54"/>
      <c r="EL278" s="54"/>
      <c r="EM278" s="54"/>
      <c r="EN278" s="54"/>
      <c r="EO278" s="54"/>
      <c r="EP278" s="54"/>
      <c r="EQ278" s="54"/>
      <c r="ER278" s="54"/>
    </row>
    <row r="279" spans="1:148" x14ac:dyDescent="0.25">
      <c r="A279" s="54"/>
      <c r="B279" s="54"/>
      <c r="C279" s="54"/>
      <c r="D279" s="54"/>
      <c r="E279" s="54"/>
      <c r="F279" s="5"/>
      <c r="G279" s="320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  <c r="CH279" s="54"/>
      <c r="CI279" s="54"/>
      <c r="CJ279" s="54"/>
      <c r="CK279" s="54"/>
      <c r="CL279" s="54"/>
      <c r="CM279" s="54"/>
      <c r="CN279" s="54"/>
      <c r="CO279" s="54"/>
      <c r="CP279" s="54"/>
      <c r="CQ279" s="54"/>
      <c r="CR279" s="54"/>
      <c r="CS279" s="54"/>
      <c r="CT279" s="54"/>
      <c r="CU279" s="54"/>
      <c r="CV279" s="54"/>
      <c r="CW279" s="54"/>
      <c r="CX279" s="54"/>
      <c r="CY279" s="54"/>
      <c r="CZ279" s="54"/>
      <c r="DA279" s="54"/>
      <c r="DB279" s="54"/>
      <c r="DC279" s="54"/>
      <c r="DD279" s="54"/>
      <c r="DE279" s="54"/>
      <c r="DF279" s="54"/>
      <c r="DG279" s="54"/>
      <c r="DH279" s="54"/>
      <c r="DI279" s="54"/>
      <c r="DJ279" s="54"/>
      <c r="DK279" s="54"/>
      <c r="DL279" s="54"/>
      <c r="DM279" s="54"/>
      <c r="DN279" s="54"/>
      <c r="DO279" s="54"/>
      <c r="DP279" s="54"/>
      <c r="DQ279" s="54"/>
      <c r="DR279" s="54"/>
      <c r="DS279" s="54"/>
      <c r="DT279" s="54"/>
      <c r="DU279" s="54"/>
      <c r="DV279" s="54"/>
      <c r="DW279" s="54"/>
      <c r="DX279" s="54"/>
      <c r="DY279" s="54"/>
      <c r="DZ279" s="54"/>
      <c r="EA279" s="54"/>
      <c r="EB279" s="54"/>
      <c r="EC279" s="54"/>
      <c r="ED279" s="54"/>
      <c r="EE279" s="54"/>
      <c r="EF279" s="54"/>
      <c r="EG279" s="54"/>
      <c r="EH279" s="54"/>
      <c r="EI279" s="54"/>
      <c r="EJ279" s="54"/>
      <c r="EK279" s="54"/>
      <c r="EL279" s="54"/>
      <c r="EM279" s="54"/>
      <c r="EN279" s="54"/>
      <c r="EO279" s="54"/>
      <c r="EP279" s="54"/>
      <c r="EQ279" s="54"/>
      <c r="ER279" s="54"/>
    </row>
    <row r="280" spans="1:148" x14ac:dyDescent="0.25">
      <c r="A280" s="54"/>
      <c r="B280" s="54"/>
      <c r="C280" s="54"/>
      <c r="D280" s="54"/>
      <c r="E280" s="54"/>
      <c r="F280" s="5"/>
      <c r="G280" s="320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54"/>
      <c r="CA280" s="54"/>
      <c r="CB280" s="54"/>
      <c r="CC280" s="54"/>
      <c r="CD280" s="54"/>
      <c r="CE280" s="54"/>
      <c r="CF280" s="54"/>
      <c r="CG280" s="54"/>
      <c r="CH280" s="54"/>
      <c r="CI280" s="54"/>
      <c r="CJ280" s="54"/>
      <c r="CK280" s="54"/>
      <c r="CL280" s="54"/>
      <c r="CM280" s="54"/>
      <c r="CN280" s="54"/>
      <c r="CO280" s="54"/>
      <c r="CP280" s="54"/>
      <c r="CQ280" s="54"/>
      <c r="CR280" s="54"/>
      <c r="CS280" s="54"/>
      <c r="CT280" s="54"/>
      <c r="CU280" s="54"/>
      <c r="CV280" s="54"/>
      <c r="CW280" s="54"/>
      <c r="CX280" s="54"/>
      <c r="CY280" s="54"/>
      <c r="CZ280" s="54"/>
      <c r="DA280" s="54"/>
      <c r="DB280" s="54"/>
      <c r="DC280" s="54"/>
      <c r="DD280" s="54"/>
      <c r="DE280" s="54"/>
      <c r="DF280" s="54"/>
      <c r="DG280" s="54"/>
      <c r="DH280" s="54"/>
      <c r="DI280" s="54"/>
      <c r="DJ280" s="54"/>
      <c r="DK280" s="54"/>
      <c r="DL280" s="54"/>
      <c r="DM280" s="54"/>
      <c r="DN280" s="54"/>
      <c r="DO280" s="54"/>
      <c r="DP280" s="54"/>
      <c r="DQ280" s="54"/>
      <c r="DR280" s="54"/>
      <c r="DS280" s="54"/>
      <c r="DT280" s="54"/>
      <c r="DU280" s="54"/>
      <c r="DV280" s="54"/>
      <c r="DW280" s="54"/>
      <c r="DX280" s="54"/>
      <c r="DY280" s="54"/>
      <c r="DZ280" s="54"/>
      <c r="EA280" s="54"/>
      <c r="EB280" s="54"/>
      <c r="EC280" s="54"/>
      <c r="ED280" s="54"/>
      <c r="EE280" s="54"/>
      <c r="EF280" s="54"/>
      <c r="EG280" s="54"/>
      <c r="EH280" s="54"/>
      <c r="EI280" s="54"/>
      <c r="EJ280" s="54"/>
      <c r="EK280" s="54"/>
      <c r="EL280" s="54"/>
      <c r="EM280" s="54"/>
      <c r="EN280" s="54"/>
      <c r="EO280" s="54"/>
      <c r="EP280" s="54"/>
      <c r="EQ280" s="54"/>
      <c r="ER280" s="54"/>
    </row>
    <row r="281" spans="1:148" x14ac:dyDescent="0.25">
      <c r="A281" s="54"/>
      <c r="B281" s="54"/>
      <c r="C281" s="54"/>
      <c r="D281" s="54"/>
      <c r="E281" s="54"/>
      <c r="F281" s="5"/>
      <c r="G281" s="320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  <c r="CH281" s="54"/>
      <c r="CI281" s="54"/>
      <c r="CJ281" s="54"/>
      <c r="CK281" s="54"/>
      <c r="CL281" s="54"/>
      <c r="CM281" s="54"/>
      <c r="CN281" s="54"/>
      <c r="CO281" s="54"/>
      <c r="CP281" s="54"/>
      <c r="CQ281" s="54"/>
      <c r="CR281" s="54"/>
      <c r="CS281" s="54"/>
      <c r="CT281" s="54"/>
      <c r="CU281" s="54"/>
      <c r="CV281" s="54"/>
      <c r="CW281" s="54"/>
      <c r="CX281" s="54"/>
      <c r="CY281" s="54"/>
      <c r="CZ281" s="54"/>
      <c r="DA281" s="54"/>
      <c r="DB281" s="54"/>
      <c r="DC281" s="54"/>
      <c r="DD281" s="54"/>
      <c r="DE281" s="54"/>
      <c r="DF281" s="54"/>
      <c r="DG281" s="54"/>
      <c r="DH281" s="54"/>
      <c r="DI281" s="54"/>
      <c r="DJ281" s="54"/>
      <c r="DK281" s="54"/>
      <c r="DL281" s="54"/>
      <c r="DM281" s="54"/>
      <c r="DN281" s="54"/>
      <c r="DO281" s="54"/>
      <c r="DP281" s="54"/>
      <c r="DQ281" s="54"/>
      <c r="DR281" s="54"/>
      <c r="DS281" s="54"/>
      <c r="DT281" s="54"/>
      <c r="DU281" s="54"/>
      <c r="DV281" s="54"/>
      <c r="DW281" s="54"/>
      <c r="DX281" s="54"/>
      <c r="DY281" s="54"/>
      <c r="DZ281" s="54"/>
      <c r="EA281" s="54"/>
      <c r="EB281" s="54"/>
      <c r="EC281" s="54"/>
      <c r="ED281" s="54"/>
      <c r="EE281" s="54"/>
      <c r="EF281" s="54"/>
      <c r="EG281" s="54"/>
      <c r="EH281" s="54"/>
      <c r="EI281" s="54"/>
      <c r="EJ281" s="54"/>
      <c r="EK281" s="54"/>
      <c r="EL281" s="54"/>
      <c r="EM281" s="54"/>
      <c r="EN281" s="54"/>
      <c r="EO281" s="54"/>
      <c r="EP281" s="54"/>
      <c r="EQ281" s="54"/>
      <c r="ER281" s="54"/>
    </row>
    <row r="282" spans="1:148" x14ac:dyDescent="0.25">
      <c r="A282" s="54"/>
      <c r="B282" s="54"/>
      <c r="C282" s="54"/>
      <c r="D282" s="54"/>
      <c r="E282" s="54"/>
      <c r="F282" s="5"/>
      <c r="G282" s="320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4"/>
      <c r="BZ282" s="54"/>
      <c r="CA282" s="54"/>
      <c r="CB282" s="54"/>
      <c r="CC282" s="54"/>
      <c r="CD282" s="54"/>
      <c r="CE282" s="54"/>
      <c r="CF282" s="54"/>
      <c r="CG282" s="54"/>
      <c r="CH282" s="54"/>
      <c r="CI282" s="54"/>
      <c r="CJ282" s="54"/>
      <c r="CK282" s="54"/>
      <c r="CL282" s="54"/>
      <c r="CM282" s="54"/>
      <c r="CN282" s="54"/>
      <c r="CO282" s="54"/>
      <c r="CP282" s="54"/>
      <c r="CQ282" s="54"/>
      <c r="CR282" s="54"/>
      <c r="CS282" s="54"/>
      <c r="CT282" s="54"/>
      <c r="CU282" s="54"/>
      <c r="CV282" s="54"/>
      <c r="CW282" s="54"/>
      <c r="CX282" s="54"/>
      <c r="CY282" s="54"/>
      <c r="CZ282" s="54"/>
      <c r="DA282" s="54"/>
      <c r="DB282" s="54"/>
      <c r="DC282" s="54"/>
      <c r="DD282" s="54"/>
      <c r="DE282" s="54"/>
      <c r="DF282" s="54"/>
      <c r="DG282" s="54"/>
      <c r="DH282" s="54"/>
      <c r="DI282" s="54"/>
      <c r="DJ282" s="54"/>
      <c r="DK282" s="54"/>
      <c r="DL282" s="54"/>
      <c r="DM282" s="54"/>
      <c r="DN282" s="54"/>
      <c r="DO282" s="54"/>
      <c r="DP282" s="54"/>
      <c r="DQ282" s="54"/>
      <c r="DR282" s="54"/>
      <c r="DS282" s="54"/>
      <c r="DT282" s="54"/>
      <c r="DU282" s="54"/>
      <c r="DV282" s="54"/>
      <c r="DW282" s="54"/>
      <c r="DX282" s="54"/>
      <c r="DY282" s="54"/>
      <c r="DZ282" s="54"/>
      <c r="EA282" s="54"/>
      <c r="EB282" s="54"/>
      <c r="EC282" s="54"/>
      <c r="ED282" s="54"/>
      <c r="EE282" s="54"/>
      <c r="EF282" s="54"/>
      <c r="EG282" s="54"/>
      <c r="EH282" s="54"/>
      <c r="EI282" s="54"/>
      <c r="EJ282" s="54"/>
      <c r="EK282" s="54"/>
      <c r="EL282" s="54"/>
      <c r="EM282" s="54"/>
      <c r="EN282" s="54"/>
      <c r="EO282" s="54"/>
      <c r="EP282" s="54"/>
      <c r="EQ282" s="54"/>
      <c r="ER282" s="54"/>
    </row>
    <row r="283" spans="1:148" x14ac:dyDescent="0.25">
      <c r="A283" s="54"/>
      <c r="B283" s="54"/>
      <c r="C283" s="54"/>
      <c r="D283" s="54"/>
      <c r="E283" s="54"/>
      <c r="F283" s="5"/>
      <c r="G283" s="320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54"/>
      <c r="CA283" s="54"/>
      <c r="CB283" s="54"/>
      <c r="CC283" s="54"/>
      <c r="CD283" s="54"/>
      <c r="CE283" s="54"/>
      <c r="CF283" s="54"/>
      <c r="CG283" s="54"/>
      <c r="CH283" s="54"/>
      <c r="CI283" s="54"/>
      <c r="CJ283" s="54"/>
      <c r="CK283" s="54"/>
      <c r="CL283" s="54"/>
      <c r="CM283" s="54"/>
      <c r="CN283" s="54"/>
      <c r="CO283" s="54"/>
      <c r="CP283" s="54"/>
      <c r="CQ283" s="54"/>
      <c r="CR283" s="54"/>
      <c r="CS283" s="54"/>
      <c r="CT283" s="54"/>
      <c r="CU283" s="54"/>
      <c r="CV283" s="54"/>
      <c r="CW283" s="54"/>
      <c r="CX283" s="54"/>
      <c r="CY283" s="54"/>
      <c r="CZ283" s="54"/>
      <c r="DA283" s="54"/>
      <c r="DB283" s="54"/>
      <c r="DC283" s="54"/>
      <c r="DD283" s="54"/>
      <c r="DE283" s="54"/>
      <c r="DF283" s="54"/>
      <c r="DG283" s="54"/>
      <c r="DH283" s="54"/>
      <c r="DI283" s="54"/>
      <c r="DJ283" s="54"/>
      <c r="DK283" s="54"/>
      <c r="DL283" s="54"/>
      <c r="DM283" s="54"/>
      <c r="DN283" s="54"/>
      <c r="DO283" s="54"/>
      <c r="DP283" s="54"/>
      <c r="DQ283" s="54"/>
      <c r="DR283" s="54"/>
      <c r="DS283" s="54"/>
      <c r="DT283" s="54"/>
      <c r="DU283" s="54"/>
      <c r="DV283" s="54"/>
      <c r="DW283" s="54"/>
      <c r="DX283" s="54"/>
      <c r="DY283" s="54"/>
      <c r="DZ283" s="54"/>
      <c r="EA283" s="54"/>
      <c r="EB283" s="54"/>
      <c r="EC283" s="54"/>
      <c r="ED283" s="54"/>
      <c r="EE283" s="54"/>
      <c r="EF283" s="54"/>
      <c r="EG283" s="54"/>
      <c r="EH283" s="54"/>
      <c r="EI283" s="54"/>
      <c r="EJ283" s="54"/>
      <c r="EK283" s="54"/>
      <c r="EL283" s="54"/>
      <c r="EM283" s="54"/>
      <c r="EN283" s="54"/>
      <c r="EO283" s="54"/>
      <c r="EP283" s="54"/>
      <c r="EQ283" s="54"/>
      <c r="ER283" s="54"/>
    </row>
    <row r="284" spans="1:148" x14ac:dyDescent="0.25">
      <c r="A284" s="54"/>
      <c r="B284" s="54"/>
      <c r="C284" s="54"/>
      <c r="D284" s="54"/>
      <c r="E284" s="54"/>
      <c r="F284" s="5"/>
      <c r="G284" s="320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54"/>
      <c r="CA284" s="54"/>
      <c r="CB284" s="54"/>
      <c r="CC284" s="54"/>
      <c r="CD284" s="54"/>
      <c r="CE284" s="54"/>
      <c r="CF284" s="54"/>
      <c r="CG284" s="54"/>
      <c r="CH284" s="54"/>
      <c r="CI284" s="54"/>
      <c r="CJ284" s="54"/>
      <c r="CK284" s="54"/>
      <c r="CL284" s="54"/>
      <c r="CM284" s="54"/>
      <c r="CN284" s="54"/>
      <c r="CO284" s="54"/>
      <c r="CP284" s="54"/>
      <c r="CQ284" s="54"/>
      <c r="CR284" s="54"/>
      <c r="CS284" s="54"/>
      <c r="CT284" s="54"/>
      <c r="CU284" s="54"/>
      <c r="CV284" s="54"/>
      <c r="CW284" s="54"/>
      <c r="CX284" s="54"/>
      <c r="CY284" s="54"/>
      <c r="CZ284" s="54"/>
      <c r="DA284" s="54"/>
      <c r="DB284" s="54"/>
      <c r="DC284" s="54"/>
      <c r="DD284" s="54"/>
      <c r="DE284" s="54"/>
      <c r="DF284" s="54"/>
      <c r="DG284" s="54"/>
      <c r="DH284" s="54"/>
      <c r="DI284" s="54"/>
      <c r="DJ284" s="54"/>
      <c r="DK284" s="54"/>
      <c r="DL284" s="54"/>
      <c r="DM284" s="54"/>
      <c r="DN284" s="54"/>
      <c r="DO284" s="54"/>
      <c r="DP284" s="54"/>
      <c r="DQ284" s="54"/>
      <c r="DR284" s="54"/>
      <c r="DS284" s="54"/>
      <c r="DT284" s="54"/>
      <c r="DU284" s="54"/>
      <c r="DV284" s="54"/>
      <c r="DW284" s="54"/>
      <c r="DX284" s="54"/>
      <c r="DY284" s="54"/>
      <c r="DZ284" s="54"/>
      <c r="EA284" s="54"/>
      <c r="EB284" s="54"/>
      <c r="EC284" s="54"/>
      <c r="ED284" s="54"/>
      <c r="EE284" s="54"/>
      <c r="EF284" s="54"/>
      <c r="EG284" s="54"/>
      <c r="EH284" s="54"/>
      <c r="EI284" s="54"/>
      <c r="EJ284" s="54"/>
      <c r="EK284" s="54"/>
      <c r="EL284" s="54"/>
      <c r="EM284" s="54"/>
      <c r="EN284" s="54"/>
      <c r="EO284" s="54"/>
      <c r="EP284" s="54"/>
      <c r="EQ284" s="54"/>
      <c r="ER284" s="54"/>
    </row>
    <row r="285" spans="1:148" x14ac:dyDescent="0.25">
      <c r="A285" s="54"/>
      <c r="B285" s="54"/>
      <c r="C285" s="54"/>
      <c r="D285" s="54"/>
      <c r="E285" s="54"/>
      <c r="F285" s="5"/>
      <c r="G285" s="320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  <c r="BV285" s="54"/>
      <c r="BW285" s="54"/>
      <c r="BX285" s="54"/>
      <c r="BY285" s="54"/>
      <c r="BZ285" s="54"/>
      <c r="CA285" s="54"/>
      <c r="CB285" s="54"/>
      <c r="CC285" s="54"/>
      <c r="CD285" s="54"/>
      <c r="CE285" s="54"/>
      <c r="CF285" s="54"/>
      <c r="CG285" s="54"/>
      <c r="CH285" s="54"/>
      <c r="CI285" s="54"/>
      <c r="CJ285" s="54"/>
      <c r="CK285" s="54"/>
      <c r="CL285" s="54"/>
      <c r="CM285" s="54"/>
      <c r="CN285" s="54"/>
      <c r="CO285" s="54"/>
      <c r="CP285" s="54"/>
      <c r="CQ285" s="54"/>
      <c r="CR285" s="54"/>
      <c r="CS285" s="54"/>
      <c r="CT285" s="54"/>
      <c r="CU285" s="54"/>
      <c r="CV285" s="54"/>
      <c r="CW285" s="54"/>
      <c r="CX285" s="54"/>
      <c r="CY285" s="54"/>
      <c r="CZ285" s="54"/>
      <c r="DA285" s="54"/>
      <c r="DB285" s="54"/>
      <c r="DC285" s="54"/>
      <c r="DD285" s="54"/>
      <c r="DE285" s="54"/>
      <c r="DF285" s="54"/>
      <c r="DG285" s="54"/>
      <c r="DH285" s="54"/>
      <c r="DI285" s="54"/>
      <c r="DJ285" s="54"/>
      <c r="DK285" s="54"/>
      <c r="DL285" s="54"/>
      <c r="DM285" s="54"/>
      <c r="DN285" s="54"/>
      <c r="DO285" s="54"/>
      <c r="DP285" s="54"/>
      <c r="DQ285" s="54"/>
      <c r="DR285" s="54"/>
      <c r="DS285" s="54"/>
      <c r="DT285" s="54"/>
      <c r="DU285" s="54"/>
      <c r="DV285" s="54"/>
      <c r="DW285" s="54"/>
      <c r="DX285" s="54"/>
      <c r="DY285" s="54"/>
      <c r="DZ285" s="54"/>
      <c r="EA285" s="54"/>
      <c r="EB285" s="54"/>
      <c r="EC285" s="54"/>
      <c r="ED285" s="54"/>
      <c r="EE285" s="54"/>
      <c r="EF285" s="54"/>
      <c r="EG285" s="54"/>
      <c r="EH285" s="54"/>
      <c r="EI285" s="54"/>
      <c r="EJ285" s="54"/>
      <c r="EK285" s="54"/>
      <c r="EL285" s="54"/>
      <c r="EM285" s="54"/>
      <c r="EN285" s="54"/>
      <c r="EO285" s="54"/>
      <c r="EP285" s="54"/>
      <c r="EQ285" s="54"/>
      <c r="ER285" s="54"/>
    </row>
    <row r="286" spans="1:148" x14ac:dyDescent="0.25">
      <c r="A286" s="54"/>
      <c r="B286" s="54"/>
      <c r="C286" s="54"/>
      <c r="D286" s="54"/>
      <c r="E286" s="54"/>
      <c r="F286" s="5"/>
      <c r="G286" s="320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4"/>
      <c r="BR286" s="54"/>
      <c r="BS286" s="54"/>
      <c r="BT286" s="54"/>
      <c r="BU286" s="54"/>
      <c r="BV286" s="54"/>
      <c r="BW286" s="54"/>
      <c r="BX286" s="54"/>
      <c r="BY286" s="54"/>
      <c r="BZ286" s="54"/>
      <c r="CA286" s="54"/>
      <c r="CB286" s="54"/>
      <c r="CC286" s="54"/>
      <c r="CD286" s="54"/>
      <c r="CE286" s="54"/>
      <c r="CF286" s="54"/>
      <c r="CG286" s="54"/>
      <c r="CH286" s="54"/>
      <c r="CI286" s="54"/>
      <c r="CJ286" s="54"/>
      <c r="CK286" s="54"/>
      <c r="CL286" s="54"/>
      <c r="CM286" s="54"/>
      <c r="CN286" s="54"/>
      <c r="CO286" s="54"/>
      <c r="CP286" s="54"/>
      <c r="CQ286" s="54"/>
      <c r="CR286" s="54"/>
      <c r="CS286" s="54"/>
      <c r="CT286" s="54"/>
      <c r="CU286" s="54"/>
      <c r="CV286" s="54"/>
      <c r="CW286" s="54"/>
      <c r="CX286" s="54"/>
      <c r="CY286" s="54"/>
      <c r="CZ286" s="54"/>
      <c r="DA286" s="54"/>
      <c r="DB286" s="54"/>
      <c r="DC286" s="54"/>
      <c r="DD286" s="54"/>
      <c r="DE286" s="54"/>
      <c r="DF286" s="54"/>
      <c r="DG286" s="54"/>
      <c r="DH286" s="54"/>
      <c r="DI286" s="54"/>
      <c r="DJ286" s="54"/>
      <c r="DK286" s="54"/>
      <c r="DL286" s="54"/>
      <c r="DM286" s="54"/>
      <c r="DN286" s="54"/>
      <c r="DO286" s="54"/>
      <c r="DP286" s="54"/>
      <c r="DQ286" s="54"/>
      <c r="DR286" s="54"/>
      <c r="DS286" s="54"/>
      <c r="DT286" s="54"/>
      <c r="DU286" s="54"/>
      <c r="DV286" s="54"/>
      <c r="DW286" s="54"/>
      <c r="DX286" s="54"/>
      <c r="DY286" s="54"/>
      <c r="DZ286" s="54"/>
      <c r="EA286" s="54"/>
      <c r="EB286" s="54"/>
      <c r="EC286" s="54"/>
      <c r="ED286" s="54"/>
      <c r="EE286" s="54"/>
      <c r="EF286" s="54"/>
      <c r="EG286" s="54"/>
      <c r="EH286" s="54"/>
      <c r="EI286" s="54"/>
      <c r="EJ286" s="54"/>
      <c r="EK286" s="54"/>
      <c r="EL286" s="54"/>
      <c r="EM286" s="54"/>
      <c r="EN286" s="54"/>
      <c r="EO286" s="54"/>
      <c r="EP286" s="54"/>
      <c r="EQ286" s="54"/>
      <c r="ER286" s="54"/>
    </row>
    <row r="287" spans="1:148" x14ac:dyDescent="0.25">
      <c r="A287" s="54"/>
      <c r="B287" s="54"/>
      <c r="C287" s="54"/>
      <c r="D287" s="54"/>
      <c r="E287" s="54"/>
      <c r="F287" s="5"/>
      <c r="G287" s="320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4"/>
      <c r="BR287" s="54"/>
      <c r="BS287" s="54"/>
      <c r="BT287" s="54"/>
      <c r="BU287" s="54"/>
      <c r="BV287" s="54"/>
      <c r="BW287" s="54"/>
      <c r="BX287" s="54"/>
      <c r="BY287" s="54"/>
      <c r="BZ287" s="54"/>
      <c r="CA287" s="54"/>
      <c r="CB287" s="54"/>
      <c r="CC287" s="54"/>
      <c r="CD287" s="54"/>
      <c r="CE287" s="54"/>
      <c r="CF287" s="54"/>
      <c r="CG287" s="54"/>
      <c r="CH287" s="54"/>
      <c r="CI287" s="54"/>
      <c r="CJ287" s="54"/>
      <c r="CK287" s="54"/>
      <c r="CL287" s="54"/>
      <c r="CM287" s="54"/>
      <c r="CN287" s="54"/>
      <c r="CO287" s="54"/>
      <c r="CP287" s="54"/>
      <c r="CQ287" s="54"/>
      <c r="CR287" s="54"/>
      <c r="CS287" s="54"/>
      <c r="CT287" s="54"/>
      <c r="CU287" s="54"/>
      <c r="CV287" s="54"/>
      <c r="CW287" s="54"/>
      <c r="CX287" s="54"/>
      <c r="CY287" s="54"/>
      <c r="CZ287" s="54"/>
      <c r="DA287" s="54"/>
      <c r="DB287" s="54"/>
      <c r="DC287" s="54"/>
      <c r="DD287" s="54"/>
      <c r="DE287" s="54"/>
      <c r="DF287" s="54"/>
      <c r="DG287" s="54"/>
      <c r="DH287" s="54"/>
      <c r="DI287" s="54"/>
      <c r="DJ287" s="54"/>
      <c r="DK287" s="54"/>
      <c r="DL287" s="54"/>
      <c r="DM287" s="54"/>
      <c r="DN287" s="54"/>
      <c r="DO287" s="54"/>
      <c r="DP287" s="54"/>
      <c r="DQ287" s="54"/>
      <c r="DR287" s="54"/>
      <c r="DS287" s="54"/>
      <c r="DT287" s="54"/>
      <c r="DU287" s="54"/>
      <c r="DV287" s="54"/>
      <c r="DW287" s="54"/>
      <c r="DX287" s="54"/>
      <c r="DY287" s="54"/>
      <c r="DZ287" s="54"/>
      <c r="EA287" s="54"/>
      <c r="EB287" s="54"/>
      <c r="EC287" s="54"/>
      <c r="ED287" s="54"/>
      <c r="EE287" s="54"/>
      <c r="EF287" s="54"/>
      <c r="EG287" s="54"/>
      <c r="EH287" s="54"/>
      <c r="EI287" s="54"/>
      <c r="EJ287" s="54"/>
      <c r="EK287" s="54"/>
      <c r="EL287" s="54"/>
      <c r="EM287" s="54"/>
      <c r="EN287" s="54"/>
      <c r="EO287" s="54"/>
      <c r="EP287" s="54"/>
      <c r="EQ287" s="54"/>
      <c r="ER287" s="54"/>
    </row>
    <row r="288" spans="1:148" x14ac:dyDescent="0.25">
      <c r="A288" s="54"/>
      <c r="B288" s="54"/>
      <c r="C288" s="54"/>
      <c r="D288" s="54"/>
      <c r="E288" s="54"/>
      <c r="F288" s="5"/>
      <c r="G288" s="320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4"/>
      <c r="BR288" s="54"/>
      <c r="BS288" s="54"/>
      <c r="BT288" s="54"/>
      <c r="BU288" s="54"/>
      <c r="BV288" s="54"/>
      <c r="BW288" s="54"/>
      <c r="BX288" s="54"/>
      <c r="BY288" s="54"/>
      <c r="BZ288" s="54"/>
      <c r="CA288" s="54"/>
      <c r="CB288" s="54"/>
      <c r="CC288" s="54"/>
      <c r="CD288" s="54"/>
      <c r="CE288" s="54"/>
      <c r="CF288" s="54"/>
      <c r="CG288" s="54"/>
      <c r="CH288" s="54"/>
      <c r="CI288" s="54"/>
      <c r="CJ288" s="54"/>
      <c r="CK288" s="54"/>
      <c r="CL288" s="54"/>
      <c r="CM288" s="54"/>
      <c r="CN288" s="54"/>
      <c r="CO288" s="54"/>
      <c r="CP288" s="54"/>
      <c r="CQ288" s="54"/>
      <c r="CR288" s="54"/>
      <c r="CS288" s="54"/>
      <c r="CT288" s="54"/>
      <c r="CU288" s="54"/>
      <c r="CV288" s="54"/>
      <c r="CW288" s="54"/>
      <c r="CX288" s="54"/>
      <c r="CY288" s="54"/>
      <c r="CZ288" s="54"/>
      <c r="DA288" s="54"/>
      <c r="DB288" s="54"/>
      <c r="DC288" s="54"/>
      <c r="DD288" s="54"/>
      <c r="DE288" s="54"/>
      <c r="DF288" s="54"/>
      <c r="DG288" s="54"/>
      <c r="DH288" s="54"/>
      <c r="DI288" s="54"/>
      <c r="DJ288" s="54"/>
      <c r="DK288" s="54"/>
      <c r="DL288" s="54"/>
      <c r="DM288" s="54"/>
      <c r="DN288" s="54"/>
      <c r="DO288" s="54"/>
      <c r="DP288" s="54"/>
      <c r="DQ288" s="54"/>
      <c r="DR288" s="54"/>
      <c r="DS288" s="54"/>
      <c r="DT288" s="54"/>
      <c r="DU288" s="54"/>
      <c r="DV288" s="54"/>
      <c r="DW288" s="54"/>
      <c r="DX288" s="54"/>
      <c r="DY288" s="54"/>
      <c r="DZ288" s="54"/>
      <c r="EA288" s="54"/>
      <c r="EB288" s="54"/>
      <c r="EC288" s="54"/>
      <c r="ED288" s="54"/>
      <c r="EE288" s="54"/>
      <c r="EF288" s="54"/>
      <c r="EG288" s="54"/>
      <c r="EH288" s="54"/>
      <c r="EI288" s="54"/>
      <c r="EJ288" s="54"/>
      <c r="EK288" s="54"/>
      <c r="EL288" s="54"/>
      <c r="EM288" s="54"/>
      <c r="EN288" s="54"/>
      <c r="EO288" s="54"/>
      <c r="EP288" s="54"/>
      <c r="EQ288" s="54"/>
      <c r="ER288" s="54"/>
    </row>
    <row r="289" spans="1:148" x14ac:dyDescent="0.25">
      <c r="A289" s="54"/>
      <c r="B289" s="54"/>
      <c r="C289" s="54"/>
      <c r="D289" s="54"/>
      <c r="E289" s="54"/>
      <c r="F289" s="5"/>
      <c r="G289" s="320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4"/>
      <c r="BR289" s="54"/>
      <c r="BS289" s="54"/>
      <c r="BT289" s="54"/>
      <c r="BU289" s="54"/>
      <c r="BV289" s="54"/>
      <c r="BW289" s="54"/>
      <c r="BX289" s="54"/>
      <c r="BY289" s="54"/>
      <c r="BZ289" s="54"/>
      <c r="CA289" s="54"/>
      <c r="CB289" s="54"/>
      <c r="CC289" s="54"/>
      <c r="CD289" s="54"/>
      <c r="CE289" s="54"/>
      <c r="CF289" s="54"/>
      <c r="CG289" s="54"/>
      <c r="CH289" s="54"/>
      <c r="CI289" s="54"/>
      <c r="CJ289" s="54"/>
      <c r="CK289" s="54"/>
      <c r="CL289" s="54"/>
      <c r="CM289" s="54"/>
      <c r="CN289" s="54"/>
      <c r="CO289" s="54"/>
      <c r="CP289" s="54"/>
      <c r="CQ289" s="54"/>
      <c r="CR289" s="54"/>
      <c r="CS289" s="54"/>
      <c r="CT289" s="54"/>
      <c r="CU289" s="54"/>
      <c r="CV289" s="54"/>
      <c r="CW289" s="54"/>
      <c r="CX289" s="54"/>
      <c r="CY289" s="54"/>
      <c r="CZ289" s="54"/>
      <c r="DA289" s="54"/>
      <c r="DB289" s="54"/>
      <c r="DC289" s="54"/>
      <c r="DD289" s="54"/>
      <c r="DE289" s="54"/>
      <c r="DF289" s="54"/>
      <c r="DG289" s="54"/>
      <c r="DH289" s="54"/>
      <c r="DI289" s="54"/>
      <c r="DJ289" s="54"/>
      <c r="DK289" s="54"/>
      <c r="DL289" s="54"/>
      <c r="DM289" s="54"/>
      <c r="DN289" s="54"/>
      <c r="DO289" s="54"/>
      <c r="DP289" s="54"/>
      <c r="DQ289" s="54"/>
      <c r="DR289" s="54"/>
      <c r="DS289" s="54"/>
      <c r="DT289" s="54"/>
      <c r="DU289" s="54"/>
      <c r="DV289" s="54"/>
      <c r="DW289" s="54"/>
      <c r="DX289" s="54"/>
      <c r="DY289" s="54"/>
      <c r="DZ289" s="54"/>
      <c r="EA289" s="54"/>
      <c r="EB289" s="54"/>
      <c r="EC289" s="54"/>
      <c r="ED289" s="54"/>
      <c r="EE289" s="54"/>
      <c r="EF289" s="54"/>
      <c r="EG289" s="54"/>
      <c r="EH289" s="54"/>
      <c r="EI289" s="54"/>
      <c r="EJ289" s="54"/>
      <c r="EK289" s="54"/>
      <c r="EL289" s="54"/>
      <c r="EM289" s="54"/>
      <c r="EN289" s="54"/>
      <c r="EO289" s="54"/>
      <c r="EP289" s="54"/>
      <c r="EQ289" s="54"/>
      <c r="ER289" s="54"/>
    </row>
    <row r="290" spans="1:148" x14ac:dyDescent="0.25">
      <c r="A290" s="54"/>
      <c r="B290" s="54"/>
      <c r="C290" s="54"/>
      <c r="D290" s="54"/>
      <c r="E290" s="54"/>
      <c r="F290" s="5"/>
      <c r="G290" s="320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4"/>
      <c r="BR290" s="54"/>
      <c r="BS290" s="54"/>
      <c r="BT290" s="54"/>
      <c r="BU290" s="54"/>
      <c r="BV290" s="54"/>
      <c r="BW290" s="54"/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  <c r="CH290" s="54"/>
      <c r="CI290" s="54"/>
      <c r="CJ290" s="54"/>
      <c r="CK290" s="54"/>
      <c r="CL290" s="54"/>
      <c r="CM290" s="54"/>
      <c r="CN290" s="54"/>
      <c r="CO290" s="54"/>
      <c r="CP290" s="54"/>
      <c r="CQ290" s="54"/>
      <c r="CR290" s="54"/>
      <c r="CS290" s="54"/>
      <c r="CT290" s="54"/>
      <c r="CU290" s="54"/>
      <c r="CV290" s="54"/>
      <c r="CW290" s="54"/>
      <c r="CX290" s="54"/>
      <c r="CY290" s="54"/>
      <c r="CZ290" s="54"/>
      <c r="DA290" s="54"/>
      <c r="DB290" s="54"/>
      <c r="DC290" s="54"/>
      <c r="DD290" s="54"/>
      <c r="DE290" s="54"/>
      <c r="DF290" s="54"/>
      <c r="DG290" s="54"/>
      <c r="DH290" s="54"/>
      <c r="DI290" s="54"/>
      <c r="DJ290" s="54"/>
      <c r="DK290" s="54"/>
      <c r="DL290" s="54"/>
      <c r="DM290" s="54"/>
      <c r="DN290" s="54"/>
      <c r="DO290" s="54"/>
      <c r="DP290" s="54"/>
      <c r="DQ290" s="54"/>
      <c r="DR290" s="54"/>
      <c r="DS290" s="54"/>
      <c r="DT290" s="54"/>
      <c r="DU290" s="54"/>
      <c r="DV290" s="54"/>
      <c r="DW290" s="54"/>
      <c r="DX290" s="54"/>
      <c r="DY290" s="54"/>
      <c r="DZ290" s="54"/>
      <c r="EA290" s="54"/>
      <c r="EB290" s="54"/>
      <c r="EC290" s="54"/>
      <c r="ED290" s="54"/>
      <c r="EE290" s="54"/>
      <c r="EF290" s="54"/>
      <c r="EG290" s="54"/>
      <c r="EH290" s="54"/>
      <c r="EI290" s="54"/>
      <c r="EJ290" s="54"/>
      <c r="EK290" s="54"/>
      <c r="EL290" s="54"/>
      <c r="EM290" s="54"/>
      <c r="EN290" s="54"/>
      <c r="EO290" s="54"/>
      <c r="EP290" s="54"/>
      <c r="EQ290" s="54"/>
      <c r="ER290" s="54"/>
    </row>
    <row r="291" spans="1:148" x14ac:dyDescent="0.25">
      <c r="A291" s="54"/>
      <c r="B291" s="54"/>
      <c r="C291" s="54"/>
      <c r="D291" s="54"/>
      <c r="E291" s="54"/>
      <c r="F291" s="5"/>
      <c r="G291" s="320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4"/>
      <c r="BR291" s="54"/>
      <c r="BS291" s="54"/>
      <c r="BT291" s="54"/>
      <c r="BU291" s="54"/>
      <c r="BV291" s="54"/>
      <c r="BW291" s="54"/>
      <c r="BX291" s="54"/>
      <c r="BY291" s="54"/>
      <c r="BZ291" s="54"/>
      <c r="CA291" s="54"/>
      <c r="CB291" s="54"/>
      <c r="CC291" s="54"/>
      <c r="CD291" s="54"/>
      <c r="CE291" s="54"/>
      <c r="CF291" s="54"/>
      <c r="CG291" s="54"/>
      <c r="CH291" s="54"/>
      <c r="CI291" s="54"/>
      <c r="CJ291" s="54"/>
      <c r="CK291" s="54"/>
      <c r="CL291" s="54"/>
      <c r="CM291" s="54"/>
      <c r="CN291" s="54"/>
      <c r="CO291" s="54"/>
      <c r="CP291" s="54"/>
      <c r="CQ291" s="54"/>
      <c r="CR291" s="54"/>
      <c r="CS291" s="54"/>
      <c r="CT291" s="54"/>
      <c r="CU291" s="54"/>
      <c r="CV291" s="54"/>
      <c r="CW291" s="54"/>
      <c r="CX291" s="54"/>
      <c r="CY291" s="54"/>
      <c r="CZ291" s="54"/>
      <c r="DA291" s="54"/>
      <c r="DB291" s="54"/>
      <c r="DC291" s="54"/>
      <c r="DD291" s="54"/>
      <c r="DE291" s="54"/>
      <c r="DF291" s="54"/>
      <c r="DG291" s="54"/>
      <c r="DH291" s="54"/>
      <c r="DI291" s="54"/>
      <c r="DJ291" s="54"/>
      <c r="DK291" s="54"/>
      <c r="DL291" s="54"/>
      <c r="DM291" s="54"/>
      <c r="DN291" s="54"/>
      <c r="DO291" s="54"/>
      <c r="DP291" s="54"/>
      <c r="DQ291" s="54"/>
      <c r="DR291" s="54"/>
      <c r="DS291" s="54"/>
      <c r="DT291" s="54"/>
      <c r="DU291" s="54"/>
      <c r="DV291" s="54"/>
      <c r="DW291" s="54"/>
      <c r="DX291" s="54"/>
      <c r="DY291" s="54"/>
      <c r="DZ291" s="54"/>
      <c r="EA291" s="54"/>
      <c r="EB291" s="54"/>
      <c r="EC291" s="54"/>
      <c r="ED291" s="54"/>
      <c r="EE291" s="54"/>
      <c r="EF291" s="54"/>
      <c r="EG291" s="54"/>
      <c r="EH291" s="54"/>
      <c r="EI291" s="54"/>
      <c r="EJ291" s="54"/>
      <c r="EK291" s="54"/>
      <c r="EL291" s="54"/>
      <c r="EM291" s="54"/>
      <c r="EN291" s="54"/>
      <c r="EO291" s="54"/>
      <c r="EP291" s="54"/>
      <c r="EQ291" s="54"/>
      <c r="ER291" s="54"/>
    </row>
    <row r="292" spans="1:148" x14ac:dyDescent="0.25">
      <c r="A292" s="54"/>
      <c r="B292" s="54"/>
      <c r="C292" s="54"/>
      <c r="D292" s="54"/>
      <c r="E292" s="54"/>
      <c r="F292" s="5"/>
      <c r="G292" s="320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4"/>
      <c r="BR292" s="54"/>
      <c r="BS292" s="54"/>
      <c r="BT292" s="54"/>
      <c r="BU292" s="54"/>
      <c r="BV292" s="54"/>
      <c r="BW292" s="54"/>
      <c r="BX292" s="54"/>
      <c r="BY292" s="54"/>
      <c r="BZ292" s="54"/>
      <c r="CA292" s="54"/>
      <c r="CB292" s="54"/>
      <c r="CC292" s="54"/>
      <c r="CD292" s="54"/>
      <c r="CE292" s="54"/>
      <c r="CF292" s="54"/>
      <c r="CG292" s="54"/>
      <c r="CH292" s="54"/>
      <c r="CI292" s="54"/>
      <c r="CJ292" s="54"/>
      <c r="CK292" s="54"/>
      <c r="CL292" s="54"/>
      <c r="CM292" s="54"/>
      <c r="CN292" s="54"/>
      <c r="CO292" s="54"/>
      <c r="CP292" s="54"/>
      <c r="CQ292" s="54"/>
      <c r="CR292" s="54"/>
      <c r="CS292" s="54"/>
      <c r="CT292" s="54"/>
      <c r="CU292" s="54"/>
      <c r="CV292" s="54"/>
      <c r="CW292" s="54"/>
      <c r="CX292" s="54"/>
      <c r="CY292" s="54"/>
      <c r="CZ292" s="54"/>
      <c r="DA292" s="54"/>
      <c r="DB292" s="54"/>
      <c r="DC292" s="54"/>
      <c r="DD292" s="54"/>
      <c r="DE292" s="54"/>
      <c r="DF292" s="54"/>
      <c r="DG292" s="54"/>
      <c r="DH292" s="54"/>
      <c r="DI292" s="54"/>
      <c r="DJ292" s="54"/>
      <c r="DK292" s="54"/>
      <c r="DL292" s="54"/>
      <c r="DM292" s="54"/>
      <c r="DN292" s="54"/>
      <c r="DO292" s="54"/>
      <c r="DP292" s="54"/>
      <c r="DQ292" s="54"/>
      <c r="DR292" s="54"/>
      <c r="DS292" s="54"/>
      <c r="DT292" s="54"/>
      <c r="DU292" s="54"/>
      <c r="DV292" s="54"/>
      <c r="DW292" s="54"/>
      <c r="DX292" s="54"/>
      <c r="DY292" s="54"/>
      <c r="DZ292" s="54"/>
      <c r="EA292" s="54"/>
      <c r="EB292" s="54"/>
      <c r="EC292" s="54"/>
      <c r="ED292" s="54"/>
      <c r="EE292" s="54"/>
      <c r="EF292" s="54"/>
      <c r="EG292" s="54"/>
      <c r="EH292" s="54"/>
      <c r="EI292" s="54"/>
      <c r="EJ292" s="54"/>
      <c r="EK292" s="54"/>
      <c r="EL292" s="54"/>
      <c r="EM292" s="54"/>
      <c r="EN292" s="54"/>
      <c r="EO292" s="54"/>
      <c r="EP292" s="54"/>
      <c r="EQ292" s="54"/>
      <c r="ER292" s="54"/>
    </row>
    <row r="293" spans="1:148" x14ac:dyDescent="0.25">
      <c r="A293" s="54"/>
      <c r="B293" s="54"/>
      <c r="C293" s="54"/>
      <c r="D293" s="54"/>
      <c r="E293" s="54"/>
      <c r="F293" s="5"/>
      <c r="G293" s="320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4"/>
      <c r="BR293" s="54"/>
      <c r="BS293" s="54"/>
      <c r="BT293" s="54"/>
      <c r="BU293" s="54"/>
      <c r="BV293" s="54"/>
      <c r="BW293" s="54"/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  <c r="CH293" s="54"/>
      <c r="CI293" s="54"/>
      <c r="CJ293" s="54"/>
      <c r="CK293" s="54"/>
      <c r="CL293" s="54"/>
      <c r="CM293" s="54"/>
      <c r="CN293" s="54"/>
      <c r="CO293" s="54"/>
      <c r="CP293" s="54"/>
      <c r="CQ293" s="54"/>
      <c r="CR293" s="54"/>
      <c r="CS293" s="54"/>
      <c r="CT293" s="54"/>
      <c r="CU293" s="54"/>
      <c r="CV293" s="54"/>
      <c r="CW293" s="54"/>
      <c r="CX293" s="54"/>
      <c r="CY293" s="54"/>
      <c r="CZ293" s="54"/>
      <c r="DA293" s="54"/>
      <c r="DB293" s="54"/>
      <c r="DC293" s="54"/>
      <c r="DD293" s="54"/>
      <c r="DE293" s="54"/>
      <c r="DF293" s="54"/>
      <c r="DG293" s="54"/>
      <c r="DH293" s="54"/>
      <c r="DI293" s="54"/>
      <c r="DJ293" s="54"/>
      <c r="DK293" s="54"/>
      <c r="DL293" s="54"/>
      <c r="DM293" s="54"/>
      <c r="DN293" s="54"/>
      <c r="DO293" s="54"/>
      <c r="DP293" s="54"/>
      <c r="DQ293" s="54"/>
      <c r="DR293" s="54"/>
      <c r="DS293" s="54"/>
      <c r="DT293" s="54"/>
      <c r="DU293" s="54"/>
      <c r="DV293" s="54"/>
      <c r="DW293" s="54"/>
      <c r="DX293" s="54"/>
      <c r="DY293" s="54"/>
      <c r="DZ293" s="54"/>
      <c r="EA293" s="54"/>
      <c r="EB293" s="54"/>
      <c r="EC293" s="54"/>
      <c r="ED293" s="54"/>
      <c r="EE293" s="54"/>
      <c r="EF293" s="54"/>
      <c r="EG293" s="54"/>
      <c r="EH293" s="54"/>
      <c r="EI293" s="54"/>
      <c r="EJ293" s="54"/>
      <c r="EK293" s="54"/>
      <c r="EL293" s="54"/>
      <c r="EM293" s="54"/>
      <c r="EN293" s="54"/>
      <c r="EO293" s="54"/>
      <c r="EP293" s="54"/>
      <c r="EQ293" s="54"/>
      <c r="ER293" s="54"/>
    </row>
    <row r="294" spans="1:148" x14ac:dyDescent="0.25">
      <c r="A294" s="54"/>
      <c r="B294" s="54"/>
      <c r="C294" s="54"/>
      <c r="D294" s="54"/>
      <c r="E294" s="54"/>
      <c r="F294" s="5"/>
      <c r="G294" s="320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4"/>
      <c r="BR294" s="54"/>
      <c r="BS294" s="54"/>
      <c r="BT294" s="54"/>
      <c r="BU294" s="54"/>
      <c r="BV294" s="54"/>
      <c r="BW294" s="54"/>
      <c r="BX294" s="54"/>
      <c r="BY294" s="54"/>
      <c r="BZ294" s="54"/>
      <c r="CA294" s="54"/>
      <c r="CB294" s="54"/>
      <c r="CC294" s="54"/>
      <c r="CD294" s="54"/>
      <c r="CE294" s="54"/>
      <c r="CF294" s="54"/>
      <c r="CG294" s="54"/>
      <c r="CH294" s="54"/>
      <c r="CI294" s="54"/>
      <c r="CJ294" s="54"/>
      <c r="CK294" s="54"/>
      <c r="CL294" s="54"/>
      <c r="CM294" s="54"/>
      <c r="CN294" s="54"/>
      <c r="CO294" s="54"/>
      <c r="CP294" s="54"/>
      <c r="CQ294" s="54"/>
      <c r="CR294" s="54"/>
      <c r="CS294" s="54"/>
      <c r="CT294" s="54"/>
      <c r="CU294" s="54"/>
      <c r="CV294" s="54"/>
      <c r="CW294" s="54"/>
      <c r="CX294" s="54"/>
      <c r="CY294" s="54"/>
      <c r="CZ294" s="54"/>
      <c r="DA294" s="54"/>
      <c r="DB294" s="54"/>
      <c r="DC294" s="54"/>
      <c r="DD294" s="54"/>
      <c r="DE294" s="54"/>
      <c r="DF294" s="54"/>
      <c r="DG294" s="54"/>
      <c r="DH294" s="54"/>
      <c r="DI294" s="54"/>
      <c r="DJ294" s="54"/>
      <c r="DK294" s="54"/>
      <c r="DL294" s="54"/>
      <c r="DM294" s="54"/>
      <c r="DN294" s="54"/>
      <c r="DO294" s="54"/>
      <c r="DP294" s="54"/>
      <c r="DQ294" s="54"/>
      <c r="DR294" s="54"/>
      <c r="DS294" s="54"/>
      <c r="DT294" s="54"/>
      <c r="DU294" s="54"/>
      <c r="DV294" s="54"/>
      <c r="DW294" s="54"/>
      <c r="DX294" s="54"/>
      <c r="DY294" s="54"/>
      <c r="DZ294" s="54"/>
      <c r="EA294" s="54"/>
      <c r="EB294" s="54"/>
      <c r="EC294" s="54"/>
      <c r="ED294" s="54"/>
      <c r="EE294" s="54"/>
      <c r="EF294" s="54"/>
      <c r="EG294" s="54"/>
      <c r="EH294" s="54"/>
      <c r="EI294" s="54"/>
      <c r="EJ294" s="54"/>
      <c r="EK294" s="54"/>
      <c r="EL294" s="54"/>
      <c r="EM294" s="54"/>
      <c r="EN294" s="54"/>
      <c r="EO294" s="54"/>
      <c r="EP294" s="54"/>
      <c r="EQ294" s="54"/>
      <c r="ER294" s="54"/>
    </row>
    <row r="295" spans="1:148" x14ac:dyDescent="0.25">
      <c r="A295" s="54"/>
      <c r="B295" s="54"/>
      <c r="C295" s="54"/>
      <c r="D295" s="54"/>
      <c r="E295" s="54"/>
      <c r="F295" s="5"/>
      <c r="G295" s="320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4"/>
      <c r="BR295" s="54"/>
      <c r="BS295" s="54"/>
      <c r="BT295" s="54"/>
      <c r="BU295" s="54"/>
      <c r="BV295" s="54"/>
      <c r="BW295" s="54"/>
      <c r="BX295" s="54"/>
      <c r="BY295" s="54"/>
      <c r="BZ295" s="54"/>
      <c r="CA295" s="54"/>
      <c r="CB295" s="54"/>
      <c r="CC295" s="54"/>
      <c r="CD295" s="54"/>
      <c r="CE295" s="54"/>
      <c r="CF295" s="54"/>
      <c r="CG295" s="54"/>
      <c r="CH295" s="54"/>
      <c r="CI295" s="54"/>
      <c r="CJ295" s="54"/>
      <c r="CK295" s="54"/>
      <c r="CL295" s="54"/>
      <c r="CM295" s="54"/>
      <c r="CN295" s="54"/>
      <c r="CO295" s="54"/>
      <c r="CP295" s="54"/>
      <c r="CQ295" s="54"/>
      <c r="CR295" s="54"/>
      <c r="CS295" s="54"/>
      <c r="CT295" s="54"/>
      <c r="CU295" s="54"/>
      <c r="CV295" s="54"/>
      <c r="CW295" s="54"/>
      <c r="CX295" s="54"/>
      <c r="CY295" s="54"/>
      <c r="CZ295" s="54"/>
      <c r="DA295" s="54"/>
      <c r="DB295" s="54"/>
      <c r="DC295" s="54"/>
      <c r="DD295" s="54"/>
      <c r="DE295" s="54"/>
      <c r="DF295" s="54"/>
      <c r="DG295" s="54"/>
      <c r="DH295" s="54"/>
      <c r="DI295" s="54"/>
      <c r="DJ295" s="54"/>
      <c r="DK295" s="54"/>
      <c r="DL295" s="54"/>
      <c r="DM295" s="54"/>
      <c r="DN295" s="54"/>
      <c r="DO295" s="54"/>
      <c r="DP295" s="54"/>
      <c r="DQ295" s="54"/>
      <c r="DR295" s="54"/>
      <c r="DS295" s="54"/>
      <c r="DT295" s="54"/>
      <c r="DU295" s="54"/>
      <c r="DV295" s="54"/>
      <c r="DW295" s="54"/>
      <c r="DX295" s="54"/>
      <c r="DY295" s="54"/>
      <c r="DZ295" s="54"/>
      <c r="EA295" s="54"/>
      <c r="EB295" s="54"/>
      <c r="EC295" s="54"/>
      <c r="ED295" s="54"/>
      <c r="EE295" s="54"/>
      <c r="EF295" s="54"/>
      <c r="EG295" s="54"/>
      <c r="EH295" s="54"/>
      <c r="EI295" s="54"/>
      <c r="EJ295" s="54"/>
      <c r="EK295" s="54"/>
      <c r="EL295" s="54"/>
      <c r="EM295" s="54"/>
      <c r="EN295" s="54"/>
      <c r="EO295" s="54"/>
      <c r="EP295" s="54"/>
      <c r="EQ295" s="54"/>
      <c r="ER295" s="54"/>
    </row>
    <row r="296" spans="1:148" x14ac:dyDescent="0.25">
      <c r="A296" s="54"/>
      <c r="B296" s="54"/>
      <c r="C296" s="54"/>
      <c r="D296" s="54"/>
      <c r="E296" s="54"/>
      <c r="F296" s="5"/>
      <c r="G296" s="320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4"/>
      <c r="BR296" s="54"/>
      <c r="BS296" s="54"/>
      <c r="BT296" s="54"/>
      <c r="BU296" s="54"/>
      <c r="BV296" s="54"/>
      <c r="BW296" s="54"/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  <c r="CH296" s="54"/>
      <c r="CI296" s="54"/>
      <c r="CJ296" s="54"/>
      <c r="CK296" s="54"/>
      <c r="CL296" s="54"/>
      <c r="CM296" s="54"/>
      <c r="CN296" s="54"/>
      <c r="CO296" s="54"/>
      <c r="CP296" s="54"/>
      <c r="CQ296" s="54"/>
      <c r="CR296" s="54"/>
      <c r="CS296" s="54"/>
      <c r="CT296" s="54"/>
      <c r="CU296" s="54"/>
      <c r="CV296" s="54"/>
      <c r="CW296" s="54"/>
      <c r="CX296" s="54"/>
      <c r="CY296" s="54"/>
      <c r="CZ296" s="54"/>
      <c r="DA296" s="54"/>
      <c r="DB296" s="54"/>
      <c r="DC296" s="54"/>
      <c r="DD296" s="54"/>
      <c r="DE296" s="54"/>
      <c r="DF296" s="54"/>
      <c r="DG296" s="54"/>
      <c r="DH296" s="54"/>
      <c r="DI296" s="54"/>
      <c r="DJ296" s="54"/>
      <c r="DK296" s="54"/>
      <c r="DL296" s="54"/>
      <c r="DM296" s="54"/>
      <c r="DN296" s="54"/>
      <c r="DO296" s="54"/>
      <c r="DP296" s="54"/>
      <c r="DQ296" s="54"/>
      <c r="DR296" s="54"/>
      <c r="DS296" s="54"/>
      <c r="DT296" s="54"/>
      <c r="DU296" s="54"/>
      <c r="DV296" s="54"/>
      <c r="DW296" s="54"/>
      <c r="DX296" s="54"/>
      <c r="DY296" s="54"/>
      <c r="DZ296" s="54"/>
      <c r="EA296" s="54"/>
      <c r="EB296" s="54"/>
      <c r="EC296" s="54"/>
      <c r="ED296" s="54"/>
      <c r="EE296" s="54"/>
      <c r="EF296" s="54"/>
      <c r="EG296" s="54"/>
      <c r="EH296" s="54"/>
      <c r="EI296" s="54"/>
      <c r="EJ296" s="54"/>
      <c r="EK296" s="54"/>
      <c r="EL296" s="54"/>
      <c r="EM296" s="54"/>
      <c r="EN296" s="54"/>
      <c r="EO296" s="54"/>
      <c r="EP296" s="54"/>
      <c r="EQ296" s="54"/>
      <c r="ER296" s="54"/>
    </row>
    <row r="297" spans="1:148" x14ac:dyDescent="0.25">
      <c r="A297" s="54"/>
      <c r="B297" s="54"/>
      <c r="C297" s="54"/>
      <c r="D297" s="54"/>
      <c r="E297" s="54"/>
      <c r="F297" s="5"/>
      <c r="G297" s="320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4"/>
      <c r="BR297" s="54"/>
      <c r="BS297" s="54"/>
      <c r="BT297" s="54"/>
      <c r="BU297" s="54"/>
      <c r="BV297" s="54"/>
      <c r="BW297" s="54"/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  <c r="CH297" s="54"/>
      <c r="CI297" s="54"/>
      <c r="CJ297" s="54"/>
      <c r="CK297" s="54"/>
      <c r="CL297" s="54"/>
      <c r="CM297" s="54"/>
      <c r="CN297" s="54"/>
      <c r="CO297" s="54"/>
      <c r="CP297" s="54"/>
      <c r="CQ297" s="54"/>
      <c r="CR297" s="54"/>
      <c r="CS297" s="54"/>
      <c r="CT297" s="54"/>
      <c r="CU297" s="54"/>
      <c r="CV297" s="54"/>
      <c r="CW297" s="54"/>
      <c r="CX297" s="54"/>
      <c r="CY297" s="54"/>
      <c r="CZ297" s="54"/>
      <c r="DA297" s="54"/>
      <c r="DB297" s="54"/>
      <c r="DC297" s="54"/>
      <c r="DD297" s="54"/>
      <c r="DE297" s="54"/>
      <c r="DF297" s="54"/>
      <c r="DG297" s="54"/>
      <c r="DH297" s="54"/>
      <c r="DI297" s="54"/>
      <c r="DJ297" s="54"/>
      <c r="DK297" s="54"/>
      <c r="DL297" s="54"/>
      <c r="DM297" s="54"/>
      <c r="DN297" s="54"/>
      <c r="DO297" s="54"/>
      <c r="DP297" s="54"/>
      <c r="DQ297" s="54"/>
      <c r="DR297" s="54"/>
      <c r="DS297" s="54"/>
      <c r="DT297" s="54"/>
      <c r="DU297" s="54"/>
      <c r="DV297" s="54"/>
      <c r="DW297" s="54"/>
      <c r="DX297" s="54"/>
      <c r="DY297" s="54"/>
      <c r="DZ297" s="54"/>
      <c r="EA297" s="54"/>
      <c r="EB297" s="54"/>
      <c r="EC297" s="54"/>
      <c r="ED297" s="54"/>
      <c r="EE297" s="54"/>
      <c r="EF297" s="54"/>
      <c r="EG297" s="54"/>
      <c r="EH297" s="54"/>
      <c r="EI297" s="54"/>
      <c r="EJ297" s="54"/>
      <c r="EK297" s="54"/>
      <c r="EL297" s="54"/>
      <c r="EM297" s="54"/>
      <c r="EN297" s="54"/>
      <c r="EO297" s="54"/>
      <c r="EP297" s="54"/>
      <c r="EQ297" s="54"/>
      <c r="ER297" s="54"/>
    </row>
    <row r="298" spans="1:148" x14ac:dyDescent="0.25">
      <c r="A298" s="54"/>
      <c r="B298" s="54"/>
      <c r="C298" s="54"/>
      <c r="D298" s="54"/>
      <c r="E298" s="54"/>
      <c r="F298" s="5"/>
      <c r="G298" s="320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4"/>
      <c r="BR298" s="54"/>
      <c r="BS298" s="54"/>
      <c r="BT298" s="54"/>
      <c r="BU298" s="54"/>
      <c r="BV298" s="54"/>
      <c r="BW298" s="54"/>
      <c r="BX298" s="54"/>
      <c r="BY298" s="54"/>
      <c r="BZ298" s="54"/>
      <c r="CA298" s="54"/>
      <c r="CB298" s="54"/>
      <c r="CC298" s="54"/>
      <c r="CD298" s="54"/>
      <c r="CE298" s="54"/>
      <c r="CF298" s="54"/>
      <c r="CG298" s="54"/>
      <c r="CH298" s="54"/>
      <c r="CI298" s="54"/>
      <c r="CJ298" s="54"/>
      <c r="CK298" s="54"/>
      <c r="CL298" s="54"/>
      <c r="CM298" s="54"/>
      <c r="CN298" s="54"/>
      <c r="CO298" s="54"/>
      <c r="CP298" s="54"/>
      <c r="CQ298" s="54"/>
      <c r="CR298" s="54"/>
      <c r="CS298" s="54"/>
      <c r="CT298" s="54"/>
      <c r="CU298" s="54"/>
      <c r="CV298" s="54"/>
      <c r="CW298" s="54"/>
      <c r="CX298" s="54"/>
      <c r="CY298" s="54"/>
      <c r="CZ298" s="54"/>
      <c r="DA298" s="54"/>
      <c r="DB298" s="54"/>
      <c r="DC298" s="54"/>
      <c r="DD298" s="54"/>
      <c r="DE298" s="54"/>
      <c r="DF298" s="54"/>
      <c r="DG298" s="54"/>
      <c r="DH298" s="54"/>
      <c r="DI298" s="54"/>
      <c r="DJ298" s="54"/>
      <c r="DK298" s="54"/>
      <c r="DL298" s="54"/>
      <c r="DM298" s="54"/>
      <c r="DN298" s="54"/>
      <c r="DO298" s="54"/>
      <c r="DP298" s="54"/>
      <c r="DQ298" s="54"/>
      <c r="DR298" s="54"/>
      <c r="DS298" s="54"/>
      <c r="DT298" s="54"/>
      <c r="DU298" s="54"/>
      <c r="DV298" s="54"/>
      <c r="DW298" s="54"/>
      <c r="DX298" s="54"/>
      <c r="DY298" s="54"/>
      <c r="DZ298" s="54"/>
      <c r="EA298" s="54"/>
      <c r="EB298" s="54"/>
      <c r="EC298" s="54"/>
      <c r="ED298" s="54"/>
      <c r="EE298" s="54"/>
      <c r="EF298" s="54"/>
      <c r="EG298" s="54"/>
      <c r="EH298" s="54"/>
      <c r="EI298" s="54"/>
      <c r="EJ298" s="54"/>
      <c r="EK298" s="54"/>
      <c r="EL298" s="54"/>
      <c r="EM298" s="54"/>
      <c r="EN298" s="54"/>
      <c r="EO298" s="54"/>
      <c r="EP298" s="54"/>
      <c r="EQ298" s="54"/>
      <c r="ER298" s="54"/>
    </row>
    <row r="299" spans="1:148" x14ac:dyDescent="0.25">
      <c r="A299" s="54"/>
      <c r="B299" s="54"/>
      <c r="C299" s="54"/>
      <c r="D299" s="54"/>
      <c r="E299" s="54"/>
      <c r="F299" s="5"/>
      <c r="G299" s="320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4"/>
      <c r="BR299" s="54"/>
      <c r="BS299" s="54"/>
      <c r="BT299" s="54"/>
      <c r="BU299" s="54"/>
      <c r="BV299" s="54"/>
      <c r="BW299" s="54"/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  <c r="CH299" s="54"/>
      <c r="CI299" s="54"/>
      <c r="CJ299" s="54"/>
      <c r="CK299" s="54"/>
      <c r="CL299" s="54"/>
      <c r="CM299" s="54"/>
      <c r="CN299" s="54"/>
      <c r="CO299" s="54"/>
      <c r="CP299" s="54"/>
      <c r="CQ299" s="54"/>
      <c r="CR299" s="54"/>
      <c r="CS299" s="54"/>
      <c r="CT299" s="54"/>
      <c r="CU299" s="54"/>
      <c r="CV299" s="54"/>
      <c r="CW299" s="54"/>
      <c r="CX299" s="54"/>
      <c r="CY299" s="54"/>
      <c r="CZ299" s="54"/>
      <c r="DA299" s="54"/>
      <c r="DB299" s="54"/>
      <c r="DC299" s="54"/>
      <c r="DD299" s="54"/>
      <c r="DE299" s="54"/>
      <c r="DF299" s="54"/>
      <c r="DG299" s="54"/>
      <c r="DH299" s="54"/>
      <c r="DI299" s="54"/>
      <c r="DJ299" s="54"/>
      <c r="DK299" s="54"/>
      <c r="DL299" s="54"/>
      <c r="DM299" s="54"/>
      <c r="DN299" s="54"/>
      <c r="DO299" s="54"/>
      <c r="DP299" s="54"/>
      <c r="DQ299" s="54"/>
      <c r="DR299" s="54"/>
      <c r="DS299" s="54"/>
      <c r="DT299" s="54"/>
      <c r="DU299" s="54"/>
      <c r="DV299" s="54"/>
      <c r="DW299" s="54"/>
      <c r="DX299" s="54"/>
      <c r="DY299" s="54"/>
      <c r="DZ299" s="54"/>
      <c r="EA299" s="54"/>
      <c r="EB299" s="54"/>
      <c r="EC299" s="54"/>
      <c r="ED299" s="54"/>
      <c r="EE299" s="54"/>
      <c r="EF299" s="54"/>
      <c r="EG299" s="54"/>
      <c r="EH299" s="54"/>
      <c r="EI299" s="54"/>
      <c r="EJ299" s="54"/>
      <c r="EK299" s="54"/>
      <c r="EL299" s="54"/>
      <c r="EM299" s="54"/>
      <c r="EN299" s="54"/>
      <c r="EO299" s="54"/>
      <c r="EP299" s="54"/>
      <c r="EQ299" s="54"/>
      <c r="ER299" s="54"/>
    </row>
    <row r="300" spans="1:148" x14ac:dyDescent="0.25">
      <c r="A300" s="54"/>
      <c r="B300" s="54"/>
      <c r="C300" s="54"/>
      <c r="D300" s="54"/>
      <c r="E300" s="54"/>
      <c r="F300" s="5"/>
      <c r="G300" s="320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4"/>
      <c r="BR300" s="54"/>
      <c r="BS300" s="54"/>
      <c r="BT300" s="54"/>
      <c r="BU300" s="54"/>
      <c r="BV300" s="54"/>
      <c r="BW300" s="54"/>
      <c r="BX300" s="54"/>
      <c r="BY300" s="54"/>
      <c r="BZ300" s="54"/>
      <c r="CA300" s="54"/>
      <c r="CB300" s="54"/>
      <c r="CC300" s="54"/>
      <c r="CD300" s="54"/>
      <c r="CE300" s="54"/>
      <c r="CF300" s="54"/>
      <c r="CG300" s="54"/>
      <c r="CH300" s="54"/>
      <c r="CI300" s="54"/>
      <c r="CJ300" s="54"/>
      <c r="CK300" s="54"/>
      <c r="CL300" s="54"/>
      <c r="CM300" s="54"/>
      <c r="CN300" s="54"/>
      <c r="CO300" s="54"/>
      <c r="CP300" s="54"/>
      <c r="CQ300" s="54"/>
      <c r="CR300" s="54"/>
      <c r="CS300" s="54"/>
      <c r="CT300" s="54"/>
      <c r="CU300" s="54"/>
      <c r="CV300" s="54"/>
      <c r="CW300" s="54"/>
      <c r="CX300" s="54"/>
      <c r="CY300" s="54"/>
      <c r="CZ300" s="54"/>
      <c r="DA300" s="54"/>
      <c r="DB300" s="54"/>
      <c r="DC300" s="54"/>
      <c r="DD300" s="54"/>
      <c r="DE300" s="54"/>
      <c r="DF300" s="54"/>
      <c r="DG300" s="54"/>
      <c r="DH300" s="54"/>
      <c r="DI300" s="54"/>
      <c r="DJ300" s="54"/>
      <c r="DK300" s="54"/>
      <c r="DL300" s="54"/>
      <c r="DM300" s="54"/>
      <c r="DN300" s="54"/>
      <c r="DO300" s="54"/>
      <c r="DP300" s="54"/>
      <c r="DQ300" s="54"/>
      <c r="DR300" s="54"/>
      <c r="DS300" s="54"/>
      <c r="DT300" s="54"/>
      <c r="DU300" s="54"/>
      <c r="DV300" s="54"/>
      <c r="DW300" s="54"/>
      <c r="DX300" s="54"/>
      <c r="DY300" s="54"/>
      <c r="DZ300" s="54"/>
      <c r="EA300" s="54"/>
      <c r="EB300" s="54"/>
      <c r="EC300" s="54"/>
      <c r="ED300" s="54"/>
      <c r="EE300" s="54"/>
      <c r="EF300" s="54"/>
      <c r="EG300" s="54"/>
      <c r="EH300" s="54"/>
      <c r="EI300" s="54"/>
      <c r="EJ300" s="54"/>
      <c r="EK300" s="54"/>
      <c r="EL300" s="54"/>
      <c r="EM300" s="54"/>
      <c r="EN300" s="54"/>
      <c r="EO300" s="54"/>
      <c r="EP300" s="54"/>
      <c r="EQ300" s="54"/>
      <c r="ER300" s="54"/>
    </row>
    <row r="301" spans="1:148" x14ac:dyDescent="0.25">
      <c r="A301" s="54"/>
      <c r="B301" s="54"/>
      <c r="C301" s="54"/>
      <c r="D301" s="54"/>
      <c r="E301" s="54"/>
      <c r="F301" s="5"/>
      <c r="G301" s="320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4"/>
      <c r="BR301" s="54"/>
      <c r="BS301" s="54"/>
      <c r="BT301" s="54"/>
      <c r="BU301" s="54"/>
      <c r="BV301" s="54"/>
      <c r="BW301" s="54"/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  <c r="CH301" s="54"/>
      <c r="CI301" s="54"/>
      <c r="CJ301" s="54"/>
      <c r="CK301" s="54"/>
      <c r="CL301" s="54"/>
      <c r="CM301" s="54"/>
      <c r="CN301" s="54"/>
      <c r="CO301" s="54"/>
      <c r="CP301" s="54"/>
      <c r="CQ301" s="54"/>
      <c r="CR301" s="54"/>
      <c r="CS301" s="54"/>
      <c r="CT301" s="54"/>
      <c r="CU301" s="54"/>
      <c r="CV301" s="54"/>
      <c r="CW301" s="54"/>
      <c r="CX301" s="54"/>
      <c r="CY301" s="54"/>
      <c r="CZ301" s="54"/>
      <c r="DA301" s="54"/>
      <c r="DB301" s="54"/>
      <c r="DC301" s="54"/>
      <c r="DD301" s="54"/>
      <c r="DE301" s="54"/>
      <c r="DF301" s="54"/>
      <c r="DG301" s="54"/>
      <c r="DH301" s="54"/>
      <c r="DI301" s="54"/>
      <c r="DJ301" s="54"/>
      <c r="DK301" s="54"/>
      <c r="DL301" s="54"/>
      <c r="DM301" s="54"/>
      <c r="DN301" s="54"/>
      <c r="DO301" s="54"/>
      <c r="DP301" s="54"/>
      <c r="DQ301" s="54"/>
      <c r="DR301" s="54"/>
      <c r="DS301" s="54"/>
      <c r="DT301" s="54"/>
      <c r="DU301" s="54"/>
      <c r="DV301" s="54"/>
      <c r="DW301" s="54"/>
      <c r="DX301" s="54"/>
      <c r="DY301" s="54"/>
      <c r="DZ301" s="54"/>
      <c r="EA301" s="54"/>
      <c r="EB301" s="54"/>
      <c r="EC301" s="54"/>
      <c r="ED301" s="54"/>
      <c r="EE301" s="54"/>
      <c r="EF301" s="54"/>
      <c r="EG301" s="54"/>
      <c r="EH301" s="54"/>
      <c r="EI301" s="54"/>
      <c r="EJ301" s="54"/>
      <c r="EK301" s="54"/>
      <c r="EL301" s="54"/>
      <c r="EM301" s="54"/>
      <c r="EN301" s="54"/>
      <c r="EO301" s="54"/>
      <c r="EP301" s="54"/>
      <c r="EQ301" s="54"/>
      <c r="ER301" s="54"/>
    </row>
    <row r="302" spans="1:148" x14ac:dyDescent="0.25">
      <c r="A302" s="54"/>
      <c r="B302" s="54"/>
      <c r="C302" s="54"/>
      <c r="D302" s="54"/>
      <c r="E302" s="54"/>
      <c r="F302" s="5"/>
      <c r="G302" s="320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4"/>
      <c r="BR302" s="54"/>
      <c r="BS302" s="54"/>
      <c r="BT302" s="54"/>
      <c r="BU302" s="54"/>
      <c r="BV302" s="54"/>
      <c r="BW302" s="54"/>
      <c r="BX302" s="54"/>
      <c r="BY302" s="54"/>
      <c r="BZ302" s="54"/>
      <c r="CA302" s="54"/>
      <c r="CB302" s="54"/>
      <c r="CC302" s="54"/>
      <c r="CD302" s="54"/>
      <c r="CE302" s="54"/>
      <c r="CF302" s="54"/>
      <c r="CG302" s="54"/>
      <c r="CH302" s="54"/>
      <c r="CI302" s="54"/>
      <c r="CJ302" s="54"/>
      <c r="CK302" s="54"/>
      <c r="CL302" s="54"/>
      <c r="CM302" s="54"/>
      <c r="CN302" s="54"/>
      <c r="CO302" s="54"/>
      <c r="CP302" s="54"/>
      <c r="CQ302" s="54"/>
      <c r="CR302" s="54"/>
      <c r="CS302" s="54"/>
      <c r="CT302" s="54"/>
      <c r="CU302" s="54"/>
      <c r="CV302" s="54"/>
      <c r="CW302" s="54"/>
      <c r="CX302" s="54"/>
      <c r="CY302" s="54"/>
      <c r="CZ302" s="54"/>
      <c r="DA302" s="54"/>
      <c r="DB302" s="54"/>
      <c r="DC302" s="54"/>
      <c r="DD302" s="54"/>
      <c r="DE302" s="54"/>
      <c r="DF302" s="54"/>
      <c r="DG302" s="54"/>
      <c r="DH302" s="54"/>
      <c r="DI302" s="54"/>
      <c r="DJ302" s="54"/>
      <c r="DK302" s="54"/>
      <c r="DL302" s="54"/>
      <c r="DM302" s="54"/>
      <c r="DN302" s="54"/>
      <c r="DO302" s="54"/>
      <c r="DP302" s="54"/>
      <c r="DQ302" s="54"/>
      <c r="DR302" s="54"/>
      <c r="DS302" s="54"/>
      <c r="DT302" s="54"/>
      <c r="DU302" s="54"/>
      <c r="DV302" s="54"/>
      <c r="DW302" s="54"/>
      <c r="DX302" s="54"/>
      <c r="DY302" s="54"/>
      <c r="DZ302" s="54"/>
      <c r="EA302" s="54"/>
      <c r="EB302" s="54"/>
      <c r="EC302" s="54"/>
      <c r="ED302" s="54"/>
      <c r="EE302" s="54"/>
      <c r="EF302" s="54"/>
      <c r="EG302" s="54"/>
      <c r="EH302" s="54"/>
      <c r="EI302" s="54"/>
      <c r="EJ302" s="54"/>
      <c r="EK302" s="54"/>
      <c r="EL302" s="54"/>
      <c r="EM302" s="54"/>
      <c r="EN302" s="54"/>
      <c r="EO302" s="54"/>
      <c r="EP302" s="54"/>
      <c r="EQ302" s="54"/>
      <c r="ER302" s="54"/>
    </row>
    <row r="303" spans="1:148" x14ac:dyDescent="0.25">
      <c r="A303" s="54"/>
      <c r="B303" s="54"/>
      <c r="C303" s="54"/>
      <c r="D303" s="54"/>
      <c r="E303" s="54"/>
      <c r="F303" s="5"/>
      <c r="G303" s="320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4"/>
      <c r="BR303" s="54"/>
      <c r="BS303" s="54"/>
      <c r="BT303" s="54"/>
      <c r="BU303" s="54"/>
      <c r="BV303" s="54"/>
      <c r="BW303" s="54"/>
      <c r="BX303" s="54"/>
      <c r="BY303" s="54"/>
      <c r="BZ303" s="54"/>
      <c r="CA303" s="54"/>
      <c r="CB303" s="54"/>
      <c r="CC303" s="54"/>
      <c r="CD303" s="54"/>
      <c r="CE303" s="54"/>
      <c r="CF303" s="54"/>
      <c r="CG303" s="54"/>
      <c r="CH303" s="54"/>
      <c r="CI303" s="54"/>
      <c r="CJ303" s="54"/>
      <c r="CK303" s="54"/>
      <c r="CL303" s="54"/>
      <c r="CM303" s="54"/>
      <c r="CN303" s="54"/>
      <c r="CO303" s="54"/>
      <c r="CP303" s="54"/>
      <c r="CQ303" s="54"/>
      <c r="CR303" s="54"/>
      <c r="CS303" s="54"/>
      <c r="CT303" s="54"/>
      <c r="CU303" s="54"/>
      <c r="CV303" s="54"/>
      <c r="CW303" s="54"/>
      <c r="CX303" s="54"/>
      <c r="CY303" s="54"/>
      <c r="CZ303" s="54"/>
      <c r="DA303" s="54"/>
      <c r="DB303" s="54"/>
      <c r="DC303" s="54"/>
      <c r="DD303" s="54"/>
      <c r="DE303" s="54"/>
      <c r="DF303" s="54"/>
      <c r="DG303" s="54"/>
      <c r="DH303" s="54"/>
      <c r="DI303" s="54"/>
      <c r="DJ303" s="54"/>
      <c r="DK303" s="54"/>
      <c r="DL303" s="54"/>
      <c r="DM303" s="54"/>
      <c r="DN303" s="54"/>
      <c r="DO303" s="54"/>
      <c r="DP303" s="54"/>
      <c r="DQ303" s="54"/>
      <c r="DR303" s="54"/>
      <c r="DS303" s="54"/>
      <c r="DT303" s="54"/>
      <c r="DU303" s="54"/>
      <c r="DV303" s="54"/>
      <c r="DW303" s="54"/>
      <c r="DX303" s="54"/>
      <c r="DY303" s="54"/>
      <c r="DZ303" s="54"/>
      <c r="EA303" s="54"/>
      <c r="EB303" s="54"/>
      <c r="EC303" s="54"/>
      <c r="ED303" s="54"/>
      <c r="EE303" s="54"/>
      <c r="EF303" s="54"/>
      <c r="EG303" s="54"/>
      <c r="EH303" s="54"/>
      <c r="EI303" s="54"/>
      <c r="EJ303" s="54"/>
      <c r="EK303" s="54"/>
      <c r="EL303" s="54"/>
      <c r="EM303" s="54"/>
      <c r="EN303" s="54"/>
      <c r="EO303" s="54"/>
      <c r="EP303" s="54"/>
      <c r="EQ303" s="54"/>
      <c r="ER303" s="54"/>
    </row>
    <row r="304" spans="1:148" x14ac:dyDescent="0.25">
      <c r="A304" s="54"/>
      <c r="B304" s="54"/>
      <c r="C304" s="54"/>
      <c r="D304" s="54"/>
      <c r="E304" s="54"/>
      <c r="F304" s="5"/>
      <c r="G304" s="320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4"/>
      <c r="BR304" s="54"/>
      <c r="BS304" s="54"/>
      <c r="BT304" s="54"/>
      <c r="BU304" s="54"/>
      <c r="BV304" s="54"/>
      <c r="BW304" s="54"/>
      <c r="BX304" s="54"/>
      <c r="BY304" s="54"/>
      <c r="BZ304" s="54"/>
      <c r="CA304" s="54"/>
      <c r="CB304" s="54"/>
      <c r="CC304" s="54"/>
      <c r="CD304" s="54"/>
      <c r="CE304" s="54"/>
      <c r="CF304" s="54"/>
      <c r="CG304" s="54"/>
      <c r="CH304" s="54"/>
      <c r="CI304" s="54"/>
      <c r="CJ304" s="54"/>
      <c r="CK304" s="54"/>
      <c r="CL304" s="54"/>
      <c r="CM304" s="54"/>
      <c r="CN304" s="54"/>
      <c r="CO304" s="54"/>
      <c r="CP304" s="54"/>
      <c r="CQ304" s="54"/>
      <c r="CR304" s="54"/>
      <c r="CS304" s="54"/>
      <c r="CT304" s="54"/>
      <c r="CU304" s="54"/>
      <c r="CV304" s="54"/>
      <c r="CW304" s="54"/>
      <c r="CX304" s="54"/>
      <c r="CY304" s="54"/>
      <c r="CZ304" s="54"/>
      <c r="DA304" s="54"/>
      <c r="DB304" s="54"/>
      <c r="DC304" s="54"/>
      <c r="DD304" s="54"/>
      <c r="DE304" s="54"/>
      <c r="DF304" s="54"/>
      <c r="DG304" s="54"/>
      <c r="DH304" s="54"/>
      <c r="DI304" s="54"/>
      <c r="DJ304" s="54"/>
      <c r="DK304" s="54"/>
      <c r="DL304" s="54"/>
      <c r="DM304" s="54"/>
      <c r="DN304" s="54"/>
      <c r="DO304" s="54"/>
      <c r="DP304" s="54"/>
      <c r="DQ304" s="54"/>
      <c r="DR304" s="54"/>
      <c r="DS304" s="54"/>
      <c r="DT304" s="54"/>
      <c r="DU304" s="54"/>
      <c r="DV304" s="54"/>
      <c r="DW304" s="54"/>
      <c r="DX304" s="54"/>
      <c r="DY304" s="54"/>
      <c r="DZ304" s="54"/>
      <c r="EA304" s="54"/>
      <c r="EB304" s="54"/>
      <c r="EC304" s="54"/>
      <c r="ED304" s="54"/>
      <c r="EE304" s="54"/>
      <c r="EF304" s="54"/>
      <c r="EG304" s="54"/>
      <c r="EH304" s="54"/>
      <c r="EI304" s="54"/>
      <c r="EJ304" s="54"/>
      <c r="EK304" s="54"/>
      <c r="EL304" s="54"/>
      <c r="EM304" s="54"/>
      <c r="EN304" s="54"/>
      <c r="EO304" s="54"/>
      <c r="EP304" s="54"/>
      <c r="EQ304" s="54"/>
      <c r="ER304" s="54"/>
    </row>
    <row r="305" spans="1:148" x14ac:dyDescent="0.25">
      <c r="A305" s="54"/>
      <c r="B305" s="54"/>
      <c r="C305" s="54"/>
      <c r="D305" s="54"/>
      <c r="E305" s="54"/>
      <c r="F305" s="5"/>
      <c r="G305" s="320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  <c r="BV305" s="54"/>
      <c r="BW305" s="54"/>
      <c r="BX305" s="54"/>
      <c r="BY305" s="54"/>
      <c r="BZ305" s="54"/>
      <c r="CA305" s="54"/>
      <c r="CB305" s="54"/>
      <c r="CC305" s="54"/>
      <c r="CD305" s="54"/>
      <c r="CE305" s="54"/>
      <c r="CF305" s="54"/>
      <c r="CG305" s="54"/>
      <c r="CH305" s="54"/>
      <c r="CI305" s="54"/>
      <c r="CJ305" s="54"/>
      <c r="CK305" s="54"/>
      <c r="CL305" s="54"/>
      <c r="CM305" s="54"/>
      <c r="CN305" s="54"/>
      <c r="CO305" s="54"/>
      <c r="CP305" s="54"/>
      <c r="CQ305" s="54"/>
      <c r="CR305" s="54"/>
      <c r="CS305" s="54"/>
      <c r="CT305" s="54"/>
      <c r="CU305" s="54"/>
      <c r="CV305" s="54"/>
      <c r="CW305" s="54"/>
      <c r="CX305" s="54"/>
      <c r="CY305" s="54"/>
      <c r="CZ305" s="54"/>
      <c r="DA305" s="54"/>
      <c r="DB305" s="54"/>
      <c r="DC305" s="54"/>
      <c r="DD305" s="54"/>
      <c r="DE305" s="54"/>
      <c r="DF305" s="54"/>
      <c r="DG305" s="54"/>
      <c r="DH305" s="54"/>
      <c r="DI305" s="54"/>
      <c r="DJ305" s="54"/>
      <c r="DK305" s="54"/>
      <c r="DL305" s="54"/>
      <c r="DM305" s="54"/>
      <c r="DN305" s="54"/>
      <c r="DO305" s="54"/>
      <c r="DP305" s="54"/>
      <c r="DQ305" s="54"/>
      <c r="DR305" s="54"/>
      <c r="DS305" s="54"/>
      <c r="DT305" s="54"/>
      <c r="DU305" s="54"/>
      <c r="DV305" s="54"/>
      <c r="DW305" s="54"/>
      <c r="DX305" s="54"/>
      <c r="DY305" s="54"/>
      <c r="DZ305" s="54"/>
      <c r="EA305" s="54"/>
      <c r="EB305" s="54"/>
      <c r="EC305" s="54"/>
      <c r="ED305" s="54"/>
      <c r="EE305" s="54"/>
      <c r="EF305" s="54"/>
      <c r="EG305" s="54"/>
      <c r="EH305" s="54"/>
      <c r="EI305" s="54"/>
      <c r="EJ305" s="54"/>
      <c r="EK305" s="54"/>
      <c r="EL305" s="54"/>
      <c r="EM305" s="54"/>
      <c r="EN305" s="54"/>
      <c r="EO305" s="54"/>
      <c r="EP305" s="54"/>
      <c r="EQ305" s="54"/>
      <c r="ER305" s="54"/>
    </row>
    <row r="306" spans="1:148" x14ac:dyDescent="0.25">
      <c r="A306" s="54"/>
      <c r="B306" s="54"/>
      <c r="C306" s="54"/>
      <c r="D306" s="54"/>
      <c r="E306" s="54"/>
      <c r="F306" s="5"/>
      <c r="G306" s="320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  <c r="BV306" s="54"/>
      <c r="BW306" s="54"/>
      <c r="BX306" s="54"/>
      <c r="BY306" s="54"/>
      <c r="BZ306" s="54"/>
      <c r="CA306" s="54"/>
      <c r="CB306" s="54"/>
      <c r="CC306" s="54"/>
      <c r="CD306" s="54"/>
      <c r="CE306" s="54"/>
      <c r="CF306" s="54"/>
      <c r="CG306" s="54"/>
      <c r="CH306" s="54"/>
      <c r="CI306" s="54"/>
      <c r="CJ306" s="54"/>
      <c r="CK306" s="54"/>
      <c r="CL306" s="54"/>
      <c r="CM306" s="54"/>
      <c r="CN306" s="54"/>
      <c r="CO306" s="54"/>
      <c r="CP306" s="54"/>
      <c r="CQ306" s="54"/>
      <c r="CR306" s="54"/>
      <c r="CS306" s="54"/>
      <c r="CT306" s="54"/>
      <c r="CU306" s="54"/>
      <c r="CV306" s="54"/>
      <c r="CW306" s="54"/>
      <c r="CX306" s="54"/>
      <c r="CY306" s="54"/>
      <c r="CZ306" s="54"/>
      <c r="DA306" s="54"/>
      <c r="DB306" s="54"/>
      <c r="DC306" s="54"/>
      <c r="DD306" s="54"/>
      <c r="DE306" s="54"/>
      <c r="DF306" s="54"/>
      <c r="DG306" s="54"/>
      <c r="DH306" s="54"/>
      <c r="DI306" s="54"/>
      <c r="DJ306" s="54"/>
      <c r="DK306" s="54"/>
      <c r="DL306" s="54"/>
      <c r="DM306" s="54"/>
      <c r="DN306" s="54"/>
      <c r="DO306" s="54"/>
      <c r="DP306" s="54"/>
      <c r="DQ306" s="54"/>
      <c r="DR306" s="54"/>
      <c r="DS306" s="54"/>
      <c r="DT306" s="54"/>
      <c r="DU306" s="54"/>
      <c r="DV306" s="54"/>
      <c r="DW306" s="54"/>
      <c r="DX306" s="54"/>
      <c r="DY306" s="54"/>
      <c r="DZ306" s="54"/>
      <c r="EA306" s="54"/>
      <c r="EB306" s="54"/>
      <c r="EC306" s="54"/>
      <c r="ED306" s="54"/>
      <c r="EE306" s="54"/>
      <c r="EF306" s="54"/>
      <c r="EG306" s="54"/>
      <c r="EH306" s="54"/>
      <c r="EI306" s="54"/>
      <c r="EJ306" s="54"/>
      <c r="EK306" s="54"/>
      <c r="EL306" s="54"/>
      <c r="EM306" s="54"/>
      <c r="EN306" s="54"/>
      <c r="EO306" s="54"/>
      <c r="EP306" s="54"/>
      <c r="EQ306" s="54"/>
      <c r="ER306" s="54"/>
    </row>
    <row r="307" spans="1:148" x14ac:dyDescent="0.25">
      <c r="A307" s="54"/>
      <c r="B307" s="54"/>
      <c r="C307" s="54"/>
      <c r="D307" s="54"/>
      <c r="E307" s="54"/>
      <c r="F307" s="5"/>
      <c r="G307" s="320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  <c r="BV307" s="54"/>
      <c r="BW307" s="54"/>
      <c r="BX307" s="54"/>
      <c r="BY307" s="54"/>
      <c r="BZ307" s="54"/>
      <c r="CA307" s="54"/>
      <c r="CB307" s="54"/>
      <c r="CC307" s="54"/>
      <c r="CD307" s="54"/>
      <c r="CE307" s="54"/>
      <c r="CF307" s="54"/>
      <c r="CG307" s="54"/>
      <c r="CH307" s="54"/>
      <c r="CI307" s="54"/>
      <c r="CJ307" s="54"/>
      <c r="CK307" s="54"/>
      <c r="CL307" s="54"/>
      <c r="CM307" s="54"/>
      <c r="CN307" s="54"/>
      <c r="CO307" s="54"/>
      <c r="CP307" s="54"/>
      <c r="CQ307" s="54"/>
      <c r="CR307" s="54"/>
      <c r="CS307" s="54"/>
      <c r="CT307" s="54"/>
      <c r="CU307" s="54"/>
      <c r="CV307" s="54"/>
      <c r="CW307" s="54"/>
      <c r="CX307" s="54"/>
      <c r="CY307" s="54"/>
      <c r="CZ307" s="54"/>
      <c r="DA307" s="54"/>
      <c r="DB307" s="54"/>
      <c r="DC307" s="54"/>
      <c r="DD307" s="54"/>
      <c r="DE307" s="54"/>
      <c r="DF307" s="54"/>
      <c r="DG307" s="54"/>
      <c r="DH307" s="54"/>
      <c r="DI307" s="54"/>
      <c r="DJ307" s="54"/>
      <c r="DK307" s="54"/>
      <c r="DL307" s="54"/>
      <c r="DM307" s="54"/>
      <c r="DN307" s="54"/>
      <c r="DO307" s="54"/>
      <c r="DP307" s="54"/>
      <c r="DQ307" s="54"/>
      <c r="DR307" s="54"/>
      <c r="DS307" s="54"/>
      <c r="DT307" s="54"/>
      <c r="DU307" s="54"/>
      <c r="DV307" s="54"/>
      <c r="DW307" s="54"/>
      <c r="DX307" s="54"/>
      <c r="DY307" s="54"/>
      <c r="DZ307" s="54"/>
      <c r="EA307" s="54"/>
      <c r="EB307" s="54"/>
      <c r="EC307" s="54"/>
      <c r="ED307" s="54"/>
      <c r="EE307" s="54"/>
      <c r="EF307" s="54"/>
      <c r="EG307" s="54"/>
      <c r="EH307" s="54"/>
      <c r="EI307" s="54"/>
      <c r="EJ307" s="54"/>
      <c r="EK307" s="54"/>
      <c r="EL307" s="54"/>
      <c r="EM307" s="54"/>
      <c r="EN307" s="54"/>
      <c r="EO307" s="54"/>
      <c r="EP307" s="54"/>
      <c r="EQ307" s="54"/>
      <c r="ER307" s="54"/>
    </row>
    <row r="308" spans="1:148" x14ac:dyDescent="0.25">
      <c r="A308" s="54"/>
      <c r="B308" s="54"/>
      <c r="C308" s="54"/>
      <c r="D308" s="54"/>
      <c r="E308" s="54"/>
      <c r="F308" s="5"/>
      <c r="G308" s="320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  <c r="BV308" s="54"/>
      <c r="BW308" s="54"/>
      <c r="BX308" s="54"/>
      <c r="BY308" s="54"/>
      <c r="BZ308" s="54"/>
      <c r="CA308" s="54"/>
      <c r="CB308" s="54"/>
      <c r="CC308" s="54"/>
      <c r="CD308" s="54"/>
      <c r="CE308" s="54"/>
      <c r="CF308" s="54"/>
      <c r="CG308" s="54"/>
      <c r="CH308" s="54"/>
      <c r="CI308" s="54"/>
      <c r="CJ308" s="54"/>
      <c r="CK308" s="54"/>
      <c r="CL308" s="54"/>
      <c r="CM308" s="54"/>
      <c r="CN308" s="54"/>
      <c r="CO308" s="54"/>
      <c r="CP308" s="54"/>
      <c r="CQ308" s="54"/>
      <c r="CR308" s="54"/>
      <c r="CS308" s="54"/>
      <c r="CT308" s="54"/>
      <c r="CU308" s="54"/>
      <c r="CV308" s="54"/>
      <c r="CW308" s="54"/>
      <c r="CX308" s="54"/>
      <c r="CY308" s="54"/>
      <c r="CZ308" s="54"/>
      <c r="DA308" s="54"/>
      <c r="DB308" s="54"/>
      <c r="DC308" s="54"/>
      <c r="DD308" s="54"/>
      <c r="DE308" s="54"/>
      <c r="DF308" s="54"/>
      <c r="DG308" s="54"/>
      <c r="DH308" s="54"/>
      <c r="DI308" s="54"/>
      <c r="DJ308" s="54"/>
      <c r="DK308" s="54"/>
      <c r="DL308" s="54"/>
      <c r="DM308" s="54"/>
      <c r="DN308" s="54"/>
      <c r="DO308" s="54"/>
      <c r="DP308" s="54"/>
      <c r="DQ308" s="54"/>
      <c r="DR308" s="54"/>
      <c r="DS308" s="54"/>
      <c r="DT308" s="54"/>
      <c r="DU308" s="54"/>
      <c r="DV308" s="54"/>
      <c r="DW308" s="54"/>
      <c r="DX308" s="54"/>
      <c r="DY308" s="54"/>
      <c r="DZ308" s="54"/>
      <c r="EA308" s="54"/>
      <c r="EB308" s="54"/>
      <c r="EC308" s="54"/>
      <c r="ED308" s="54"/>
      <c r="EE308" s="54"/>
      <c r="EF308" s="54"/>
      <c r="EG308" s="54"/>
      <c r="EH308" s="54"/>
      <c r="EI308" s="54"/>
      <c r="EJ308" s="54"/>
      <c r="EK308" s="54"/>
      <c r="EL308" s="54"/>
      <c r="EM308" s="54"/>
      <c r="EN308" s="54"/>
      <c r="EO308" s="54"/>
      <c r="EP308" s="54"/>
      <c r="EQ308" s="54"/>
      <c r="ER308" s="54"/>
    </row>
    <row r="309" spans="1:148" x14ac:dyDescent="0.25">
      <c r="A309" s="54"/>
      <c r="B309" s="54"/>
      <c r="C309" s="54"/>
      <c r="D309" s="54"/>
      <c r="E309" s="54"/>
      <c r="F309" s="5"/>
      <c r="G309" s="320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  <c r="BV309" s="54"/>
      <c r="BW309" s="54"/>
      <c r="BX309" s="54"/>
      <c r="BY309" s="54"/>
      <c r="BZ309" s="54"/>
      <c r="CA309" s="54"/>
      <c r="CB309" s="54"/>
      <c r="CC309" s="54"/>
      <c r="CD309" s="54"/>
      <c r="CE309" s="54"/>
      <c r="CF309" s="54"/>
      <c r="CG309" s="54"/>
      <c r="CH309" s="54"/>
      <c r="CI309" s="54"/>
      <c r="CJ309" s="54"/>
      <c r="CK309" s="54"/>
      <c r="CL309" s="54"/>
      <c r="CM309" s="54"/>
      <c r="CN309" s="54"/>
      <c r="CO309" s="54"/>
      <c r="CP309" s="54"/>
      <c r="CQ309" s="54"/>
      <c r="CR309" s="54"/>
      <c r="CS309" s="54"/>
      <c r="CT309" s="54"/>
      <c r="CU309" s="54"/>
      <c r="CV309" s="54"/>
      <c r="CW309" s="54"/>
      <c r="CX309" s="54"/>
      <c r="CY309" s="54"/>
      <c r="CZ309" s="54"/>
      <c r="DA309" s="54"/>
      <c r="DB309" s="54"/>
      <c r="DC309" s="54"/>
      <c r="DD309" s="54"/>
      <c r="DE309" s="54"/>
      <c r="DF309" s="54"/>
      <c r="DG309" s="54"/>
      <c r="DH309" s="54"/>
      <c r="DI309" s="54"/>
      <c r="DJ309" s="54"/>
      <c r="DK309" s="54"/>
      <c r="DL309" s="54"/>
      <c r="DM309" s="54"/>
      <c r="DN309" s="54"/>
      <c r="DO309" s="54"/>
      <c r="DP309" s="54"/>
      <c r="DQ309" s="54"/>
      <c r="DR309" s="54"/>
      <c r="DS309" s="54"/>
      <c r="DT309" s="54"/>
      <c r="DU309" s="54"/>
      <c r="DV309" s="54"/>
      <c r="DW309" s="54"/>
      <c r="DX309" s="54"/>
      <c r="DY309" s="54"/>
      <c r="DZ309" s="54"/>
      <c r="EA309" s="54"/>
      <c r="EB309" s="54"/>
      <c r="EC309" s="54"/>
      <c r="ED309" s="54"/>
      <c r="EE309" s="54"/>
      <c r="EF309" s="54"/>
      <c r="EG309" s="54"/>
      <c r="EH309" s="54"/>
      <c r="EI309" s="54"/>
      <c r="EJ309" s="54"/>
      <c r="EK309" s="54"/>
      <c r="EL309" s="54"/>
      <c r="EM309" s="54"/>
      <c r="EN309" s="54"/>
      <c r="EO309" s="54"/>
      <c r="EP309" s="54"/>
      <c r="EQ309" s="54"/>
      <c r="ER309" s="54"/>
    </row>
    <row r="310" spans="1:148" x14ac:dyDescent="0.25">
      <c r="A310" s="54"/>
      <c r="B310" s="54"/>
      <c r="C310" s="54"/>
      <c r="D310" s="54"/>
      <c r="E310" s="54"/>
      <c r="F310" s="5"/>
      <c r="G310" s="320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  <c r="BV310" s="54"/>
      <c r="BW310" s="54"/>
      <c r="BX310" s="54"/>
      <c r="BY310" s="54"/>
      <c r="BZ310" s="54"/>
      <c r="CA310" s="54"/>
      <c r="CB310" s="54"/>
      <c r="CC310" s="54"/>
      <c r="CD310" s="54"/>
      <c r="CE310" s="54"/>
      <c r="CF310" s="54"/>
      <c r="CG310" s="54"/>
      <c r="CH310" s="54"/>
      <c r="CI310" s="54"/>
      <c r="CJ310" s="54"/>
      <c r="CK310" s="54"/>
      <c r="CL310" s="54"/>
      <c r="CM310" s="54"/>
      <c r="CN310" s="54"/>
      <c r="CO310" s="54"/>
      <c r="CP310" s="54"/>
      <c r="CQ310" s="54"/>
      <c r="CR310" s="54"/>
      <c r="CS310" s="54"/>
      <c r="CT310" s="54"/>
      <c r="CU310" s="54"/>
      <c r="CV310" s="54"/>
      <c r="CW310" s="54"/>
      <c r="CX310" s="54"/>
      <c r="CY310" s="54"/>
      <c r="CZ310" s="54"/>
      <c r="DA310" s="54"/>
      <c r="DB310" s="54"/>
      <c r="DC310" s="54"/>
      <c r="DD310" s="54"/>
      <c r="DE310" s="54"/>
      <c r="DF310" s="54"/>
      <c r="DG310" s="54"/>
      <c r="DH310" s="54"/>
      <c r="DI310" s="54"/>
      <c r="DJ310" s="54"/>
      <c r="DK310" s="54"/>
      <c r="DL310" s="54"/>
      <c r="DM310" s="54"/>
      <c r="DN310" s="54"/>
      <c r="DO310" s="54"/>
      <c r="DP310" s="54"/>
      <c r="DQ310" s="54"/>
      <c r="DR310" s="54"/>
      <c r="DS310" s="54"/>
      <c r="DT310" s="54"/>
      <c r="DU310" s="54"/>
      <c r="DV310" s="54"/>
      <c r="DW310" s="54"/>
      <c r="DX310" s="54"/>
      <c r="DY310" s="54"/>
      <c r="DZ310" s="54"/>
      <c r="EA310" s="54"/>
      <c r="EB310" s="54"/>
      <c r="EC310" s="54"/>
      <c r="ED310" s="54"/>
      <c r="EE310" s="54"/>
      <c r="EF310" s="54"/>
      <c r="EG310" s="54"/>
      <c r="EH310" s="54"/>
      <c r="EI310" s="54"/>
      <c r="EJ310" s="54"/>
      <c r="EK310" s="54"/>
      <c r="EL310" s="54"/>
      <c r="EM310" s="54"/>
      <c r="EN310" s="54"/>
      <c r="EO310" s="54"/>
      <c r="EP310" s="54"/>
      <c r="EQ310" s="54"/>
      <c r="ER310" s="54"/>
    </row>
    <row r="311" spans="1:148" x14ac:dyDescent="0.25">
      <c r="A311" s="54"/>
      <c r="B311" s="54"/>
      <c r="C311" s="54"/>
      <c r="D311" s="54"/>
      <c r="E311" s="54"/>
      <c r="F311" s="5"/>
      <c r="G311" s="320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  <c r="BV311" s="54"/>
      <c r="BW311" s="54"/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  <c r="CH311" s="54"/>
      <c r="CI311" s="54"/>
      <c r="CJ311" s="54"/>
      <c r="CK311" s="54"/>
      <c r="CL311" s="54"/>
      <c r="CM311" s="54"/>
      <c r="CN311" s="54"/>
      <c r="CO311" s="54"/>
      <c r="CP311" s="54"/>
      <c r="CQ311" s="54"/>
      <c r="CR311" s="54"/>
      <c r="CS311" s="54"/>
      <c r="CT311" s="54"/>
      <c r="CU311" s="54"/>
      <c r="CV311" s="54"/>
      <c r="CW311" s="54"/>
      <c r="CX311" s="54"/>
      <c r="CY311" s="54"/>
      <c r="CZ311" s="54"/>
      <c r="DA311" s="54"/>
      <c r="DB311" s="54"/>
      <c r="DC311" s="54"/>
      <c r="DD311" s="54"/>
      <c r="DE311" s="54"/>
      <c r="DF311" s="54"/>
      <c r="DG311" s="54"/>
      <c r="DH311" s="54"/>
      <c r="DI311" s="54"/>
      <c r="DJ311" s="54"/>
      <c r="DK311" s="54"/>
      <c r="DL311" s="54"/>
      <c r="DM311" s="54"/>
      <c r="DN311" s="54"/>
      <c r="DO311" s="54"/>
      <c r="DP311" s="54"/>
      <c r="DQ311" s="54"/>
      <c r="DR311" s="54"/>
      <c r="DS311" s="54"/>
      <c r="DT311" s="54"/>
      <c r="DU311" s="54"/>
      <c r="DV311" s="54"/>
      <c r="DW311" s="54"/>
      <c r="DX311" s="54"/>
      <c r="DY311" s="54"/>
      <c r="DZ311" s="54"/>
      <c r="EA311" s="54"/>
      <c r="EB311" s="54"/>
      <c r="EC311" s="54"/>
      <c r="ED311" s="54"/>
      <c r="EE311" s="54"/>
      <c r="EF311" s="54"/>
      <c r="EG311" s="54"/>
      <c r="EH311" s="54"/>
      <c r="EI311" s="54"/>
      <c r="EJ311" s="54"/>
      <c r="EK311" s="54"/>
      <c r="EL311" s="54"/>
      <c r="EM311" s="54"/>
      <c r="EN311" s="54"/>
      <c r="EO311" s="54"/>
      <c r="EP311" s="54"/>
      <c r="EQ311" s="54"/>
      <c r="ER311" s="54"/>
    </row>
    <row r="312" spans="1:148" x14ac:dyDescent="0.25">
      <c r="A312" s="54"/>
      <c r="B312" s="54"/>
      <c r="C312" s="54"/>
      <c r="D312" s="54"/>
      <c r="E312" s="54"/>
      <c r="F312" s="5"/>
      <c r="G312" s="320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  <c r="BV312" s="54"/>
      <c r="BW312" s="54"/>
      <c r="BX312" s="54"/>
      <c r="BY312" s="54"/>
      <c r="BZ312" s="54"/>
      <c r="CA312" s="54"/>
      <c r="CB312" s="54"/>
      <c r="CC312" s="54"/>
      <c r="CD312" s="54"/>
      <c r="CE312" s="54"/>
      <c r="CF312" s="54"/>
      <c r="CG312" s="54"/>
      <c r="CH312" s="54"/>
      <c r="CI312" s="54"/>
      <c r="CJ312" s="54"/>
      <c r="CK312" s="54"/>
      <c r="CL312" s="54"/>
      <c r="CM312" s="54"/>
      <c r="CN312" s="54"/>
      <c r="CO312" s="54"/>
      <c r="CP312" s="54"/>
      <c r="CQ312" s="54"/>
      <c r="CR312" s="54"/>
      <c r="CS312" s="54"/>
      <c r="CT312" s="54"/>
      <c r="CU312" s="54"/>
      <c r="CV312" s="54"/>
      <c r="CW312" s="54"/>
      <c r="CX312" s="54"/>
      <c r="CY312" s="54"/>
      <c r="CZ312" s="54"/>
      <c r="DA312" s="54"/>
      <c r="DB312" s="54"/>
      <c r="DC312" s="54"/>
      <c r="DD312" s="54"/>
      <c r="DE312" s="54"/>
      <c r="DF312" s="54"/>
      <c r="DG312" s="54"/>
      <c r="DH312" s="54"/>
      <c r="DI312" s="54"/>
      <c r="DJ312" s="54"/>
      <c r="DK312" s="54"/>
      <c r="DL312" s="54"/>
      <c r="DM312" s="54"/>
      <c r="DN312" s="54"/>
      <c r="DO312" s="54"/>
      <c r="DP312" s="54"/>
      <c r="DQ312" s="54"/>
      <c r="DR312" s="54"/>
      <c r="DS312" s="54"/>
      <c r="DT312" s="54"/>
      <c r="DU312" s="54"/>
      <c r="DV312" s="54"/>
      <c r="DW312" s="54"/>
      <c r="DX312" s="54"/>
      <c r="DY312" s="54"/>
      <c r="DZ312" s="54"/>
      <c r="EA312" s="54"/>
      <c r="EB312" s="54"/>
      <c r="EC312" s="54"/>
      <c r="ED312" s="54"/>
      <c r="EE312" s="54"/>
      <c r="EF312" s="54"/>
      <c r="EG312" s="54"/>
      <c r="EH312" s="54"/>
      <c r="EI312" s="54"/>
      <c r="EJ312" s="54"/>
      <c r="EK312" s="54"/>
      <c r="EL312" s="54"/>
      <c r="EM312" s="54"/>
      <c r="EN312" s="54"/>
      <c r="EO312" s="54"/>
      <c r="EP312" s="54"/>
      <c r="EQ312" s="54"/>
      <c r="ER312" s="54"/>
    </row>
    <row r="313" spans="1:148" x14ac:dyDescent="0.25">
      <c r="A313" s="54"/>
      <c r="B313" s="54"/>
      <c r="C313" s="54"/>
      <c r="D313" s="54"/>
      <c r="E313" s="54"/>
      <c r="F313" s="5"/>
      <c r="G313" s="320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  <c r="BV313" s="54"/>
      <c r="BW313" s="54"/>
      <c r="BX313" s="54"/>
      <c r="BY313" s="54"/>
      <c r="BZ313" s="54"/>
      <c r="CA313" s="54"/>
      <c r="CB313" s="54"/>
      <c r="CC313" s="54"/>
      <c r="CD313" s="54"/>
      <c r="CE313" s="54"/>
      <c r="CF313" s="54"/>
      <c r="CG313" s="54"/>
      <c r="CH313" s="54"/>
      <c r="CI313" s="54"/>
      <c r="CJ313" s="54"/>
      <c r="CK313" s="54"/>
      <c r="CL313" s="54"/>
      <c r="CM313" s="54"/>
      <c r="CN313" s="54"/>
      <c r="CO313" s="54"/>
      <c r="CP313" s="54"/>
      <c r="CQ313" s="54"/>
      <c r="CR313" s="54"/>
      <c r="CS313" s="54"/>
      <c r="CT313" s="54"/>
      <c r="CU313" s="54"/>
      <c r="CV313" s="54"/>
      <c r="CW313" s="54"/>
      <c r="CX313" s="54"/>
      <c r="CY313" s="54"/>
      <c r="CZ313" s="54"/>
      <c r="DA313" s="54"/>
      <c r="DB313" s="54"/>
      <c r="DC313" s="54"/>
      <c r="DD313" s="54"/>
      <c r="DE313" s="54"/>
      <c r="DF313" s="54"/>
      <c r="DG313" s="54"/>
      <c r="DH313" s="54"/>
      <c r="DI313" s="54"/>
      <c r="DJ313" s="54"/>
      <c r="DK313" s="54"/>
      <c r="DL313" s="54"/>
      <c r="DM313" s="54"/>
      <c r="DN313" s="54"/>
      <c r="DO313" s="54"/>
      <c r="DP313" s="54"/>
      <c r="DQ313" s="54"/>
      <c r="DR313" s="54"/>
      <c r="DS313" s="54"/>
      <c r="DT313" s="54"/>
      <c r="DU313" s="54"/>
      <c r="DV313" s="54"/>
      <c r="DW313" s="54"/>
      <c r="DX313" s="54"/>
      <c r="DY313" s="54"/>
      <c r="DZ313" s="54"/>
      <c r="EA313" s="54"/>
      <c r="EB313" s="54"/>
      <c r="EC313" s="54"/>
      <c r="ED313" s="54"/>
      <c r="EE313" s="54"/>
      <c r="EF313" s="54"/>
      <c r="EG313" s="54"/>
      <c r="EH313" s="54"/>
      <c r="EI313" s="54"/>
      <c r="EJ313" s="54"/>
      <c r="EK313" s="54"/>
      <c r="EL313" s="54"/>
      <c r="EM313" s="54"/>
      <c r="EN313" s="54"/>
      <c r="EO313" s="54"/>
      <c r="EP313" s="54"/>
      <c r="EQ313" s="54"/>
      <c r="ER313" s="54"/>
    </row>
    <row r="314" spans="1:148" x14ac:dyDescent="0.25">
      <c r="A314" s="54"/>
      <c r="B314" s="54"/>
      <c r="C314" s="54"/>
      <c r="D314" s="54"/>
      <c r="E314" s="54"/>
      <c r="F314" s="5"/>
      <c r="G314" s="320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4"/>
      <c r="BR314" s="54"/>
      <c r="BS314" s="54"/>
      <c r="BT314" s="54"/>
      <c r="BU314" s="54"/>
      <c r="BV314" s="54"/>
      <c r="BW314" s="54"/>
      <c r="BX314" s="54"/>
      <c r="BY314" s="54"/>
      <c r="BZ314" s="54"/>
      <c r="CA314" s="54"/>
      <c r="CB314" s="54"/>
      <c r="CC314" s="54"/>
      <c r="CD314" s="54"/>
      <c r="CE314" s="54"/>
      <c r="CF314" s="54"/>
      <c r="CG314" s="54"/>
      <c r="CH314" s="54"/>
      <c r="CI314" s="54"/>
      <c r="CJ314" s="54"/>
      <c r="CK314" s="54"/>
      <c r="CL314" s="54"/>
      <c r="CM314" s="54"/>
      <c r="CN314" s="54"/>
      <c r="CO314" s="54"/>
      <c r="CP314" s="54"/>
      <c r="CQ314" s="54"/>
      <c r="CR314" s="54"/>
      <c r="CS314" s="54"/>
      <c r="CT314" s="54"/>
      <c r="CU314" s="54"/>
      <c r="CV314" s="54"/>
      <c r="CW314" s="54"/>
      <c r="CX314" s="54"/>
      <c r="CY314" s="54"/>
      <c r="CZ314" s="54"/>
      <c r="DA314" s="54"/>
      <c r="DB314" s="54"/>
      <c r="DC314" s="54"/>
      <c r="DD314" s="54"/>
      <c r="DE314" s="54"/>
      <c r="DF314" s="54"/>
      <c r="DG314" s="54"/>
      <c r="DH314" s="54"/>
      <c r="DI314" s="54"/>
      <c r="DJ314" s="54"/>
      <c r="DK314" s="54"/>
      <c r="DL314" s="54"/>
      <c r="DM314" s="54"/>
      <c r="DN314" s="54"/>
      <c r="DO314" s="54"/>
      <c r="DP314" s="54"/>
      <c r="DQ314" s="54"/>
      <c r="DR314" s="54"/>
      <c r="DS314" s="54"/>
      <c r="DT314" s="54"/>
      <c r="DU314" s="54"/>
      <c r="DV314" s="54"/>
      <c r="DW314" s="54"/>
      <c r="DX314" s="54"/>
      <c r="DY314" s="54"/>
      <c r="DZ314" s="54"/>
      <c r="EA314" s="54"/>
      <c r="EB314" s="54"/>
      <c r="EC314" s="54"/>
      <c r="ED314" s="54"/>
      <c r="EE314" s="54"/>
      <c r="EF314" s="54"/>
      <c r="EG314" s="54"/>
      <c r="EH314" s="54"/>
      <c r="EI314" s="54"/>
      <c r="EJ314" s="54"/>
      <c r="EK314" s="54"/>
      <c r="EL314" s="54"/>
      <c r="EM314" s="54"/>
      <c r="EN314" s="54"/>
      <c r="EO314" s="54"/>
      <c r="EP314" s="54"/>
      <c r="EQ314" s="54"/>
      <c r="ER314" s="54"/>
    </row>
    <row r="315" spans="1:148" x14ac:dyDescent="0.25">
      <c r="A315" s="54"/>
      <c r="B315" s="54"/>
      <c r="C315" s="54"/>
      <c r="D315" s="54"/>
      <c r="E315" s="54"/>
      <c r="F315" s="5"/>
      <c r="G315" s="320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4"/>
      <c r="BR315" s="54"/>
      <c r="BS315" s="54"/>
      <c r="BT315" s="54"/>
      <c r="BU315" s="54"/>
      <c r="BV315" s="54"/>
      <c r="BW315" s="54"/>
      <c r="BX315" s="54"/>
      <c r="BY315" s="54"/>
      <c r="BZ315" s="54"/>
      <c r="CA315" s="54"/>
      <c r="CB315" s="54"/>
      <c r="CC315" s="54"/>
      <c r="CD315" s="54"/>
      <c r="CE315" s="54"/>
      <c r="CF315" s="54"/>
      <c r="CG315" s="54"/>
      <c r="CH315" s="54"/>
      <c r="CI315" s="54"/>
      <c r="CJ315" s="54"/>
      <c r="CK315" s="54"/>
      <c r="CL315" s="54"/>
      <c r="CM315" s="54"/>
      <c r="CN315" s="54"/>
      <c r="CO315" s="54"/>
      <c r="CP315" s="54"/>
      <c r="CQ315" s="54"/>
      <c r="CR315" s="54"/>
      <c r="CS315" s="54"/>
      <c r="CT315" s="54"/>
      <c r="CU315" s="54"/>
      <c r="CV315" s="54"/>
      <c r="CW315" s="54"/>
      <c r="CX315" s="54"/>
      <c r="CY315" s="54"/>
      <c r="CZ315" s="54"/>
      <c r="DA315" s="54"/>
      <c r="DB315" s="54"/>
      <c r="DC315" s="54"/>
      <c r="DD315" s="54"/>
      <c r="DE315" s="54"/>
      <c r="DF315" s="54"/>
      <c r="DG315" s="54"/>
      <c r="DH315" s="54"/>
      <c r="DI315" s="54"/>
      <c r="DJ315" s="54"/>
      <c r="DK315" s="54"/>
      <c r="DL315" s="54"/>
      <c r="DM315" s="54"/>
      <c r="DN315" s="54"/>
      <c r="DO315" s="54"/>
      <c r="DP315" s="54"/>
      <c r="DQ315" s="54"/>
      <c r="DR315" s="54"/>
      <c r="DS315" s="54"/>
      <c r="DT315" s="54"/>
      <c r="DU315" s="54"/>
      <c r="DV315" s="54"/>
      <c r="DW315" s="54"/>
      <c r="DX315" s="54"/>
      <c r="DY315" s="54"/>
      <c r="DZ315" s="54"/>
      <c r="EA315" s="54"/>
      <c r="EB315" s="54"/>
      <c r="EC315" s="54"/>
      <c r="ED315" s="54"/>
      <c r="EE315" s="54"/>
      <c r="EF315" s="54"/>
      <c r="EG315" s="54"/>
      <c r="EH315" s="54"/>
      <c r="EI315" s="54"/>
      <c r="EJ315" s="54"/>
      <c r="EK315" s="54"/>
      <c r="EL315" s="54"/>
      <c r="EM315" s="54"/>
      <c r="EN315" s="54"/>
      <c r="EO315" s="54"/>
      <c r="EP315" s="54"/>
      <c r="EQ315" s="54"/>
      <c r="ER315" s="54"/>
    </row>
    <row r="316" spans="1:148" x14ac:dyDescent="0.25">
      <c r="A316" s="54"/>
      <c r="B316" s="54"/>
      <c r="C316" s="54"/>
      <c r="D316" s="54"/>
      <c r="E316" s="54"/>
      <c r="F316" s="5"/>
      <c r="G316" s="320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4"/>
      <c r="BR316" s="54"/>
      <c r="BS316" s="54"/>
      <c r="BT316" s="54"/>
      <c r="BU316" s="54"/>
      <c r="BV316" s="54"/>
      <c r="BW316" s="54"/>
      <c r="BX316" s="54"/>
      <c r="BY316" s="54"/>
      <c r="BZ316" s="54"/>
      <c r="CA316" s="54"/>
      <c r="CB316" s="54"/>
      <c r="CC316" s="54"/>
      <c r="CD316" s="54"/>
      <c r="CE316" s="54"/>
      <c r="CF316" s="54"/>
      <c r="CG316" s="54"/>
      <c r="CH316" s="54"/>
      <c r="CI316" s="54"/>
      <c r="CJ316" s="54"/>
      <c r="CK316" s="54"/>
      <c r="CL316" s="54"/>
      <c r="CM316" s="54"/>
      <c r="CN316" s="54"/>
      <c r="CO316" s="54"/>
      <c r="CP316" s="54"/>
      <c r="CQ316" s="54"/>
      <c r="CR316" s="54"/>
      <c r="CS316" s="54"/>
      <c r="CT316" s="54"/>
      <c r="CU316" s="54"/>
      <c r="CV316" s="54"/>
      <c r="CW316" s="54"/>
      <c r="CX316" s="54"/>
      <c r="CY316" s="54"/>
      <c r="CZ316" s="54"/>
      <c r="DA316" s="54"/>
      <c r="DB316" s="54"/>
      <c r="DC316" s="54"/>
      <c r="DD316" s="54"/>
      <c r="DE316" s="54"/>
      <c r="DF316" s="54"/>
      <c r="DG316" s="54"/>
      <c r="DH316" s="54"/>
      <c r="DI316" s="54"/>
      <c r="DJ316" s="54"/>
      <c r="DK316" s="54"/>
      <c r="DL316" s="54"/>
      <c r="DM316" s="54"/>
      <c r="DN316" s="54"/>
      <c r="DO316" s="54"/>
      <c r="DP316" s="54"/>
      <c r="DQ316" s="54"/>
      <c r="DR316" s="54"/>
      <c r="DS316" s="54"/>
      <c r="DT316" s="54"/>
      <c r="DU316" s="54"/>
      <c r="DV316" s="54"/>
      <c r="DW316" s="54"/>
      <c r="DX316" s="54"/>
      <c r="DY316" s="54"/>
      <c r="DZ316" s="54"/>
      <c r="EA316" s="54"/>
      <c r="EB316" s="54"/>
      <c r="EC316" s="54"/>
      <c r="ED316" s="54"/>
      <c r="EE316" s="54"/>
      <c r="EF316" s="54"/>
      <c r="EG316" s="54"/>
      <c r="EH316" s="54"/>
      <c r="EI316" s="54"/>
      <c r="EJ316" s="54"/>
      <c r="EK316" s="54"/>
      <c r="EL316" s="54"/>
      <c r="EM316" s="54"/>
      <c r="EN316" s="54"/>
      <c r="EO316" s="54"/>
      <c r="EP316" s="54"/>
      <c r="EQ316" s="54"/>
      <c r="ER316" s="54"/>
    </row>
    <row r="317" spans="1:148" x14ac:dyDescent="0.25">
      <c r="A317" s="54"/>
      <c r="B317" s="54"/>
      <c r="C317" s="54"/>
      <c r="D317" s="54"/>
      <c r="E317" s="54"/>
      <c r="F317" s="5"/>
      <c r="G317" s="320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4"/>
      <c r="BR317" s="54"/>
      <c r="BS317" s="54"/>
      <c r="BT317" s="54"/>
      <c r="BU317" s="54"/>
      <c r="BV317" s="54"/>
      <c r="BW317" s="54"/>
      <c r="BX317" s="54"/>
      <c r="BY317" s="54"/>
      <c r="BZ317" s="54"/>
      <c r="CA317" s="54"/>
      <c r="CB317" s="54"/>
      <c r="CC317" s="54"/>
      <c r="CD317" s="54"/>
      <c r="CE317" s="54"/>
      <c r="CF317" s="54"/>
      <c r="CG317" s="54"/>
      <c r="CH317" s="54"/>
      <c r="CI317" s="54"/>
      <c r="CJ317" s="54"/>
      <c r="CK317" s="54"/>
      <c r="CL317" s="54"/>
      <c r="CM317" s="54"/>
      <c r="CN317" s="54"/>
      <c r="CO317" s="54"/>
      <c r="CP317" s="54"/>
      <c r="CQ317" s="54"/>
      <c r="CR317" s="54"/>
      <c r="CS317" s="54"/>
      <c r="CT317" s="54"/>
      <c r="CU317" s="54"/>
      <c r="CV317" s="54"/>
      <c r="CW317" s="54"/>
      <c r="CX317" s="54"/>
      <c r="CY317" s="54"/>
      <c r="CZ317" s="54"/>
      <c r="DA317" s="54"/>
      <c r="DB317" s="54"/>
      <c r="DC317" s="54"/>
      <c r="DD317" s="54"/>
      <c r="DE317" s="54"/>
      <c r="DF317" s="54"/>
      <c r="DG317" s="54"/>
      <c r="DH317" s="54"/>
      <c r="DI317" s="54"/>
      <c r="DJ317" s="54"/>
      <c r="DK317" s="54"/>
      <c r="DL317" s="54"/>
      <c r="DM317" s="54"/>
      <c r="DN317" s="54"/>
      <c r="DO317" s="54"/>
      <c r="DP317" s="54"/>
      <c r="DQ317" s="54"/>
      <c r="DR317" s="54"/>
      <c r="DS317" s="54"/>
      <c r="DT317" s="54"/>
      <c r="DU317" s="54"/>
      <c r="DV317" s="54"/>
      <c r="DW317" s="54"/>
      <c r="DX317" s="54"/>
      <c r="DY317" s="54"/>
      <c r="DZ317" s="54"/>
      <c r="EA317" s="54"/>
      <c r="EB317" s="54"/>
      <c r="EC317" s="54"/>
      <c r="ED317" s="54"/>
      <c r="EE317" s="54"/>
      <c r="EF317" s="54"/>
      <c r="EG317" s="54"/>
      <c r="EH317" s="54"/>
      <c r="EI317" s="54"/>
      <c r="EJ317" s="54"/>
      <c r="EK317" s="54"/>
      <c r="EL317" s="54"/>
      <c r="EM317" s="54"/>
      <c r="EN317" s="54"/>
      <c r="EO317" s="54"/>
      <c r="EP317" s="54"/>
      <c r="EQ317" s="54"/>
      <c r="ER317" s="54"/>
    </row>
    <row r="318" spans="1:148" x14ac:dyDescent="0.25">
      <c r="A318" s="54"/>
      <c r="B318" s="54"/>
      <c r="C318" s="54"/>
      <c r="D318" s="54"/>
      <c r="E318" s="54"/>
      <c r="F318" s="5"/>
      <c r="G318" s="320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4"/>
      <c r="BR318" s="54"/>
      <c r="BS318" s="54"/>
      <c r="BT318" s="54"/>
      <c r="BU318" s="54"/>
      <c r="BV318" s="54"/>
      <c r="BW318" s="54"/>
      <c r="BX318" s="54"/>
      <c r="BY318" s="54"/>
      <c r="BZ318" s="54"/>
      <c r="CA318" s="54"/>
      <c r="CB318" s="54"/>
      <c r="CC318" s="54"/>
      <c r="CD318" s="54"/>
      <c r="CE318" s="54"/>
      <c r="CF318" s="54"/>
      <c r="CG318" s="54"/>
      <c r="CH318" s="54"/>
      <c r="CI318" s="54"/>
      <c r="CJ318" s="54"/>
      <c r="CK318" s="54"/>
      <c r="CL318" s="54"/>
      <c r="CM318" s="54"/>
      <c r="CN318" s="54"/>
      <c r="CO318" s="54"/>
      <c r="CP318" s="54"/>
      <c r="CQ318" s="54"/>
      <c r="CR318" s="54"/>
      <c r="CS318" s="54"/>
      <c r="CT318" s="54"/>
      <c r="CU318" s="54"/>
      <c r="CV318" s="54"/>
      <c r="CW318" s="54"/>
      <c r="CX318" s="54"/>
      <c r="CY318" s="54"/>
      <c r="CZ318" s="54"/>
      <c r="DA318" s="54"/>
      <c r="DB318" s="54"/>
      <c r="DC318" s="54"/>
      <c r="DD318" s="54"/>
      <c r="DE318" s="54"/>
      <c r="DF318" s="54"/>
      <c r="DG318" s="54"/>
      <c r="DH318" s="54"/>
      <c r="DI318" s="54"/>
      <c r="DJ318" s="54"/>
      <c r="DK318" s="54"/>
      <c r="DL318" s="54"/>
      <c r="DM318" s="54"/>
      <c r="DN318" s="54"/>
      <c r="DO318" s="54"/>
      <c r="DP318" s="54"/>
      <c r="DQ318" s="54"/>
      <c r="DR318" s="54"/>
      <c r="DS318" s="54"/>
      <c r="DT318" s="54"/>
      <c r="DU318" s="54"/>
      <c r="DV318" s="54"/>
      <c r="DW318" s="54"/>
      <c r="DX318" s="54"/>
      <c r="DY318" s="54"/>
      <c r="DZ318" s="54"/>
      <c r="EA318" s="54"/>
      <c r="EB318" s="54"/>
      <c r="EC318" s="54"/>
      <c r="ED318" s="54"/>
      <c r="EE318" s="54"/>
      <c r="EF318" s="54"/>
      <c r="EG318" s="54"/>
      <c r="EH318" s="54"/>
      <c r="EI318" s="54"/>
      <c r="EJ318" s="54"/>
      <c r="EK318" s="54"/>
      <c r="EL318" s="54"/>
      <c r="EM318" s="54"/>
      <c r="EN318" s="54"/>
      <c r="EO318" s="54"/>
      <c r="EP318" s="54"/>
      <c r="EQ318" s="54"/>
      <c r="ER318" s="54"/>
    </row>
    <row r="319" spans="1:148" x14ac:dyDescent="0.25">
      <c r="A319" s="54"/>
      <c r="B319" s="54"/>
      <c r="C319" s="54"/>
      <c r="D319" s="54"/>
      <c r="E319" s="54"/>
      <c r="F319" s="5"/>
      <c r="G319" s="320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4"/>
      <c r="BR319" s="54"/>
      <c r="BS319" s="54"/>
      <c r="BT319" s="54"/>
      <c r="BU319" s="54"/>
      <c r="BV319" s="54"/>
      <c r="BW319" s="54"/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  <c r="CH319" s="54"/>
      <c r="CI319" s="54"/>
      <c r="CJ319" s="54"/>
      <c r="CK319" s="54"/>
      <c r="CL319" s="54"/>
      <c r="CM319" s="54"/>
      <c r="CN319" s="54"/>
      <c r="CO319" s="54"/>
      <c r="CP319" s="54"/>
      <c r="CQ319" s="54"/>
      <c r="CR319" s="54"/>
      <c r="CS319" s="54"/>
      <c r="CT319" s="54"/>
      <c r="CU319" s="54"/>
      <c r="CV319" s="54"/>
      <c r="CW319" s="54"/>
      <c r="CX319" s="54"/>
      <c r="CY319" s="54"/>
      <c r="CZ319" s="54"/>
      <c r="DA319" s="54"/>
      <c r="DB319" s="54"/>
      <c r="DC319" s="54"/>
      <c r="DD319" s="54"/>
      <c r="DE319" s="54"/>
      <c r="DF319" s="54"/>
      <c r="DG319" s="54"/>
      <c r="DH319" s="54"/>
      <c r="DI319" s="54"/>
      <c r="DJ319" s="54"/>
      <c r="DK319" s="54"/>
      <c r="DL319" s="54"/>
      <c r="DM319" s="54"/>
      <c r="DN319" s="54"/>
      <c r="DO319" s="54"/>
      <c r="DP319" s="54"/>
      <c r="DQ319" s="54"/>
      <c r="DR319" s="54"/>
      <c r="DS319" s="54"/>
      <c r="DT319" s="54"/>
      <c r="DU319" s="54"/>
      <c r="DV319" s="54"/>
      <c r="DW319" s="54"/>
      <c r="DX319" s="54"/>
      <c r="DY319" s="54"/>
      <c r="DZ319" s="54"/>
      <c r="EA319" s="54"/>
      <c r="EB319" s="54"/>
      <c r="EC319" s="54"/>
      <c r="ED319" s="54"/>
      <c r="EE319" s="54"/>
      <c r="EF319" s="54"/>
      <c r="EG319" s="54"/>
      <c r="EH319" s="54"/>
      <c r="EI319" s="54"/>
      <c r="EJ319" s="54"/>
      <c r="EK319" s="54"/>
      <c r="EL319" s="54"/>
      <c r="EM319" s="54"/>
      <c r="EN319" s="54"/>
      <c r="EO319" s="54"/>
      <c r="EP319" s="54"/>
      <c r="EQ319" s="54"/>
      <c r="ER319" s="54"/>
    </row>
    <row r="320" spans="1:148" x14ac:dyDescent="0.25">
      <c r="A320" s="54"/>
      <c r="B320" s="54"/>
      <c r="C320" s="54"/>
      <c r="D320" s="54"/>
      <c r="E320" s="54"/>
      <c r="F320" s="5"/>
      <c r="G320" s="320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4"/>
      <c r="BR320" s="54"/>
      <c r="BS320" s="54"/>
      <c r="BT320" s="54"/>
      <c r="BU320" s="54"/>
      <c r="BV320" s="54"/>
      <c r="BW320" s="54"/>
      <c r="BX320" s="54"/>
      <c r="BY320" s="54"/>
      <c r="BZ320" s="54"/>
      <c r="CA320" s="54"/>
      <c r="CB320" s="54"/>
      <c r="CC320" s="54"/>
      <c r="CD320" s="54"/>
      <c r="CE320" s="54"/>
      <c r="CF320" s="54"/>
      <c r="CG320" s="54"/>
      <c r="CH320" s="54"/>
      <c r="CI320" s="54"/>
      <c r="CJ320" s="54"/>
      <c r="CK320" s="54"/>
      <c r="CL320" s="54"/>
      <c r="CM320" s="54"/>
      <c r="CN320" s="54"/>
      <c r="CO320" s="54"/>
      <c r="CP320" s="54"/>
      <c r="CQ320" s="54"/>
      <c r="CR320" s="54"/>
      <c r="CS320" s="54"/>
      <c r="CT320" s="54"/>
      <c r="CU320" s="54"/>
      <c r="CV320" s="54"/>
      <c r="CW320" s="54"/>
      <c r="CX320" s="54"/>
      <c r="CY320" s="54"/>
      <c r="CZ320" s="54"/>
      <c r="DA320" s="54"/>
      <c r="DB320" s="54"/>
      <c r="DC320" s="54"/>
      <c r="DD320" s="54"/>
      <c r="DE320" s="54"/>
      <c r="DF320" s="54"/>
      <c r="DG320" s="54"/>
      <c r="DH320" s="54"/>
      <c r="DI320" s="54"/>
      <c r="DJ320" s="54"/>
      <c r="DK320" s="54"/>
      <c r="DL320" s="54"/>
      <c r="DM320" s="54"/>
      <c r="DN320" s="54"/>
      <c r="DO320" s="54"/>
      <c r="DP320" s="54"/>
      <c r="DQ320" s="54"/>
      <c r="DR320" s="54"/>
      <c r="DS320" s="54"/>
      <c r="DT320" s="54"/>
      <c r="DU320" s="54"/>
      <c r="DV320" s="54"/>
      <c r="DW320" s="54"/>
      <c r="DX320" s="54"/>
      <c r="DY320" s="54"/>
      <c r="DZ320" s="54"/>
      <c r="EA320" s="54"/>
      <c r="EB320" s="54"/>
      <c r="EC320" s="54"/>
      <c r="ED320" s="54"/>
      <c r="EE320" s="54"/>
      <c r="EF320" s="54"/>
      <c r="EG320" s="54"/>
      <c r="EH320" s="54"/>
      <c r="EI320" s="54"/>
      <c r="EJ320" s="54"/>
      <c r="EK320" s="54"/>
      <c r="EL320" s="54"/>
      <c r="EM320" s="54"/>
      <c r="EN320" s="54"/>
      <c r="EO320" s="54"/>
      <c r="EP320" s="54"/>
      <c r="EQ320" s="54"/>
      <c r="ER320" s="54"/>
    </row>
    <row r="321" spans="1:148" x14ac:dyDescent="0.25">
      <c r="A321" s="54"/>
      <c r="B321" s="54"/>
      <c r="C321" s="54"/>
      <c r="D321" s="54"/>
      <c r="E321" s="54"/>
      <c r="F321" s="5"/>
      <c r="G321" s="320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4"/>
      <c r="BR321" s="54"/>
      <c r="BS321" s="54"/>
      <c r="BT321" s="54"/>
      <c r="BU321" s="54"/>
      <c r="BV321" s="54"/>
      <c r="BW321" s="54"/>
      <c r="BX321" s="54"/>
      <c r="BY321" s="54"/>
      <c r="BZ321" s="54"/>
      <c r="CA321" s="54"/>
      <c r="CB321" s="54"/>
      <c r="CC321" s="54"/>
      <c r="CD321" s="54"/>
      <c r="CE321" s="54"/>
      <c r="CF321" s="54"/>
      <c r="CG321" s="54"/>
      <c r="CH321" s="54"/>
      <c r="CI321" s="54"/>
      <c r="CJ321" s="54"/>
      <c r="CK321" s="54"/>
      <c r="CL321" s="54"/>
      <c r="CM321" s="54"/>
      <c r="CN321" s="54"/>
      <c r="CO321" s="54"/>
      <c r="CP321" s="54"/>
      <c r="CQ321" s="54"/>
      <c r="CR321" s="54"/>
      <c r="CS321" s="54"/>
      <c r="CT321" s="54"/>
      <c r="CU321" s="54"/>
      <c r="CV321" s="54"/>
      <c r="CW321" s="54"/>
      <c r="CX321" s="54"/>
      <c r="CY321" s="54"/>
      <c r="CZ321" s="54"/>
      <c r="DA321" s="54"/>
      <c r="DB321" s="54"/>
      <c r="DC321" s="54"/>
      <c r="DD321" s="54"/>
      <c r="DE321" s="54"/>
      <c r="DF321" s="54"/>
      <c r="DG321" s="54"/>
      <c r="DH321" s="54"/>
      <c r="DI321" s="54"/>
      <c r="DJ321" s="54"/>
      <c r="DK321" s="54"/>
      <c r="DL321" s="54"/>
      <c r="DM321" s="54"/>
      <c r="DN321" s="54"/>
      <c r="DO321" s="54"/>
      <c r="DP321" s="54"/>
      <c r="DQ321" s="54"/>
      <c r="DR321" s="54"/>
      <c r="DS321" s="54"/>
      <c r="DT321" s="54"/>
      <c r="DU321" s="54"/>
      <c r="DV321" s="54"/>
      <c r="DW321" s="54"/>
      <c r="DX321" s="54"/>
      <c r="DY321" s="54"/>
      <c r="DZ321" s="54"/>
      <c r="EA321" s="54"/>
      <c r="EB321" s="54"/>
      <c r="EC321" s="54"/>
      <c r="ED321" s="54"/>
      <c r="EE321" s="54"/>
      <c r="EF321" s="54"/>
      <c r="EG321" s="54"/>
      <c r="EH321" s="54"/>
      <c r="EI321" s="54"/>
      <c r="EJ321" s="54"/>
      <c r="EK321" s="54"/>
      <c r="EL321" s="54"/>
      <c r="EM321" s="54"/>
      <c r="EN321" s="54"/>
      <c r="EO321" s="54"/>
      <c r="EP321" s="54"/>
      <c r="EQ321" s="54"/>
      <c r="ER321" s="54"/>
    </row>
    <row r="322" spans="1:148" x14ac:dyDescent="0.25">
      <c r="A322" s="54"/>
      <c r="B322" s="54"/>
      <c r="C322" s="54"/>
      <c r="D322" s="54"/>
      <c r="E322" s="54"/>
      <c r="F322" s="5"/>
      <c r="G322" s="320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4"/>
      <c r="BR322" s="54"/>
      <c r="BS322" s="54"/>
      <c r="BT322" s="54"/>
      <c r="BU322" s="54"/>
      <c r="BV322" s="54"/>
      <c r="BW322" s="54"/>
      <c r="BX322" s="54"/>
      <c r="BY322" s="54"/>
      <c r="BZ322" s="54"/>
      <c r="CA322" s="54"/>
      <c r="CB322" s="54"/>
      <c r="CC322" s="54"/>
      <c r="CD322" s="54"/>
      <c r="CE322" s="54"/>
      <c r="CF322" s="54"/>
      <c r="CG322" s="54"/>
      <c r="CH322" s="54"/>
      <c r="CI322" s="54"/>
      <c r="CJ322" s="54"/>
      <c r="CK322" s="54"/>
      <c r="CL322" s="54"/>
      <c r="CM322" s="54"/>
      <c r="CN322" s="54"/>
      <c r="CO322" s="54"/>
      <c r="CP322" s="54"/>
      <c r="CQ322" s="54"/>
      <c r="CR322" s="54"/>
      <c r="CS322" s="54"/>
      <c r="CT322" s="54"/>
      <c r="CU322" s="54"/>
      <c r="CV322" s="54"/>
      <c r="CW322" s="54"/>
      <c r="CX322" s="54"/>
      <c r="CY322" s="54"/>
      <c r="CZ322" s="54"/>
      <c r="DA322" s="54"/>
      <c r="DB322" s="54"/>
      <c r="DC322" s="54"/>
      <c r="DD322" s="54"/>
      <c r="DE322" s="54"/>
      <c r="DF322" s="54"/>
      <c r="DG322" s="54"/>
      <c r="DH322" s="54"/>
      <c r="DI322" s="54"/>
      <c r="DJ322" s="54"/>
      <c r="DK322" s="54"/>
      <c r="DL322" s="54"/>
      <c r="DM322" s="54"/>
      <c r="DN322" s="54"/>
      <c r="DO322" s="54"/>
      <c r="DP322" s="54"/>
      <c r="DQ322" s="54"/>
      <c r="DR322" s="54"/>
      <c r="DS322" s="54"/>
      <c r="DT322" s="54"/>
      <c r="DU322" s="54"/>
      <c r="DV322" s="54"/>
      <c r="DW322" s="54"/>
      <c r="DX322" s="54"/>
      <c r="DY322" s="54"/>
      <c r="DZ322" s="54"/>
      <c r="EA322" s="54"/>
      <c r="EB322" s="54"/>
      <c r="EC322" s="54"/>
      <c r="ED322" s="54"/>
      <c r="EE322" s="54"/>
      <c r="EF322" s="54"/>
      <c r="EG322" s="54"/>
      <c r="EH322" s="54"/>
      <c r="EI322" s="54"/>
      <c r="EJ322" s="54"/>
      <c r="EK322" s="54"/>
      <c r="EL322" s="54"/>
      <c r="EM322" s="54"/>
      <c r="EN322" s="54"/>
      <c r="EO322" s="54"/>
      <c r="EP322" s="54"/>
      <c r="EQ322" s="54"/>
      <c r="ER322" s="54"/>
    </row>
    <row r="323" spans="1:148" x14ac:dyDescent="0.25">
      <c r="A323" s="54"/>
      <c r="B323" s="54"/>
      <c r="C323" s="54"/>
      <c r="D323" s="54"/>
      <c r="E323" s="54"/>
      <c r="F323" s="5"/>
      <c r="G323" s="320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4"/>
      <c r="BR323" s="54"/>
      <c r="BS323" s="54"/>
      <c r="BT323" s="54"/>
      <c r="BU323" s="54"/>
      <c r="BV323" s="54"/>
      <c r="BW323" s="54"/>
      <c r="BX323" s="54"/>
      <c r="BY323" s="54"/>
      <c r="BZ323" s="54"/>
      <c r="CA323" s="54"/>
      <c r="CB323" s="54"/>
      <c r="CC323" s="54"/>
      <c r="CD323" s="54"/>
      <c r="CE323" s="54"/>
      <c r="CF323" s="54"/>
      <c r="CG323" s="54"/>
      <c r="CH323" s="54"/>
      <c r="CI323" s="54"/>
      <c r="CJ323" s="54"/>
      <c r="CK323" s="54"/>
      <c r="CL323" s="54"/>
      <c r="CM323" s="54"/>
      <c r="CN323" s="54"/>
      <c r="CO323" s="54"/>
      <c r="CP323" s="54"/>
      <c r="CQ323" s="54"/>
      <c r="CR323" s="54"/>
      <c r="CS323" s="54"/>
      <c r="CT323" s="54"/>
      <c r="CU323" s="54"/>
      <c r="CV323" s="54"/>
      <c r="CW323" s="54"/>
      <c r="CX323" s="54"/>
      <c r="CY323" s="54"/>
      <c r="CZ323" s="54"/>
      <c r="DA323" s="54"/>
      <c r="DB323" s="54"/>
      <c r="DC323" s="54"/>
      <c r="DD323" s="54"/>
      <c r="DE323" s="54"/>
      <c r="DF323" s="54"/>
      <c r="DG323" s="54"/>
      <c r="DH323" s="54"/>
      <c r="DI323" s="54"/>
      <c r="DJ323" s="54"/>
      <c r="DK323" s="54"/>
      <c r="DL323" s="54"/>
      <c r="DM323" s="54"/>
      <c r="DN323" s="54"/>
      <c r="DO323" s="54"/>
      <c r="DP323" s="54"/>
      <c r="DQ323" s="54"/>
      <c r="DR323" s="54"/>
      <c r="DS323" s="54"/>
      <c r="DT323" s="54"/>
      <c r="DU323" s="54"/>
      <c r="DV323" s="54"/>
      <c r="DW323" s="54"/>
      <c r="DX323" s="54"/>
      <c r="DY323" s="54"/>
      <c r="DZ323" s="54"/>
      <c r="EA323" s="54"/>
      <c r="EB323" s="54"/>
      <c r="EC323" s="54"/>
      <c r="ED323" s="54"/>
      <c r="EE323" s="54"/>
      <c r="EF323" s="54"/>
      <c r="EG323" s="54"/>
      <c r="EH323" s="54"/>
      <c r="EI323" s="54"/>
      <c r="EJ323" s="54"/>
      <c r="EK323" s="54"/>
      <c r="EL323" s="54"/>
      <c r="EM323" s="54"/>
      <c r="EN323" s="54"/>
      <c r="EO323" s="54"/>
      <c r="EP323" s="54"/>
      <c r="EQ323" s="54"/>
      <c r="ER323" s="54"/>
    </row>
    <row r="324" spans="1:148" x14ac:dyDescent="0.25">
      <c r="A324" s="54"/>
      <c r="B324" s="54"/>
      <c r="C324" s="54"/>
      <c r="D324" s="54"/>
      <c r="E324" s="54"/>
      <c r="F324" s="5"/>
      <c r="G324" s="320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4"/>
      <c r="BR324" s="54"/>
      <c r="BS324" s="54"/>
      <c r="BT324" s="54"/>
      <c r="BU324" s="54"/>
      <c r="BV324" s="54"/>
      <c r="BW324" s="54"/>
      <c r="BX324" s="54"/>
      <c r="BY324" s="54"/>
      <c r="BZ324" s="54"/>
      <c r="CA324" s="54"/>
      <c r="CB324" s="54"/>
      <c r="CC324" s="54"/>
      <c r="CD324" s="54"/>
      <c r="CE324" s="54"/>
      <c r="CF324" s="54"/>
      <c r="CG324" s="54"/>
      <c r="CH324" s="54"/>
      <c r="CI324" s="54"/>
      <c r="CJ324" s="54"/>
      <c r="CK324" s="54"/>
      <c r="CL324" s="54"/>
      <c r="CM324" s="54"/>
      <c r="CN324" s="54"/>
      <c r="CO324" s="54"/>
      <c r="CP324" s="54"/>
      <c r="CQ324" s="54"/>
      <c r="CR324" s="54"/>
      <c r="CS324" s="54"/>
      <c r="CT324" s="54"/>
      <c r="CU324" s="54"/>
      <c r="CV324" s="54"/>
      <c r="CW324" s="54"/>
      <c r="CX324" s="54"/>
      <c r="CY324" s="54"/>
      <c r="CZ324" s="54"/>
      <c r="DA324" s="54"/>
      <c r="DB324" s="54"/>
      <c r="DC324" s="54"/>
      <c r="DD324" s="54"/>
      <c r="DE324" s="54"/>
      <c r="DF324" s="54"/>
      <c r="DG324" s="54"/>
      <c r="DH324" s="54"/>
      <c r="DI324" s="54"/>
      <c r="DJ324" s="54"/>
      <c r="DK324" s="54"/>
      <c r="DL324" s="54"/>
      <c r="DM324" s="54"/>
      <c r="DN324" s="54"/>
      <c r="DO324" s="54"/>
      <c r="DP324" s="54"/>
      <c r="DQ324" s="54"/>
      <c r="DR324" s="54"/>
      <c r="DS324" s="54"/>
      <c r="DT324" s="54"/>
      <c r="DU324" s="54"/>
      <c r="DV324" s="54"/>
      <c r="DW324" s="54"/>
      <c r="DX324" s="54"/>
      <c r="DY324" s="54"/>
      <c r="DZ324" s="54"/>
      <c r="EA324" s="54"/>
      <c r="EB324" s="54"/>
      <c r="EC324" s="54"/>
      <c r="ED324" s="54"/>
      <c r="EE324" s="54"/>
      <c r="EF324" s="54"/>
      <c r="EG324" s="54"/>
      <c r="EH324" s="54"/>
      <c r="EI324" s="54"/>
      <c r="EJ324" s="54"/>
      <c r="EK324" s="54"/>
      <c r="EL324" s="54"/>
      <c r="EM324" s="54"/>
      <c r="EN324" s="54"/>
      <c r="EO324" s="54"/>
      <c r="EP324" s="54"/>
      <c r="EQ324" s="54"/>
      <c r="ER324" s="54"/>
    </row>
    <row r="325" spans="1:148" x14ac:dyDescent="0.25">
      <c r="A325" s="54"/>
      <c r="B325" s="54"/>
      <c r="C325" s="54"/>
      <c r="D325" s="54"/>
      <c r="E325" s="54"/>
      <c r="F325" s="5"/>
      <c r="G325" s="320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  <c r="BV325" s="54"/>
      <c r="BW325" s="54"/>
      <c r="BX325" s="54"/>
      <c r="BY325" s="54"/>
      <c r="BZ325" s="54"/>
      <c r="CA325" s="54"/>
      <c r="CB325" s="54"/>
      <c r="CC325" s="54"/>
      <c r="CD325" s="54"/>
      <c r="CE325" s="54"/>
      <c r="CF325" s="54"/>
      <c r="CG325" s="54"/>
      <c r="CH325" s="54"/>
      <c r="CI325" s="54"/>
      <c r="CJ325" s="54"/>
      <c r="CK325" s="54"/>
      <c r="CL325" s="54"/>
      <c r="CM325" s="54"/>
      <c r="CN325" s="54"/>
      <c r="CO325" s="54"/>
      <c r="CP325" s="54"/>
      <c r="CQ325" s="54"/>
      <c r="CR325" s="54"/>
      <c r="CS325" s="54"/>
      <c r="CT325" s="54"/>
      <c r="CU325" s="54"/>
      <c r="CV325" s="54"/>
      <c r="CW325" s="54"/>
      <c r="CX325" s="54"/>
      <c r="CY325" s="54"/>
      <c r="CZ325" s="54"/>
      <c r="DA325" s="54"/>
      <c r="DB325" s="54"/>
      <c r="DC325" s="54"/>
      <c r="DD325" s="54"/>
      <c r="DE325" s="54"/>
      <c r="DF325" s="54"/>
      <c r="DG325" s="54"/>
      <c r="DH325" s="54"/>
      <c r="DI325" s="54"/>
      <c r="DJ325" s="54"/>
      <c r="DK325" s="54"/>
      <c r="DL325" s="54"/>
      <c r="DM325" s="54"/>
      <c r="DN325" s="54"/>
      <c r="DO325" s="54"/>
      <c r="DP325" s="54"/>
      <c r="DQ325" s="54"/>
      <c r="DR325" s="54"/>
      <c r="DS325" s="54"/>
      <c r="DT325" s="54"/>
      <c r="DU325" s="54"/>
      <c r="DV325" s="54"/>
      <c r="DW325" s="54"/>
      <c r="DX325" s="54"/>
      <c r="DY325" s="54"/>
      <c r="DZ325" s="54"/>
      <c r="EA325" s="54"/>
      <c r="EB325" s="54"/>
      <c r="EC325" s="54"/>
      <c r="ED325" s="54"/>
      <c r="EE325" s="54"/>
      <c r="EF325" s="54"/>
      <c r="EG325" s="54"/>
      <c r="EH325" s="54"/>
      <c r="EI325" s="54"/>
      <c r="EJ325" s="54"/>
      <c r="EK325" s="54"/>
      <c r="EL325" s="54"/>
      <c r="EM325" s="54"/>
      <c r="EN325" s="54"/>
      <c r="EO325" s="54"/>
      <c r="EP325" s="54"/>
      <c r="EQ325" s="54"/>
      <c r="ER325" s="54"/>
    </row>
    <row r="326" spans="1:148" x14ac:dyDescent="0.25">
      <c r="A326" s="54"/>
      <c r="B326" s="54"/>
      <c r="C326" s="54"/>
      <c r="D326" s="54"/>
      <c r="E326" s="54"/>
      <c r="F326" s="5"/>
      <c r="G326" s="320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4"/>
      <c r="BR326" s="54"/>
      <c r="BS326" s="54"/>
      <c r="BT326" s="54"/>
      <c r="BU326" s="54"/>
      <c r="BV326" s="54"/>
      <c r="BW326" s="54"/>
      <c r="BX326" s="54"/>
      <c r="BY326" s="54"/>
      <c r="BZ326" s="54"/>
      <c r="CA326" s="54"/>
      <c r="CB326" s="54"/>
      <c r="CC326" s="54"/>
      <c r="CD326" s="54"/>
      <c r="CE326" s="54"/>
      <c r="CF326" s="54"/>
      <c r="CG326" s="54"/>
      <c r="CH326" s="54"/>
      <c r="CI326" s="54"/>
      <c r="CJ326" s="54"/>
      <c r="CK326" s="54"/>
      <c r="CL326" s="54"/>
      <c r="CM326" s="54"/>
      <c r="CN326" s="54"/>
      <c r="CO326" s="54"/>
      <c r="CP326" s="54"/>
      <c r="CQ326" s="54"/>
      <c r="CR326" s="54"/>
      <c r="CS326" s="54"/>
      <c r="CT326" s="54"/>
      <c r="CU326" s="54"/>
      <c r="CV326" s="54"/>
      <c r="CW326" s="54"/>
      <c r="CX326" s="54"/>
      <c r="CY326" s="54"/>
      <c r="CZ326" s="54"/>
      <c r="DA326" s="54"/>
      <c r="DB326" s="54"/>
      <c r="DC326" s="54"/>
      <c r="DD326" s="54"/>
      <c r="DE326" s="54"/>
      <c r="DF326" s="54"/>
      <c r="DG326" s="54"/>
      <c r="DH326" s="54"/>
      <c r="DI326" s="54"/>
      <c r="DJ326" s="54"/>
      <c r="DK326" s="54"/>
      <c r="DL326" s="54"/>
      <c r="DM326" s="54"/>
      <c r="DN326" s="54"/>
      <c r="DO326" s="54"/>
      <c r="DP326" s="54"/>
      <c r="DQ326" s="54"/>
      <c r="DR326" s="54"/>
      <c r="DS326" s="54"/>
      <c r="DT326" s="54"/>
      <c r="DU326" s="54"/>
      <c r="DV326" s="54"/>
      <c r="DW326" s="54"/>
      <c r="DX326" s="54"/>
      <c r="DY326" s="54"/>
      <c r="DZ326" s="54"/>
      <c r="EA326" s="54"/>
      <c r="EB326" s="54"/>
      <c r="EC326" s="54"/>
      <c r="ED326" s="54"/>
      <c r="EE326" s="54"/>
      <c r="EF326" s="54"/>
      <c r="EG326" s="54"/>
      <c r="EH326" s="54"/>
      <c r="EI326" s="54"/>
      <c r="EJ326" s="54"/>
      <c r="EK326" s="54"/>
      <c r="EL326" s="54"/>
      <c r="EM326" s="54"/>
      <c r="EN326" s="54"/>
      <c r="EO326" s="54"/>
      <c r="EP326" s="54"/>
      <c r="EQ326" s="54"/>
      <c r="ER326" s="54"/>
    </row>
    <row r="327" spans="1:148" x14ac:dyDescent="0.25">
      <c r="A327" s="54"/>
      <c r="B327" s="54"/>
      <c r="C327" s="54"/>
      <c r="D327" s="54"/>
      <c r="E327" s="54"/>
      <c r="F327" s="5"/>
      <c r="G327" s="320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4"/>
      <c r="BR327" s="54"/>
      <c r="BS327" s="54"/>
      <c r="BT327" s="54"/>
      <c r="BU327" s="54"/>
      <c r="BV327" s="54"/>
      <c r="BW327" s="54"/>
      <c r="BX327" s="54"/>
      <c r="BY327" s="54"/>
      <c r="BZ327" s="54"/>
      <c r="CA327" s="54"/>
      <c r="CB327" s="54"/>
      <c r="CC327" s="54"/>
      <c r="CD327" s="54"/>
      <c r="CE327" s="54"/>
      <c r="CF327" s="54"/>
      <c r="CG327" s="54"/>
      <c r="CH327" s="54"/>
      <c r="CI327" s="54"/>
      <c r="CJ327" s="54"/>
      <c r="CK327" s="54"/>
      <c r="CL327" s="54"/>
      <c r="CM327" s="54"/>
      <c r="CN327" s="54"/>
      <c r="CO327" s="54"/>
      <c r="CP327" s="54"/>
      <c r="CQ327" s="54"/>
      <c r="CR327" s="54"/>
      <c r="CS327" s="54"/>
      <c r="CT327" s="54"/>
      <c r="CU327" s="54"/>
      <c r="CV327" s="54"/>
      <c r="CW327" s="54"/>
      <c r="CX327" s="54"/>
      <c r="CY327" s="54"/>
      <c r="CZ327" s="54"/>
      <c r="DA327" s="54"/>
      <c r="DB327" s="54"/>
      <c r="DC327" s="54"/>
      <c r="DD327" s="54"/>
      <c r="DE327" s="54"/>
      <c r="DF327" s="54"/>
      <c r="DG327" s="54"/>
      <c r="DH327" s="54"/>
      <c r="DI327" s="54"/>
      <c r="DJ327" s="54"/>
      <c r="DK327" s="54"/>
      <c r="DL327" s="54"/>
      <c r="DM327" s="54"/>
      <c r="DN327" s="54"/>
      <c r="DO327" s="54"/>
      <c r="DP327" s="54"/>
      <c r="DQ327" s="54"/>
      <c r="DR327" s="54"/>
      <c r="DS327" s="54"/>
      <c r="DT327" s="54"/>
      <c r="DU327" s="54"/>
      <c r="DV327" s="54"/>
      <c r="DW327" s="54"/>
      <c r="DX327" s="54"/>
      <c r="DY327" s="54"/>
      <c r="DZ327" s="54"/>
      <c r="EA327" s="54"/>
      <c r="EB327" s="54"/>
      <c r="EC327" s="54"/>
      <c r="ED327" s="54"/>
      <c r="EE327" s="54"/>
      <c r="EF327" s="54"/>
      <c r="EG327" s="54"/>
      <c r="EH327" s="54"/>
      <c r="EI327" s="54"/>
      <c r="EJ327" s="54"/>
      <c r="EK327" s="54"/>
      <c r="EL327" s="54"/>
      <c r="EM327" s="54"/>
      <c r="EN327" s="54"/>
      <c r="EO327" s="54"/>
      <c r="EP327" s="54"/>
      <c r="EQ327" s="54"/>
      <c r="ER327" s="54"/>
    </row>
    <row r="328" spans="1:148" x14ac:dyDescent="0.25">
      <c r="A328" s="54"/>
      <c r="B328" s="54"/>
      <c r="C328" s="54"/>
      <c r="D328" s="54"/>
      <c r="E328" s="54"/>
      <c r="F328" s="5"/>
      <c r="G328" s="320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4"/>
      <c r="BR328" s="54"/>
      <c r="BS328" s="54"/>
      <c r="BT328" s="54"/>
      <c r="BU328" s="54"/>
      <c r="BV328" s="54"/>
      <c r="BW328" s="54"/>
      <c r="BX328" s="54"/>
      <c r="BY328" s="54"/>
      <c r="BZ328" s="54"/>
      <c r="CA328" s="54"/>
      <c r="CB328" s="54"/>
      <c r="CC328" s="54"/>
      <c r="CD328" s="54"/>
      <c r="CE328" s="54"/>
      <c r="CF328" s="54"/>
      <c r="CG328" s="54"/>
      <c r="CH328" s="54"/>
      <c r="CI328" s="54"/>
      <c r="CJ328" s="54"/>
      <c r="CK328" s="54"/>
      <c r="CL328" s="54"/>
      <c r="CM328" s="54"/>
      <c r="CN328" s="54"/>
      <c r="CO328" s="54"/>
      <c r="CP328" s="54"/>
      <c r="CQ328" s="54"/>
      <c r="CR328" s="54"/>
      <c r="CS328" s="54"/>
      <c r="CT328" s="54"/>
      <c r="CU328" s="54"/>
      <c r="CV328" s="54"/>
      <c r="CW328" s="54"/>
      <c r="CX328" s="54"/>
      <c r="CY328" s="54"/>
      <c r="CZ328" s="54"/>
      <c r="DA328" s="54"/>
      <c r="DB328" s="54"/>
      <c r="DC328" s="54"/>
      <c r="DD328" s="54"/>
      <c r="DE328" s="54"/>
      <c r="DF328" s="54"/>
      <c r="DG328" s="54"/>
      <c r="DH328" s="54"/>
      <c r="DI328" s="54"/>
      <c r="DJ328" s="54"/>
      <c r="DK328" s="54"/>
      <c r="DL328" s="54"/>
      <c r="DM328" s="54"/>
      <c r="DN328" s="54"/>
      <c r="DO328" s="54"/>
      <c r="DP328" s="54"/>
      <c r="DQ328" s="54"/>
      <c r="DR328" s="54"/>
      <c r="DS328" s="54"/>
      <c r="DT328" s="54"/>
      <c r="DU328" s="54"/>
      <c r="DV328" s="54"/>
      <c r="DW328" s="54"/>
      <c r="DX328" s="54"/>
      <c r="DY328" s="54"/>
      <c r="DZ328" s="54"/>
      <c r="EA328" s="54"/>
      <c r="EB328" s="54"/>
      <c r="EC328" s="54"/>
      <c r="ED328" s="54"/>
      <c r="EE328" s="54"/>
      <c r="EF328" s="54"/>
      <c r="EG328" s="54"/>
      <c r="EH328" s="54"/>
      <c r="EI328" s="54"/>
      <c r="EJ328" s="54"/>
      <c r="EK328" s="54"/>
      <c r="EL328" s="54"/>
      <c r="EM328" s="54"/>
      <c r="EN328" s="54"/>
      <c r="EO328" s="54"/>
      <c r="EP328" s="54"/>
      <c r="EQ328" s="54"/>
      <c r="ER328" s="54"/>
    </row>
    <row r="329" spans="1:148" x14ac:dyDescent="0.25">
      <c r="A329" s="54"/>
      <c r="B329" s="54"/>
      <c r="C329" s="54"/>
      <c r="D329" s="54"/>
      <c r="E329" s="54"/>
      <c r="F329" s="5"/>
      <c r="G329" s="320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4"/>
      <c r="BR329" s="54"/>
      <c r="BS329" s="54"/>
      <c r="BT329" s="54"/>
      <c r="BU329" s="54"/>
      <c r="BV329" s="54"/>
      <c r="BW329" s="54"/>
      <c r="BX329" s="54"/>
      <c r="BY329" s="54"/>
      <c r="BZ329" s="54"/>
      <c r="CA329" s="54"/>
      <c r="CB329" s="54"/>
      <c r="CC329" s="54"/>
      <c r="CD329" s="54"/>
      <c r="CE329" s="54"/>
      <c r="CF329" s="54"/>
      <c r="CG329" s="54"/>
      <c r="CH329" s="54"/>
      <c r="CI329" s="54"/>
      <c r="CJ329" s="54"/>
      <c r="CK329" s="54"/>
      <c r="CL329" s="54"/>
      <c r="CM329" s="54"/>
      <c r="CN329" s="54"/>
      <c r="CO329" s="54"/>
      <c r="CP329" s="54"/>
      <c r="CQ329" s="54"/>
      <c r="CR329" s="54"/>
      <c r="CS329" s="54"/>
      <c r="CT329" s="54"/>
      <c r="CU329" s="54"/>
      <c r="CV329" s="54"/>
      <c r="CW329" s="54"/>
      <c r="CX329" s="54"/>
      <c r="CY329" s="54"/>
      <c r="CZ329" s="54"/>
      <c r="DA329" s="54"/>
      <c r="DB329" s="54"/>
      <c r="DC329" s="54"/>
      <c r="DD329" s="54"/>
      <c r="DE329" s="54"/>
      <c r="DF329" s="54"/>
      <c r="DG329" s="54"/>
      <c r="DH329" s="54"/>
      <c r="DI329" s="54"/>
      <c r="DJ329" s="54"/>
      <c r="DK329" s="54"/>
      <c r="DL329" s="54"/>
      <c r="DM329" s="54"/>
      <c r="DN329" s="54"/>
      <c r="DO329" s="54"/>
      <c r="DP329" s="54"/>
      <c r="DQ329" s="54"/>
      <c r="DR329" s="54"/>
      <c r="DS329" s="54"/>
      <c r="DT329" s="54"/>
      <c r="DU329" s="54"/>
      <c r="DV329" s="54"/>
      <c r="DW329" s="54"/>
      <c r="DX329" s="54"/>
      <c r="DY329" s="54"/>
      <c r="DZ329" s="54"/>
      <c r="EA329" s="54"/>
      <c r="EB329" s="54"/>
      <c r="EC329" s="54"/>
      <c r="ED329" s="54"/>
      <c r="EE329" s="54"/>
      <c r="EF329" s="54"/>
      <c r="EG329" s="54"/>
      <c r="EH329" s="54"/>
      <c r="EI329" s="54"/>
      <c r="EJ329" s="54"/>
      <c r="EK329" s="54"/>
      <c r="EL329" s="54"/>
      <c r="EM329" s="54"/>
      <c r="EN329" s="54"/>
      <c r="EO329" s="54"/>
      <c r="EP329" s="54"/>
      <c r="EQ329" s="54"/>
      <c r="ER329" s="54"/>
    </row>
    <row r="330" spans="1:148" x14ac:dyDescent="0.25">
      <c r="A330" s="54"/>
      <c r="B330" s="54"/>
      <c r="C330" s="54"/>
      <c r="D330" s="54"/>
      <c r="E330" s="54"/>
      <c r="F330" s="5"/>
      <c r="G330" s="320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4"/>
      <c r="BR330" s="54"/>
      <c r="BS330" s="54"/>
      <c r="BT330" s="54"/>
      <c r="BU330" s="54"/>
      <c r="BV330" s="54"/>
      <c r="BW330" s="54"/>
      <c r="BX330" s="54"/>
      <c r="BY330" s="54"/>
      <c r="BZ330" s="54"/>
      <c r="CA330" s="54"/>
      <c r="CB330" s="54"/>
      <c r="CC330" s="54"/>
      <c r="CD330" s="54"/>
      <c r="CE330" s="54"/>
      <c r="CF330" s="54"/>
      <c r="CG330" s="54"/>
      <c r="CH330" s="54"/>
      <c r="CI330" s="54"/>
      <c r="CJ330" s="54"/>
      <c r="CK330" s="54"/>
      <c r="CL330" s="54"/>
      <c r="CM330" s="54"/>
      <c r="CN330" s="54"/>
      <c r="CO330" s="54"/>
      <c r="CP330" s="54"/>
      <c r="CQ330" s="54"/>
      <c r="CR330" s="54"/>
      <c r="CS330" s="54"/>
      <c r="CT330" s="54"/>
      <c r="CU330" s="54"/>
      <c r="CV330" s="54"/>
      <c r="CW330" s="54"/>
      <c r="CX330" s="54"/>
      <c r="CY330" s="54"/>
      <c r="CZ330" s="54"/>
      <c r="DA330" s="54"/>
      <c r="DB330" s="54"/>
      <c r="DC330" s="54"/>
      <c r="DD330" s="54"/>
      <c r="DE330" s="54"/>
      <c r="DF330" s="54"/>
      <c r="DG330" s="54"/>
      <c r="DH330" s="54"/>
      <c r="DI330" s="54"/>
      <c r="DJ330" s="54"/>
      <c r="DK330" s="54"/>
      <c r="DL330" s="54"/>
      <c r="DM330" s="54"/>
      <c r="DN330" s="54"/>
      <c r="DO330" s="54"/>
      <c r="DP330" s="54"/>
      <c r="DQ330" s="54"/>
      <c r="DR330" s="54"/>
      <c r="DS330" s="54"/>
      <c r="DT330" s="54"/>
      <c r="DU330" s="54"/>
      <c r="DV330" s="54"/>
      <c r="DW330" s="54"/>
      <c r="DX330" s="54"/>
      <c r="DY330" s="54"/>
      <c r="DZ330" s="54"/>
      <c r="EA330" s="54"/>
      <c r="EB330" s="54"/>
      <c r="EC330" s="54"/>
      <c r="ED330" s="54"/>
      <c r="EE330" s="54"/>
      <c r="EF330" s="54"/>
      <c r="EG330" s="54"/>
      <c r="EH330" s="54"/>
      <c r="EI330" s="54"/>
      <c r="EJ330" s="54"/>
      <c r="EK330" s="54"/>
      <c r="EL330" s="54"/>
      <c r="EM330" s="54"/>
      <c r="EN330" s="54"/>
      <c r="EO330" s="54"/>
      <c r="EP330" s="54"/>
      <c r="EQ330" s="54"/>
      <c r="ER330" s="54"/>
    </row>
    <row r="331" spans="1:148" x14ac:dyDescent="0.25">
      <c r="A331" s="54"/>
      <c r="B331" s="54"/>
      <c r="C331" s="54"/>
      <c r="D331" s="54"/>
      <c r="E331" s="54"/>
      <c r="F331" s="5"/>
      <c r="G331" s="320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4"/>
      <c r="BR331" s="54"/>
      <c r="BS331" s="54"/>
      <c r="BT331" s="54"/>
      <c r="BU331" s="54"/>
      <c r="BV331" s="54"/>
      <c r="BW331" s="54"/>
      <c r="BX331" s="54"/>
      <c r="BY331" s="54"/>
      <c r="BZ331" s="54"/>
      <c r="CA331" s="54"/>
      <c r="CB331" s="54"/>
      <c r="CC331" s="54"/>
      <c r="CD331" s="54"/>
      <c r="CE331" s="54"/>
      <c r="CF331" s="54"/>
      <c r="CG331" s="54"/>
      <c r="CH331" s="54"/>
      <c r="CI331" s="54"/>
      <c r="CJ331" s="54"/>
      <c r="CK331" s="54"/>
      <c r="CL331" s="54"/>
      <c r="CM331" s="54"/>
      <c r="CN331" s="54"/>
      <c r="CO331" s="54"/>
      <c r="CP331" s="54"/>
      <c r="CQ331" s="54"/>
      <c r="CR331" s="54"/>
      <c r="CS331" s="54"/>
      <c r="CT331" s="54"/>
      <c r="CU331" s="54"/>
      <c r="CV331" s="54"/>
      <c r="CW331" s="54"/>
      <c r="CX331" s="54"/>
      <c r="CY331" s="54"/>
      <c r="CZ331" s="54"/>
      <c r="DA331" s="54"/>
      <c r="DB331" s="54"/>
      <c r="DC331" s="54"/>
      <c r="DD331" s="54"/>
      <c r="DE331" s="54"/>
      <c r="DF331" s="54"/>
      <c r="DG331" s="54"/>
      <c r="DH331" s="54"/>
      <c r="DI331" s="54"/>
      <c r="DJ331" s="54"/>
      <c r="DK331" s="54"/>
      <c r="DL331" s="54"/>
      <c r="DM331" s="54"/>
      <c r="DN331" s="54"/>
      <c r="DO331" s="54"/>
      <c r="DP331" s="54"/>
      <c r="DQ331" s="54"/>
      <c r="DR331" s="54"/>
      <c r="DS331" s="54"/>
      <c r="DT331" s="54"/>
      <c r="DU331" s="54"/>
      <c r="DV331" s="54"/>
      <c r="DW331" s="54"/>
      <c r="DX331" s="54"/>
      <c r="DY331" s="54"/>
      <c r="DZ331" s="54"/>
      <c r="EA331" s="54"/>
      <c r="EB331" s="54"/>
      <c r="EC331" s="54"/>
      <c r="ED331" s="54"/>
      <c r="EE331" s="54"/>
      <c r="EF331" s="54"/>
      <c r="EG331" s="54"/>
      <c r="EH331" s="54"/>
      <c r="EI331" s="54"/>
      <c r="EJ331" s="54"/>
      <c r="EK331" s="54"/>
      <c r="EL331" s="54"/>
      <c r="EM331" s="54"/>
      <c r="EN331" s="54"/>
      <c r="EO331" s="54"/>
      <c r="EP331" s="54"/>
      <c r="EQ331" s="54"/>
      <c r="ER331" s="54"/>
    </row>
    <row r="332" spans="1:148" x14ac:dyDescent="0.25">
      <c r="A332" s="54"/>
      <c r="B332" s="54"/>
      <c r="C332" s="54"/>
      <c r="D332" s="54"/>
      <c r="E332" s="54"/>
      <c r="F332" s="5"/>
      <c r="G332" s="320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4"/>
      <c r="BR332" s="54"/>
      <c r="BS332" s="54"/>
      <c r="BT332" s="54"/>
      <c r="BU332" s="54"/>
      <c r="BV332" s="54"/>
      <c r="BW332" s="54"/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  <c r="CH332" s="54"/>
      <c r="CI332" s="54"/>
      <c r="CJ332" s="54"/>
      <c r="CK332" s="54"/>
      <c r="CL332" s="54"/>
      <c r="CM332" s="54"/>
      <c r="CN332" s="54"/>
      <c r="CO332" s="54"/>
      <c r="CP332" s="54"/>
      <c r="CQ332" s="54"/>
      <c r="CR332" s="54"/>
      <c r="CS332" s="54"/>
      <c r="CT332" s="54"/>
      <c r="CU332" s="54"/>
      <c r="CV332" s="54"/>
      <c r="CW332" s="54"/>
      <c r="CX332" s="54"/>
      <c r="CY332" s="54"/>
      <c r="CZ332" s="54"/>
      <c r="DA332" s="54"/>
      <c r="DB332" s="54"/>
      <c r="DC332" s="54"/>
      <c r="DD332" s="54"/>
      <c r="DE332" s="54"/>
      <c r="DF332" s="54"/>
      <c r="DG332" s="54"/>
      <c r="DH332" s="54"/>
      <c r="DI332" s="54"/>
      <c r="DJ332" s="54"/>
      <c r="DK332" s="54"/>
      <c r="DL332" s="54"/>
      <c r="DM332" s="54"/>
      <c r="DN332" s="54"/>
      <c r="DO332" s="54"/>
      <c r="DP332" s="54"/>
      <c r="DQ332" s="54"/>
      <c r="DR332" s="54"/>
      <c r="DS332" s="54"/>
      <c r="DT332" s="54"/>
      <c r="DU332" s="54"/>
      <c r="DV332" s="54"/>
      <c r="DW332" s="54"/>
      <c r="DX332" s="54"/>
      <c r="DY332" s="54"/>
      <c r="DZ332" s="54"/>
      <c r="EA332" s="54"/>
      <c r="EB332" s="54"/>
      <c r="EC332" s="54"/>
      <c r="ED332" s="54"/>
      <c r="EE332" s="54"/>
      <c r="EF332" s="54"/>
      <c r="EG332" s="54"/>
      <c r="EH332" s="54"/>
      <c r="EI332" s="54"/>
      <c r="EJ332" s="54"/>
      <c r="EK332" s="54"/>
      <c r="EL332" s="54"/>
      <c r="EM332" s="54"/>
      <c r="EN332" s="54"/>
      <c r="EO332" s="54"/>
      <c r="EP332" s="54"/>
      <c r="EQ332" s="54"/>
      <c r="ER332" s="54"/>
    </row>
    <row r="333" spans="1:148" x14ac:dyDescent="0.25">
      <c r="A333" s="54"/>
      <c r="B333" s="54"/>
      <c r="C333" s="54"/>
      <c r="D333" s="54"/>
      <c r="E333" s="54"/>
      <c r="F333" s="5"/>
      <c r="G333" s="320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4"/>
      <c r="BR333" s="54"/>
      <c r="BS333" s="54"/>
      <c r="BT333" s="54"/>
      <c r="BU333" s="54"/>
      <c r="BV333" s="54"/>
      <c r="BW333" s="54"/>
      <c r="BX333" s="54"/>
      <c r="BY333" s="54"/>
      <c r="BZ333" s="54"/>
      <c r="CA333" s="54"/>
      <c r="CB333" s="54"/>
      <c r="CC333" s="54"/>
      <c r="CD333" s="54"/>
      <c r="CE333" s="54"/>
      <c r="CF333" s="54"/>
      <c r="CG333" s="54"/>
      <c r="CH333" s="54"/>
      <c r="CI333" s="54"/>
      <c r="CJ333" s="54"/>
      <c r="CK333" s="54"/>
      <c r="CL333" s="54"/>
      <c r="CM333" s="54"/>
      <c r="CN333" s="54"/>
      <c r="CO333" s="54"/>
      <c r="CP333" s="54"/>
      <c r="CQ333" s="54"/>
      <c r="CR333" s="54"/>
      <c r="CS333" s="54"/>
      <c r="CT333" s="54"/>
      <c r="CU333" s="54"/>
      <c r="CV333" s="54"/>
      <c r="CW333" s="54"/>
      <c r="CX333" s="54"/>
      <c r="CY333" s="54"/>
      <c r="CZ333" s="54"/>
      <c r="DA333" s="54"/>
      <c r="DB333" s="54"/>
      <c r="DC333" s="54"/>
      <c r="DD333" s="54"/>
      <c r="DE333" s="54"/>
      <c r="DF333" s="54"/>
      <c r="DG333" s="54"/>
      <c r="DH333" s="54"/>
      <c r="DI333" s="54"/>
      <c r="DJ333" s="54"/>
      <c r="DK333" s="54"/>
      <c r="DL333" s="54"/>
      <c r="DM333" s="54"/>
      <c r="DN333" s="54"/>
      <c r="DO333" s="54"/>
      <c r="DP333" s="54"/>
      <c r="DQ333" s="54"/>
      <c r="DR333" s="54"/>
      <c r="DS333" s="54"/>
      <c r="DT333" s="54"/>
      <c r="DU333" s="54"/>
      <c r="DV333" s="54"/>
      <c r="DW333" s="54"/>
      <c r="DX333" s="54"/>
      <c r="DY333" s="54"/>
      <c r="DZ333" s="54"/>
      <c r="EA333" s="54"/>
      <c r="EB333" s="54"/>
      <c r="EC333" s="54"/>
      <c r="ED333" s="54"/>
      <c r="EE333" s="54"/>
      <c r="EF333" s="54"/>
      <c r="EG333" s="54"/>
      <c r="EH333" s="54"/>
      <c r="EI333" s="54"/>
      <c r="EJ333" s="54"/>
      <c r="EK333" s="54"/>
      <c r="EL333" s="54"/>
      <c r="EM333" s="54"/>
      <c r="EN333" s="54"/>
      <c r="EO333" s="54"/>
      <c r="EP333" s="54"/>
      <c r="EQ333" s="54"/>
      <c r="ER333" s="54"/>
    </row>
    <row r="334" spans="1:148" x14ac:dyDescent="0.25">
      <c r="A334" s="54"/>
      <c r="B334" s="54"/>
      <c r="C334" s="54"/>
      <c r="D334" s="54"/>
      <c r="E334" s="54"/>
      <c r="F334" s="5"/>
      <c r="G334" s="320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4"/>
      <c r="BR334" s="54"/>
      <c r="BS334" s="54"/>
      <c r="BT334" s="54"/>
      <c r="BU334" s="54"/>
      <c r="BV334" s="54"/>
      <c r="BW334" s="54"/>
      <c r="BX334" s="54"/>
      <c r="BY334" s="54"/>
      <c r="BZ334" s="54"/>
      <c r="CA334" s="54"/>
      <c r="CB334" s="54"/>
      <c r="CC334" s="54"/>
      <c r="CD334" s="54"/>
      <c r="CE334" s="54"/>
      <c r="CF334" s="54"/>
      <c r="CG334" s="54"/>
      <c r="CH334" s="54"/>
      <c r="CI334" s="54"/>
      <c r="CJ334" s="54"/>
      <c r="CK334" s="54"/>
      <c r="CL334" s="54"/>
      <c r="CM334" s="54"/>
      <c r="CN334" s="54"/>
      <c r="CO334" s="54"/>
      <c r="CP334" s="54"/>
      <c r="CQ334" s="54"/>
      <c r="CR334" s="54"/>
      <c r="CS334" s="54"/>
      <c r="CT334" s="54"/>
      <c r="CU334" s="54"/>
      <c r="CV334" s="54"/>
      <c r="CW334" s="54"/>
      <c r="CX334" s="54"/>
      <c r="CY334" s="54"/>
      <c r="CZ334" s="54"/>
      <c r="DA334" s="54"/>
      <c r="DB334" s="54"/>
      <c r="DC334" s="54"/>
      <c r="DD334" s="54"/>
      <c r="DE334" s="54"/>
      <c r="DF334" s="54"/>
      <c r="DG334" s="54"/>
      <c r="DH334" s="54"/>
      <c r="DI334" s="54"/>
      <c r="DJ334" s="54"/>
      <c r="DK334" s="54"/>
      <c r="DL334" s="54"/>
      <c r="DM334" s="54"/>
      <c r="DN334" s="54"/>
      <c r="DO334" s="54"/>
      <c r="DP334" s="54"/>
      <c r="DQ334" s="54"/>
      <c r="DR334" s="54"/>
      <c r="DS334" s="54"/>
      <c r="DT334" s="54"/>
      <c r="DU334" s="54"/>
      <c r="DV334" s="54"/>
      <c r="DW334" s="54"/>
      <c r="DX334" s="54"/>
      <c r="DY334" s="54"/>
      <c r="DZ334" s="54"/>
      <c r="EA334" s="54"/>
      <c r="EB334" s="54"/>
      <c r="EC334" s="54"/>
      <c r="ED334" s="54"/>
      <c r="EE334" s="54"/>
      <c r="EF334" s="54"/>
      <c r="EG334" s="54"/>
      <c r="EH334" s="54"/>
      <c r="EI334" s="54"/>
      <c r="EJ334" s="54"/>
      <c r="EK334" s="54"/>
      <c r="EL334" s="54"/>
      <c r="EM334" s="54"/>
      <c r="EN334" s="54"/>
      <c r="EO334" s="54"/>
      <c r="EP334" s="54"/>
      <c r="EQ334" s="54"/>
      <c r="ER334" s="54"/>
    </row>
    <row r="335" spans="1:148" x14ac:dyDescent="0.25">
      <c r="A335" s="54"/>
      <c r="B335" s="54"/>
      <c r="C335" s="54"/>
      <c r="D335" s="54"/>
      <c r="E335" s="54"/>
      <c r="F335" s="5"/>
      <c r="G335" s="320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4"/>
      <c r="BQ335" s="54"/>
      <c r="BR335" s="54"/>
      <c r="BS335" s="54"/>
      <c r="BT335" s="54"/>
      <c r="BU335" s="54"/>
      <c r="BV335" s="54"/>
      <c r="BW335" s="54"/>
      <c r="BX335" s="54"/>
      <c r="BY335" s="54"/>
      <c r="BZ335" s="54"/>
      <c r="CA335" s="54"/>
      <c r="CB335" s="54"/>
      <c r="CC335" s="54"/>
      <c r="CD335" s="54"/>
      <c r="CE335" s="54"/>
      <c r="CF335" s="54"/>
      <c r="CG335" s="54"/>
      <c r="CH335" s="54"/>
      <c r="CI335" s="54"/>
      <c r="CJ335" s="54"/>
      <c r="CK335" s="54"/>
      <c r="CL335" s="54"/>
      <c r="CM335" s="54"/>
      <c r="CN335" s="54"/>
      <c r="CO335" s="54"/>
      <c r="CP335" s="54"/>
      <c r="CQ335" s="54"/>
      <c r="CR335" s="54"/>
      <c r="CS335" s="54"/>
      <c r="CT335" s="54"/>
      <c r="CU335" s="54"/>
      <c r="CV335" s="54"/>
      <c r="CW335" s="54"/>
      <c r="CX335" s="54"/>
      <c r="CY335" s="54"/>
      <c r="CZ335" s="54"/>
      <c r="DA335" s="54"/>
      <c r="DB335" s="54"/>
      <c r="DC335" s="54"/>
      <c r="DD335" s="54"/>
      <c r="DE335" s="54"/>
      <c r="DF335" s="54"/>
      <c r="DG335" s="54"/>
      <c r="DH335" s="54"/>
      <c r="DI335" s="54"/>
      <c r="DJ335" s="54"/>
      <c r="DK335" s="54"/>
      <c r="DL335" s="54"/>
      <c r="DM335" s="54"/>
      <c r="DN335" s="54"/>
      <c r="DO335" s="54"/>
      <c r="DP335" s="54"/>
      <c r="DQ335" s="54"/>
      <c r="DR335" s="54"/>
      <c r="DS335" s="54"/>
      <c r="DT335" s="54"/>
      <c r="DU335" s="54"/>
      <c r="DV335" s="54"/>
      <c r="DW335" s="54"/>
      <c r="DX335" s="54"/>
      <c r="DY335" s="54"/>
      <c r="DZ335" s="54"/>
      <c r="EA335" s="54"/>
      <c r="EB335" s="54"/>
      <c r="EC335" s="54"/>
      <c r="ED335" s="54"/>
      <c r="EE335" s="54"/>
      <c r="EF335" s="54"/>
      <c r="EG335" s="54"/>
      <c r="EH335" s="54"/>
      <c r="EI335" s="54"/>
      <c r="EJ335" s="54"/>
      <c r="EK335" s="54"/>
      <c r="EL335" s="54"/>
      <c r="EM335" s="54"/>
      <c r="EN335" s="54"/>
      <c r="EO335" s="54"/>
      <c r="EP335" s="54"/>
      <c r="EQ335" s="54"/>
      <c r="ER335" s="54"/>
    </row>
    <row r="336" spans="1:148" x14ac:dyDescent="0.25">
      <c r="A336" s="54"/>
      <c r="B336" s="54"/>
      <c r="C336" s="54"/>
      <c r="D336" s="54"/>
      <c r="E336" s="54"/>
      <c r="F336" s="5"/>
      <c r="G336" s="320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4"/>
      <c r="BR336" s="54"/>
      <c r="BS336" s="54"/>
      <c r="BT336" s="54"/>
      <c r="BU336" s="54"/>
      <c r="BV336" s="54"/>
      <c r="BW336" s="54"/>
      <c r="BX336" s="54"/>
      <c r="BY336" s="54"/>
      <c r="BZ336" s="54"/>
      <c r="CA336" s="54"/>
      <c r="CB336" s="54"/>
      <c r="CC336" s="54"/>
      <c r="CD336" s="54"/>
      <c r="CE336" s="54"/>
      <c r="CF336" s="54"/>
      <c r="CG336" s="54"/>
      <c r="CH336" s="54"/>
      <c r="CI336" s="54"/>
      <c r="CJ336" s="54"/>
      <c r="CK336" s="54"/>
      <c r="CL336" s="54"/>
      <c r="CM336" s="54"/>
      <c r="CN336" s="54"/>
      <c r="CO336" s="54"/>
      <c r="CP336" s="54"/>
      <c r="CQ336" s="54"/>
      <c r="CR336" s="54"/>
      <c r="CS336" s="54"/>
      <c r="CT336" s="54"/>
      <c r="CU336" s="54"/>
      <c r="CV336" s="54"/>
      <c r="CW336" s="54"/>
      <c r="CX336" s="54"/>
      <c r="CY336" s="54"/>
      <c r="CZ336" s="54"/>
      <c r="DA336" s="54"/>
      <c r="DB336" s="54"/>
      <c r="DC336" s="54"/>
      <c r="DD336" s="54"/>
      <c r="DE336" s="54"/>
      <c r="DF336" s="54"/>
      <c r="DG336" s="54"/>
      <c r="DH336" s="54"/>
      <c r="DI336" s="54"/>
      <c r="DJ336" s="54"/>
      <c r="DK336" s="54"/>
      <c r="DL336" s="54"/>
      <c r="DM336" s="54"/>
      <c r="DN336" s="54"/>
      <c r="DO336" s="54"/>
      <c r="DP336" s="54"/>
      <c r="DQ336" s="54"/>
      <c r="DR336" s="54"/>
      <c r="DS336" s="54"/>
      <c r="DT336" s="54"/>
      <c r="DU336" s="54"/>
      <c r="DV336" s="54"/>
      <c r="DW336" s="54"/>
      <c r="DX336" s="54"/>
      <c r="DY336" s="54"/>
      <c r="DZ336" s="54"/>
      <c r="EA336" s="54"/>
      <c r="EB336" s="54"/>
      <c r="EC336" s="54"/>
      <c r="ED336" s="54"/>
      <c r="EE336" s="54"/>
      <c r="EF336" s="54"/>
      <c r="EG336" s="54"/>
      <c r="EH336" s="54"/>
      <c r="EI336" s="54"/>
      <c r="EJ336" s="54"/>
      <c r="EK336" s="54"/>
      <c r="EL336" s="54"/>
      <c r="EM336" s="54"/>
      <c r="EN336" s="54"/>
      <c r="EO336" s="54"/>
      <c r="EP336" s="54"/>
      <c r="EQ336" s="54"/>
      <c r="ER336" s="54"/>
    </row>
    <row r="337" spans="1:148" x14ac:dyDescent="0.25">
      <c r="A337" s="54"/>
      <c r="B337" s="54"/>
      <c r="C337" s="54"/>
      <c r="D337" s="54"/>
      <c r="E337" s="54"/>
      <c r="F337" s="5"/>
      <c r="G337" s="320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4"/>
      <c r="BR337" s="54"/>
      <c r="BS337" s="54"/>
      <c r="BT337" s="54"/>
      <c r="BU337" s="54"/>
      <c r="BV337" s="54"/>
      <c r="BW337" s="54"/>
      <c r="BX337" s="54"/>
      <c r="BY337" s="54"/>
      <c r="BZ337" s="54"/>
      <c r="CA337" s="54"/>
      <c r="CB337" s="54"/>
      <c r="CC337" s="54"/>
      <c r="CD337" s="54"/>
      <c r="CE337" s="54"/>
      <c r="CF337" s="54"/>
      <c r="CG337" s="54"/>
      <c r="CH337" s="54"/>
      <c r="CI337" s="54"/>
      <c r="CJ337" s="54"/>
      <c r="CK337" s="54"/>
      <c r="CL337" s="54"/>
      <c r="CM337" s="54"/>
      <c r="CN337" s="54"/>
      <c r="CO337" s="54"/>
      <c r="CP337" s="54"/>
      <c r="CQ337" s="54"/>
      <c r="CR337" s="54"/>
      <c r="CS337" s="54"/>
      <c r="CT337" s="54"/>
      <c r="CU337" s="54"/>
      <c r="CV337" s="54"/>
      <c r="CW337" s="54"/>
      <c r="CX337" s="54"/>
      <c r="CY337" s="54"/>
      <c r="CZ337" s="54"/>
      <c r="DA337" s="54"/>
      <c r="DB337" s="54"/>
      <c r="DC337" s="54"/>
      <c r="DD337" s="54"/>
      <c r="DE337" s="54"/>
      <c r="DF337" s="54"/>
      <c r="DG337" s="54"/>
      <c r="DH337" s="54"/>
      <c r="DI337" s="54"/>
      <c r="DJ337" s="54"/>
      <c r="DK337" s="54"/>
      <c r="DL337" s="54"/>
      <c r="DM337" s="54"/>
      <c r="DN337" s="54"/>
      <c r="DO337" s="54"/>
      <c r="DP337" s="54"/>
      <c r="DQ337" s="54"/>
      <c r="DR337" s="54"/>
      <c r="DS337" s="54"/>
      <c r="DT337" s="54"/>
      <c r="DU337" s="54"/>
      <c r="DV337" s="54"/>
      <c r="DW337" s="54"/>
      <c r="DX337" s="54"/>
      <c r="DY337" s="54"/>
      <c r="DZ337" s="54"/>
      <c r="EA337" s="54"/>
      <c r="EB337" s="54"/>
      <c r="EC337" s="54"/>
      <c r="ED337" s="54"/>
      <c r="EE337" s="54"/>
      <c r="EF337" s="54"/>
      <c r="EG337" s="54"/>
      <c r="EH337" s="54"/>
      <c r="EI337" s="54"/>
      <c r="EJ337" s="54"/>
      <c r="EK337" s="54"/>
      <c r="EL337" s="54"/>
      <c r="EM337" s="54"/>
      <c r="EN337" s="54"/>
      <c r="EO337" s="54"/>
      <c r="EP337" s="54"/>
      <c r="EQ337" s="54"/>
      <c r="ER337" s="54"/>
    </row>
    <row r="338" spans="1:148" x14ac:dyDescent="0.25">
      <c r="A338" s="54"/>
      <c r="B338" s="54"/>
      <c r="C338" s="54"/>
      <c r="D338" s="54"/>
      <c r="E338" s="54"/>
      <c r="F338" s="5"/>
      <c r="G338" s="320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4"/>
      <c r="BR338" s="54"/>
      <c r="BS338" s="54"/>
      <c r="BT338" s="54"/>
      <c r="BU338" s="54"/>
      <c r="BV338" s="54"/>
      <c r="BW338" s="54"/>
      <c r="BX338" s="54"/>
      <c r="BY338" s="54"/>
      <c r="BZ338" s="54"/>
      <c r="CA338" s="54"/>
      <c r="CB338" s="54"/>
      <c r="CC338" s="54"/>
      <c r="CD338" s="54"/>
      <c r="CE338" s="54"/>
      <c r="CF338" s="54"/>
      <c r="CG338" s="54"/>
      <c r="CH338" s="54"/>
      <c r="CI338" s="54"/>
      <c r="CJ338" s="54"/>
      <c r="CK338" s="54"/>
      <c r="CL338" s="54"/>
      <c r="CM338" s="54"/>
      <c r="CN338" s="54"/>
      <c r="CO338" s="54"/>
      <c r="CP338" s="54"/>
      <c r="CQ338" s="54"/>
      <c r="CR338" s="54"/>
      <c r="CS338" s="54"/>
      <c r="CT338" s="54"/>
      <c r="CU338" s="54"/>
      <c r="CV338" s="54"/>
      <c r="CW338" s="54"/>
      <c r="CX338" s="54"/>
      <c r="CY338" s="54"/>
      <c r="CZ338" s="54"/>
      <c r="DA338" s="54"/>
      <c r="DB338" s="54"/>
      <c r="DC338" s="54"/>
      <c r="DD338" s="54"/>
      <c r="DE338" s="54"/>
      <c r="DF338" s="54"/>
      <c r="DG338" s="54"/>
      <c r="DH338" s="54"/>
      <c r="DI338" s="54"/>
      <c r="DJ338" s="54"/>
      <c r="DK338" s="54"/>
      <c r="DL338" s="54"/>
      <c r="DM338" s="54"/>
      <c r="DN338" s="54"/>
      <c r="DO338" s="54"/>
      <c r="DP338" s="54"/>
      <c r="DQ338" s="54"/>
      <c r="DR338" s="54"/>
      <c r="DS338" s="54"/>
      <c r="DT338" s="54"/>
      <c r="DU338" s="54"/>
      <c r="DV338" s="54"/>
      <c r="DW338" s="54"/>
      <c r="DX338" s="54"/>
      <c r="DY338" s="54"/>
      <c r="DZ338" s="54"/>
      <c r="EA338" s="54"/>
      <c r="EB338" s="54"/>
      <c r="EC338" s="54"/>
      <c r="ED338" s="54"/>
      <c r="EE338" s="54"/>
      <c r="EF338" s="54"/>
      <c r="EG338" s="54"/>
      <c r="EH338" s="54"/>
      <c r="EI338" s="54"/>
      <c r="EJ338" s="54"/>
      <c r="EK338" s="54"/>
      <c r="EL338" s="54"/>
      <c r="EM338" s="54"/>
      <c r="EN338" s="54"/>
      <c r="EO338" s="54"/>
      <c r="EP338" s="54"/>
      <c r="EQ338" s="54"/>
      <c r="ER338" s="54"/>
    </row>
    <row r="339" spans="1:148" x14ac:dyDescent="0.25">
      <c r="A339" s="54"/>
      <c r="B339" s="54"/>
      <c r="C339" s="54"/>
      <c r="D339" s="54"/>
      <c r="E339" s="54"/>
      <c r="F339" s="5"/>
      <c r="G339" s="320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4"/>
      <c r="BR339" s="54"/>
      <c r="BS339" s="54"/>
      <c r="BT339" s="54"/>
      <c r="BU339" s="54"/>
      <c r="BV339" s="54"/>
      <c r="BW339" s="54"/>
      <c r="BX339" s="54"/>
      <c r="BY339" s="54"/>
      <c r="BZ339" s="54"/>
      <c r="CA339" s="54"/>
      <c r="CB339" s="54"/>
      <c r="CC339" s="54"/>
      <c r="CD339" s="54"/>
      <c r="CE339" s="54"/>
      <c r="CF339" s="54"/>
      <c r="CG339" s="54"/>
      <c r="CH339" s="54"/>
      <c r="CI339" s="54"/>
      <c r="CJ339" s="54"/>
      <c r="CK339" s="54"/>
      <c r="CL339" s="54"/>
      <c r="CM339" s="54"/>
      <c r="CN339" s="54"/>
      <c r="CO339" s="54"/>
      <c r="CP339" s="54"/>
      <c r="CQ339" s="54"/>
      <c r="CR339" s="54"/>
      <c r="CS339" s="54"/>
      <c r="CT339" s="54"/>
      <c r="CU339" s="54"/>
      <c r="CV339" s="54"/>
      <c r="CW339" s="54"/>
      <c r="CX339" s="54"/>
      <c r="CY339" s="54"/>
      <c r="CZ339" s="54"/>
      <c r="DA339" s="54"/>
      <c r="DB339" s="54"/>
      <c r="DC339" s="54"/>
      <c r="DD339" s="54"/>
      <c r="DE339" s="54"/>
      <c r="DF339" s="54"/>
      <c r="DG339" s="54"/>
      <c r="DH339" s="54"/>
      <c r="DI339" s="54"/>
      <c r="DJ339" s="54"/>
      <c r="DK339" s="54"/>
      <c r="DL339" s="54"/>
      <c r="DM339" s="54"/>
      <c r="DN339" s="54"/>
      <c r="DO339" s="54"/>
      <c r="DP339" s="54"/>
      <c r="DQ339" s="54"/>
      <c r="DR339" s="54"/>
      <c r="DS339" s="54"/>
      <c r="DT339" s="54"/>
      <c r="DU339" s="54"/>
      <c r="DV339" s="54"/>
      <c r="DW339" s="54"/>
      <c r="DX339" s="54"/>
      <c r="DY339" s="54"/>
      <c r="DZ339" s="54"/>
      <c r="EA339" s="54"/>
      <c r="EB339" s="54"/>
      <c r="EC339" s="54"/>
      <c r="ED339" s="54"/>
      <c r="EE339" s="54"/>
      <c r="EF339" s="54"/>
      <c r="EG339" s="54"/>
      <c r="EH339" s="54"/>
      <c r="EI339" s="54"/>
      <c r="EJ339" s="54"/>
      <c r="EK339" s="54"/>
      <c r="EL339" s="54"/>
      <c r="EM339" s="54"/>
      <c r="EN339" s="54"/>
      <c r="EO339" s="54"/>
      <c r="EP339" s="54"/>
      <c r="EQ339" s="54"/>
      <c r="ER339" s="54"/>
    </row>
    <row r="340" spans="1:148" x14ac:dyDescent="0.25">
      <c r="A340" s="54"/>
      <c r="B340" s="54"/>
      <c r="C340" s="54"/>
      <c r="D340" s="54"/>
      <c r="E340" s="54"/>
      <c r="F340" s="5"/>
      <c r="G340" s="320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  <c r="BV340" s="54"/>
      <c r="BW340" s="54"/>
      <c r="BX340" s="54"/>
      <c r="BY340" s="54"/>
      <c r="BZ340" s="54"/>
      <c r="CA340" s="54"/>
      <c r="CB340" s="54"/>
      <c r="CC340" s="54"/>
      <c r="CD340" s="54"/>
      <c r="CE340" s="54"/>
      <c r="CF340" s="54"/>
      <c r="CG340" s="54"/>
      <c r="CH340" s="54"/>
      <c r="CI340" s="54"/>
      <c r="CJ340" s="54"/>
      <c r="CK340" s="54"/>
      <c r="CL340" s="54"/>
      <c r="CM340" s="54"/>
      <c r="CN340" s="54"/>
      <c r="CO340" s="54"/>
      <c r="CP340" s="54"/>
      <c r="CQ340" s="54"/>
      <c r="CR340" s="54"/>
      <c r="CS340" s="54"/>
      <c r="CT340" s="54"/>
      <c r="CU340" s="54"/>
      <c r="CV340" s="54"/>
      <c r="CW340" s="54"/>
      <c r="CX340" s="54"/>
      <c r="CY340" s="54"/>
      <c r="CZ340" s="54"/>
      <c r="DA340" s="54"/>
      <c r="DB340" s="54"/>
      <c r="DC340" s="54"/>
      <c r="DD340" s="54"/>
      <c r="DE340" s="54"/>
      <c r="DF340" s="54"/>
      <c r="DG340" s="54"/>
      <c r="DH340" s="54"/>
      <c r="DI340" s="54"/>
      <c r="DJ340" s="54"/>
      <c r="DK340" s="54"/>
      <c r="DL340" s="54"/>
      <c r="DM340" s="54"/>
      <c r="DN340" s="54"/>
      <c r="DO340" s="54"/>
      <c r="DP340" s="54"/>
      <c r="DQ340" s="54"/>
      <c r="DR340" s="54"/>
      <c r="DS340" s="54"/>
      <c r="DT340" s="54"/>
      <c r="DU340" s="54"/>
      <c r="DV340" s="54"/>
      <c r="DW340" s="54"/>
      <c r="DX340" s="54"/>
      <c r="DY340" s="54"/>
      <c r="DZ340" s="54"/>
      <c r="EA340" s="54"/>
      <c r="EB340" s="54"/>
      <c r="EC340" s="54"/>
      <c r="ED340" s="54"/>
      <c r="EE340" s="54"/>
      <c r="EF340" s="54"/>
      <c r="EG340" s="54"/>
      <c r="EH340" s="54"/>
      <c r="EI340" s="54"/>
      <c r="EJ340" s="54"/>
      <c r="EK340" s="54"/>
      <c r="EL340" s="54"/>
      <c r="EM340" s="54"/>
      <c r="EN340" s="54"/>
      <c r="EO340" s="54"/>
      <c r="EP340" s="54"/>
      <c r="EQ340" s="54"/>
      <c r="ER340" s="54"/>
    </row>
    <row r="341" spans="1:148" x14ac:dyDescent="0.25">
      <c r="A341" s="54"/>
      <c r="B341" s="54"/>
      <c r="C341" s="54"/>
      <c r="D341" s="54"/>
      <c r="E341" s="54"/>
      <c r="F341" s="5"/>
      <c r="G341" s="320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  <c r="BV341" s="54"/>
      <c r="BW341" s="54"/>
      <c r="BX341" s="54"/>
      <c r="BY341" s="54"/>
      <c r="BZ341" s="54"/>
      <c r="CA341" s="54"/>
      <c r="CB341" s="54"/>
      <c r="CC341" s="54"/>
      <c r="CD341" s="54"/>
      <c r="CE341" s="54"/>
      <c r="CF341" s="54"/>
      <c r="CG341" s="54"/>
      <c r="CH341" s="54"/>
      <c r="CI341" s="54"/>
      <c r="CJ341" s="54"/>
      <c r="CK341" s="54"/>
      <c r="CL341" s="54"/>
      <c r="CM341" s="54"/>
      <c r="CN341" s="54"/>
      <c r="CO341" s="54"/>
      <c r="CP341" s="54"/>
      <c r="CQ341" s="54"/>
      <c r="CR341" s="54"/>
      <c r="CS341" s="54"/>
      <c r="CT341" s="54"/>
      <c r="CU341" s="54"/>
      <c r="CV341" s="54"/>
      <c r="CW341" s="54"/>
      <c r="CX341" s="54"/>
      <c r="CY341" s="54"/>
      <c r="CZ341" s="54"/>
      <c r="DA341" s="54"/>
      <c r="DB341" s="54"/>
      <c r="DC341" s="54"/>
      <c r="DD341" s="54"/>
      <c r="DE341" s="54"/>
      <c r="DF341" s="54"/>
      <c r="DG341" s="54"/>
      <c r="DH341" s="54"/>
      <c r="DI341" s="54"/>
      <c r="DJ341" s="54"/>
      <c r="DK341" s="54"/>
      <c r="DL341" s="54"/>
      <c r="DM341" s="54"/>
      <c r="DN341" s="54"/>
      <c r="DO341" s="54"/>
      <c r="DP341" s="54"/>
      <c r="DQ341" s="54"/>
      <c r="DR341" s="54"/>
      <c r="DS341" s="54"/>
      <c r="DT341" s="54"/>
      <c r="DU341" s="54"/>
      <c r="DV341" s="54"/>
      <c r="DW341" s="54"/>
      <c r="DX341" s="54"/>
      <c r="DY341" s="54"/>
      <c r="DZ341" s="54"/>
      <c r="EA341" s="54"/>
      <c r="EB341" s="54"/>
      <c r="EC341" s="54"/>
      <c r="ED341" s="54"/>
      <c r="EE341" s="54"/>
      <c r="EF341" s="54"/>
      <c r="EG341" s="54"/>
      <c r="EH341" s="54"/>
      <c r="EI341" s="54"/>
      <c r="EJ341" s="54"/>
      <c r="EK341" s="54"/>
      <c r="EL341" s="54"/>
      <c r="EM341" s="54"/>
      <c r="EN341" s="54"/>
      <c r="EO341" s="54"/>
      <c r="EP341" s="54"/>
      <c r="EQ341" s="54"/>
      <c r="ER341" s="54"/>
    </row>
    <row r="342" spans="1:148" x14ac:dyDescent="0.25">
      <c r="A342" s="54"/>
      <c r="B342" s="54"/>
      <c r="C342" s="54"/>
      <c r="D342" s="54"/>
      <c r="E342" s="54"/>
      <c r="F342" s="5"/>
      <c r="G342" s="320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  <c r="BV342" s="54"/>
      <c r="BW342" s="54"/>
      <c r="BX342" s="54"/>
      <c r="BY342" s="54"/>
      <c r="BZ342" s="54"/>
      <c r="CA342" s="54"/>
      <c r="CB342" s="54"/>
      <c r="CC342" s="54"/>
      <c r="CD342" s="54"/>
      <c r="CE342" s="54"/>
      <c r="CF342" s="54"/>
      <c r="CG342" s="54"/>
      <c r="CH342" s="54"/>
      <c r="CI342" s="54"/>
      <c r="CJ342" s="54"/>
      <c r="CK342" s="54"/>
      <c r="CL342" s="54"/>
      <c r="CM342" s="54"/>
      <c r="CN342" s="54"/>
      <c r="CO342" s="54"/>
      <c r="CP342" s="54"/>
      <c r="CQ342" s="54"/>
      <c r="CR342" s="54"/>
      <c r="CS342" s="54"/>
      <c r="CT342" s="54"/>
      <c r="CU342" s="54"/>
      <c r="CV342" s="54"/>
      <c r="CW342" s="54"/>
      <c r="CX342" s="54"/>
      <c r="CY342" s="54"/>
      <c r="CZ342" s="54"/>
      <c r="DA342" s="54"/>
      <c r="DB342" s="54"/>
      <c r="DC342" s="54"/>
      <c r="DD342" s="54"/>
      <c r="DE342" s="54"/>
      <c r="DF342" s="54"/>
      <c r="DG342" s="54"/>
      <c r="DH342" s="54"/>
      <c r="DI342" s="54"/>
      <c r="DJ342" s="54"/>
      <c r="DK342" s="54"/>
      <c r="DL342" s="54"/>
      <c r="DM342" s="54"/>
      <c r="DN342" s="54"/>
      <c r="DO342" s="54"/>
      <c r="DP342" s="54"/>
      <c r="DQ342" s="54"/>
      <c r="DR342" s="54"/>
      <c r="DS342" s="54"/>
      <c r="DT342" s="54"/>
      <c r="DU342" s="54"/>
      <c r="DV342" s="54"/>
      <c r="DW342" s="54"/>
      <c r="DX342" s="54"/>
      <c r="DY342" s="54"/>
      <c r="DZ342" s="54"/>
      <c r="EA342" s="54"/>
      <c r="EB342" s="54"/>
      <c r="EC342" s="54"/>
      <c r="ED342" s="54"/>
      <c r="EE342" s="54"/>
      <c r="EF342" s="54"/>
      <c r="EG342" s="54"/>
      <c r="EH342" s="54"/>
      <c r="EI342" s="54"/>
      <c r="EJ342" s="54"/>
      <c r="EK342" s="54"/>
      <c r="EL342" s="54"/>
      <c r="EM342" s="54"/>
      <c r="EN342" s="54"/>
      <c r="EO342" s="54"/>
      <c r="EP342" s="54"/>
      <c r="EQ342" s="54"/>
      <c r="ER342" s="54"/>
    </row>
    <row r="343" spans="1:148" x14ac:dyDescent="0.25">
      <c r="A343" s="54"/>
      <c r="B343" s="54"/>
      <c r="C343" s="54"/>
      <c r="D343" s="54"/>
      <c r="E343" s="54"/>
      <c r="F343" s="5"/>
      <c r="G343" s="320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  <c r="BV343" s="54"/>
      <c r="BW343" s="54"/>
      <c r="BX343" s="54"/>
      <c r="BY343" s="54"/>
      <c r="BZ343" s="54"/>
      <c r="CA343" s="54"/>
      <c r="CB343" s="54"/>
      <c r="CC343" s="54"/>
      <c r="CD343" s="54"/>
      <c r="CE343" s="54"/>
      <c r="CF343" s="54"/>
      <c r="CG343" s="54"/>
      <c r="CH343" s="54"/>
      <c r="CI343" s="54"/>
      <c r="CJ343" s="54"/>
      <c r="CK343" s="54"/>
      <c r="CL343" s="54"/>
      <c r="CM343" s="54"/>
      <c r="CN343" s="54"/>
      <c r="CO343" s="54"/>
      <c r="CP343" s="54"/>
      <c r="CQ343" s="54"/>
      <c r="CR343" s="54"/>
      <c r="CS343" s="54"/>
      <c r="CT343" s="54"/>
      <c r="CU343" s="54"/>
      <c r="CV343" s="54"/>
      <c r="CW343" s="54"/>
      <c r="CX343" s="54"/>
      <c r="CY343" s="54"/>
      <c r="CZ343" s="54"/>
      <c r="DA343" s="54"/>
      <c r="DB343" s="54"/>
      <c r="DC343" s="54"/>
      <c r="DD343" s="54"/>
      <c r="DE343" s="54"/>
      <c r="DF343" s="54"/>
      <c r="DG343" s="54"/>
      <c r="DH343" s="54"/>
      <c r="DI343" s="54"/>
      <c r="DJ343" s="54"/>
      <c r="DK343" s="54"/>
      <c r="DL343" s="54"/>
      <c r="DM343" s="54"/>
      <c r="DN343" s="54"/>
      <c r="DO343" s="54"/>
      <c r="DP343" s="54"/>
      <c r="DQ343" s="54"/>
      <c r="DR343" s="54"/>
      <c r="DS343" s="54"/>
      <c r="DT343" s="54"/>
      <c r="DU343" s="54"/>
      <c r="DV343" s="54"/>
      <c r="DW343" s="54"/>
      <c r="DX343" s="54"/>
      <c r="DY343" s="54"/>
      <c r="DZ343" s="54"/>
      <c r="EA343" s="54"/>
      <c r="EB343" s="54"/>
      <c r="EC343" s="54"/>
      <c r="ED343" s="54"/>
      <c r="EE343" s="54"/>
      <c r="EF343" s="54"/>
      <c r="EG343" s="54"/>
      <c r="EH343" s="54"/>
      <c r="EI343" s="54"/>
      <c r="EJ343" s="54"/>
      <c r="EK343" s="54"/>
      <c r="EL343" s="54"/>
      <c r="EM343" s="54"/>
      <c r="EN343" s="54"/>
      <c r="EO343" s="54"/>
      <c r="EP343" s="54"/>
      <c r="EQ343" s="54"/>
      <c r="ER343" s="54"/>
    </row>
    <row r="344" spans="1:148" x14ac:dyDescent="0.25">
      <c r="A344" s="54"/>
      <c r="B344" s="54"/>
      <c r="C344" s="54"/>
      <c r="D344" s="54"/>
      <c r="E344" s="54"/>
      <c r="F344" s="5"/>
      <c r="G344" s="320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4"/>
      <c r="BR344" s="54"/>
      <c r="BS344" s="54"/>
      <c r="BT344" s="54"/>
      <c r="BU344" s="54"/>
      <c r="BV344" s="54"/>
      <c r="BW344" s="54"/>
      <c r="BX344" s="54"/>
      <c r="BY344" s="54"/>
      <c r="BZ344" s="54"/>
      <c r="CA344" s="54"/>
      <c r="CB344" s="54"/>
      <c r="CC344" s="54"/>
      <c r="CD344" s="54"/>
      <c r="CE344" s="54"/>
      <c r="CF344" s="54"/>
      <c r="CG344" s="54"/>
      <c r="CH344" s="54"/>
      <c r="CI344" s="54"/>
      <c r="CJ344" s="54"/>
      <c r="CK344" s="54"/>
      <c r="CL344" s="54"/>
      <c r="CM344" s="54"/>
      <c r="CN344" s="54"/>
      <c r="CO344" s="54"/>
      <c r="CP344" s="54"/>
      <c r="CQ344" s="54"/>
      <c r="CR344" s="54"/>
      <c r="CS344" s="54"/>
      <c r="CT344" s="54"/>
      <c r="CU344" s="54"/>
      <c r="CV344" s="54"/>
      <c r="CW344" s="54"/>
      <c r="CX344" s="54"/>
      <c r="CY344" s="54"/>
      <c r="CZ344" s="54"/>
      <c r="DA344" s="54"/>
      <c r="DB344" s="54"/>
      <c r="DC344" s="54"/>
      <c r="DD344" s="54"/>
      <c r="DE344" s="54"/>
      <c r="DF344" s="54"/>
      <c r="DG344" s="54"/>
      <c r="DH344" s="54"/>
      <c r="DI344" s="54"/>
      <c r="DJ344" s="54"/>
      <c r="DK344" s="54"/>
      <c r="DL344" s="54"/>
      <c r="DM344" s="54"/>
      <c r="DN344" s="54"/>
      <c r="DO344" s="54"/>
      <c r="DP344" s="54"/>
      <c r="DQ344" s="54"/>
      <c r="DR344" s="54"/>
      <c r="DS344" s="54"/>
      <c r="DT344" s="54"/>
      <c r="DU344" s="54"/>
      <c r="DV344" s="54"/>
      <c r="DW344" s="54"/>
      <c r="DX344" s="54"/>
      <c r="DY344" s="54"/>
      <c r="DZ344" s="54"/>
      <c r="EA344" s="54"/>
      <c r="EB344" s="54"/>
      <c r="EC344" s="54"/>
      <c r="ED344" s="54"/>
      <c r="EE344" s="54"/>
      <c r="EF344" s="54"/>
      <c r="EG344" s="54"/>
      <c r="EH344" s="54"/>
      <c r="EI344" s="54"/>
      <c r="EJ344" s="54"/>
      <c r="EK344" s="54"/>
      <c r="EL344" s="54"/>
      <c r="EM344" s="54"/>
      <c r="EN344" s="54"/>
      <c r="EO344" s="54"/>
      <c r="EP344" s="54"/>
      <c r="EQ344" s="54"/>
      <c r="ER344" s="54"/>
    </row>
    <row r="345" spans="1:148" x14ac:dyDescent="0.25">
      <c r="A345" s="54"/>
      <c r="B345" s="54"/>
      <c r="C345" s="54"/>
      <c r="D345" s="54"/>
      <c r="E345" s="54"/>
      <c r="F345" s="5"/>
      <c r="G345" s="320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4"/>
      <c r="BR345" s="54"/>
      <c r="BS345" s="54"/>
      <c r="BT345" s="54"/>
      <c r="BU345" s="54"/>
      <c r="BV345" s="54"/>
      <c r="BW345" s="54"/>
      <c r="BX345" s="54"/>
      <c r="BY345" s="54"/>
      <c r="BZ345" s="54"/>
      <c r="CA345" s="54"/>
      <c r="CB345" s="54"/>
      <c r="CC345" s="54"/>
      <c r="CD345" s="54"/>
      <c r="CE345" s="54"/>
      <c r="CF345" s="54"/>
      <c r="CG345" s="54"/>
      <c r="CH345" s="54"/>
      <c r="CI345" s="54"/>
      <c r="CJ345" s="54"/>
      <c r="CK345" s="54"/>
      <c r="CL345" s="54"/>
      <c r="CM345" s="54"/>
      <c r="CN345" s="54"/>
      <c r="CO345" s="54"/>
      <c r="CP345" s="54"/>
      <c r="CQ345" s="54"/>
      <c r="CR345" s="54"/>
      <c r="CS345" s="54"/>
      <c r="CT345" s="54"/>
      <c r="CU345" s="54"/>
      <c r="CV345" s="54"/>
      <c r="CW345" s="54"/>
      <c r="CX345" s="54"/>
      <c r="CY345" s="54"/>
      <c r="CZ345" s="54"/>
      <c r="DA345" s="54"/>
      <c r="DB345" s="54"/>
      <c r="DC345" s="54"/>
      <c r="DD345" s="54"/>
      <c r="DE345" s="54"/>
      <c r="DF345" s="54"/>
      <c r="DG345" s="54"/>
      <c r="DH345" s="54"/>
      <c r="DI345" s="54"/>
      <c r="DJ345" s="54"/>
      <c r="DK345" s="54"/>
      <c r="DL345" s="54"/>
      <c r="DM345" s="54"/>
      <c r="DN345" s="54"/>
      <c r="DO345" s="54"/>
      <c r="DP345" s="54"/>
      <c r="DQ345" s="54"/>
      <c r="DR345" s="54"/>
      <c r="DS345" s="54"/>
      <c r="DT345" s="54"/>
      <c r="DU345" s="54"/>
      <c r="DV345" s="54"/>
      <c r="DW345" s="54"/>
      <c r="DX345" s="54"/>
      <c r="DY345" s="54"/>
      <c r="DZ345" s="54"/>
      <c r="EA345" s="54"/>
      <c r="EB345" s="54"/>
      <c r="EC345" s="54"/>
      <c r="ED345" s="54"/>
      <c r="EE345" s="54"/>
      <c r="EF345" s="54"/>
      <c r="EG345" s="54"/>
      <c r="EH345" s="54"/>
      <c r="EI345" s="54"/>
      <c r="EJ345" s="54"/>
      <c r="EK345" s="54"/>
      <c r="EL345" s="54"/>
      <c r="EM345" s="54"/>
      <c r="EN345" s="54"/>
      <c r="EO345" s="54"/>
      <c r="EP345" s="54"/>
      <c r="EQ345" s="54"/>
      <c r="ER345" s="54"/>
    </row>
    <row r="346" spans="1:148" x14ac:dyDescent="0.25">
      <c r="A346" s="54"/>
      <c r="B346" s="54"/>
      <c r="C346" s="54"/>
      <c r="D346" s="54"/>
      <c r="E346" s="54"/>
      <c r="F346" s="5"/>
      <c r="G346" s="320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4"/>
      <c r="BR346" s="54"/>
      <c r="BS346" s="54"/>
      <c r="BT346" s="54"/>
      <c r="BU346" s="54"/>
      <c r="BV346" s="54"/>
      <c r="BW346" s="54"/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  <c r="CH346" s="54"/>
      <c r="CI346" s="54"/>
      <c r="CJ346" s="54"/>
      <c r="CK346" s="54"/>
      <c r="CL346" s="54"/>
      <c r="CM346" s="54"/>
      <c r="CN346" s="54"/>
      <c r="CO346" s="54"/>
      <c r="CP346" s="54"/>
      <c r="CQ346" s="54"/>
      <c r="CR346" s="54"/>
      <c r="CS346" s="54"/>
      <c r="CT346" s="54"/>
      <c r="CU346" s="54"/>
      <c r="CV346" s="54"/>
      <c r="CW346" s="54"/>
      <c r="CX346" s="54"/>
      <c r="CY346" s="54"/>
      <c r="CZ346" s="54"/>
      <c r="DA346" s="54"/>
      <c r="DB346" s="54"/>
      <c r="DC346" s="54"/>
      <c r="DD346" s="54"/>
      <c r="DE346" s="54"/>
      <c r="DF346" s="54"/>
      <c r="DG346" s="54"/>
      <c r="DH346" s="54"/>
      <c r="DI346" s="54"/>
      <c r="DJ346" s="54"/>
      <c r="DK346" s="54"/>
      <c r="DL346" s="54"/>
      <c r="DM346" s="54"/>
      <c r="DN346" s="54"/>
      <c r="DO346" s="54"/>
      <c r="DP346" s="54"/>
      <c r="DQ346" s="54"/>
      <c r="DR346" s="54"/>
      <c r="DS346" s="54"/>
      <c r="DT346" s="54"/>
      <c r="DU346" s="54"/>
      <c r="DV346" s="54"/>
      <c r="DW346" s="54"/>
      <c r="DX346" s="54"/>
      <c r="DY346" s="54"/>
      <c r="DZ346" s="54"/>
      <c r="EA346" s="54"/>
      <c r="EB346" s="54"/>
      <c r="EC346" s="54"/>
      <c r="ED346" s="54"/>
      <c r="EE346" s="54"/>
      <c r="EF346" s="54"/>
      <c r="EG346" s="54"/>
      <c r="EH346" s="54"/>
      <c r="EI346" s="54"/>
      <c r="EJ346" s="54"/>
      <c r="EK346" s="54"/>
      <c r="EL346" s="54"/>
      <c r="EM346" s="54"/>
      <c r="EN346" s="54"/>
      <c r="EO346" s="54"/>
      <c r="EP346" s="54"/>
      <c r="EQ346" s="54"/>
      <c r="ER346" s="54"/>
    </row>
    <row r="347" spans="1:148" x14ac:dyDescent="0.25">
      <c r="A347" s="54"/>
      <c r="B347" s="54"/>
      <c r="C347" s="54"/>
      <c r="D347" s="54"/>
      <c r="E347" s="54"/>
      <c r="F347" s="5"/>
      <c r="G347" s="320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4"/>
      <c r="BR347" s="54"/>
      <c r="BS347" s="54"/>
      <c r="BT347" s="54"/>
      <c r="BU347" s="54"/>
      <c r="BV347" s="54"/>
      <c r="BW347" s="54"/>
      <c r="BX347" s="54"/>
      <c r="BY347" s="54"/>
      <c r="BZ347" s="54"/>
      <c r="CA347" s="54"/>
      <c r="CB347" s="54"/>
      <c r="CC347" s="54"/>
      <c r="CD347" s="54"/>
      <c r="CE347" s="54"/>
      <c r="CF347" s="54"/>
      <c r="CG347" s="54"/>
      <c r="CH347" s="54"/>
      <c r="CI347" s="54"/>
      <c r="CJ347" s="54"/>
      <c r="CK347" s="54"/>
      <c r="CL347" s="54"/>
      <c r="CM347" s="54"/>
      <c r="CN347" s="54"/>
      <c r="CO347" s="54"/>
      <c r="CP347" s="54"/>
      <c r="CQ347" s="54"/>
      <c r="CR347" s="54"/>
      <c r="CS347" s="54"/>
      <c r="CT347" s="54"/>
      <c r="CU347" s="54"/>
      <c r="CV347" s="54"/>
      <c r="CW347" s="54"/>
      <c r="CX347" s="54"/>
      <c r="CY347" s="54"/>
      <c r="CZ347" s="54"/>
      <c r="DA347" s="54"/>
      <c r="DB347" s="54"/>
      <c r="DC347" s="54"/>
      <c r="DD347" s="54"/>
      <c r="DE347" s="54"/>
      <c r="DF347" s="54"/>
      <c r="DG347" s="54"/>
      <c r="DH347" s="54"/>
      <c r="DI347" s="54"/>
      <c r="DJ347" s="54"/>
      <c r="DK347" s="54"/>
      <c r="DL347" s="54"/>
      <c r="DM347" s="54"/>
      <c r="DN347" s="54"/>
      <c r="DO347" s="54"/>
      <c r="DP347" s="54"/>
      <c r="DQ347" s="54"/>
      <c r="DR347" s="54"/>
      <c r="DS347" s="54"/>
      <c r="DT347" s="54"/>
      <c r="DU347" s="54"/>
      <c r="DV347" s="54"/>
      <c r="DW347" s="54"/>
      <c r="DX347" s="54"/>
      <c r="DY347" s="54"/>
      <c r="DZ347" s="54"/>
      <c r="EA347" s="54"/>
      <c r="EB347" s="54"/>
      <c r="EC347" s="54"/>
      <c r="ED347" s="54"/>
      <c r="EE347" s="54"/>
      <c r="EF347" s="54"/>
      <c r="EG347" s="54"/>
      <c r="EH347" s="54"/>
      <c r="EI347" s="54"/>
      <c r="EJ347" s="54"/>
      <c r="EK347" s="54"/>
      <c r="EL347" s="54"/>
      <c r="EM347" s="54"/>
      <c r="EN347" s="54"/>
      <c r="EO347" s="54"/>
      <c r="EP347" s="54"/>
      <c r="EQ347" s="54"/>
      <c r="ER347" s="54"/>
    </row>
    <row r="348" spans="1:148" x14ac:dyDescent="0.25">
      <c r="A348" s="54"/>
      <c r="B348" s="54"/>
      <c r="C348" s="54"/>
      <c r="D348" s="54"/>
      <c r="E348" s="54"/>
      <c r="F348" s="5"/>
      <c r="G348" s="320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4"/>
      <c r="BR348" s="54"/>
      <c r="BS348" s="54"/>
      <c r="BT348" s="54"/>
      <c r="BU348" s="54"/>
      <c r="BV348" s="54"/>
      <c r="BW348" s="54"/>
      <c r="BX348" s="54"/>
      <c r="BY348" s="54"/>
      <c r="BZ348" s="54"/>
      <c r="CA348" s="54"/>
      <c r="CB348" s="54"/>
      <c r="CC348" s="54"/>
      <c r="CD348" s="54"/>
      <c r="CE348" s="54"/>
      <c r="CF348" s="54"/>
      <c r="CG348" s="54"/>
      <c r="CH348" s="54"/>
      <c r="CI348" s="54"/>
      <c r="CJ348" s="54"/>
      <c r="CK348" s="54"/>
      <c r="CL348" s="54"/>
      <c r="CM348" s="54"/>
      <c r="CN348" s="54"/>
      <c r="CO348" s="54"/>
      <c r="CP348" s="54"/>
      <c r="CQ348" s="54"/>
      <c r="CR348" s="54"/>
      <c r="CS348" s="54"/>
      <c r="CT348" s="54"/>
      <c r="CU348" s="54"/>
      <c r="CV348" s="54"/>
      <c r="CW348" s="54"/>
      <c r="CX348" s="54"/>
      <c r="CY348" s="54"/>
      <c r="CZ348" s="54"/>
      <c r="DA348" s="54"/>
      <c r="DB348" s="54"/>
      <c r="DC348" s="54"/>
      <c r="DD348" s="54"/>
      <c r="DE348" s="54"/>
      <c r="DF348" s="54"/>
      <c r="DG348" s="54"/>
      <c r="DH348" s="54"/>
      <c r="DI348" s="54"/>
      <c r="DJ348" s="54"/>
      <c r="DK348" s="54"/>
      <c r="DL348" s="54"/>
      <c r="DM348" s="54"/>
      <c r="DN348" s="54"/>
      <c r="DO348" s="54"/>
      <c r="DP348" s="54"/>
      <c r="DQ348" s="54"/>
      <c r="DR348" s="54"/>
      <c r="DS348" s="54"/>
      <c r="DT348" s="54"/>
      <c r="DU348" s="54"/>
      <c r="DV348" s="54"/>
      <c r="DW348" s="54"/>
      <c r="DX348" s="54"/>
      <c r="DY348" s="54"/>
      <c r="DZ348" s="54"/>
      <c r="EA348" s="54"/>
      <c r="EB348" s="54"/>
      <c r="EC348" s="54"/>
      <c r="ED348" s="54"/>
      <c r="EE348" s="54"/>
      <c r="EF348" s="54"/>
      <c r="EG348" s="54"/>
      <c r="EH348" s="54"/>
      <c r="EI348" s="54"/>
      <c r="EJ348" s="54"/>
      <c r="EK348" s="54"/>
      <c r="EL348" s="54"/>
      <c r="EM348" s="54"/>
      <c r="EN348" s="54"/>
      <c r="EO348" s="54"/>
      <c r="EP348" s="54"/>
      <c r="EQ348" s="54"/>
      <c r="ER348" s="54"/>
    </row>
    <row r="349" spans="1:148" x14ac:dyDescent="0.25">
      <c r="A349" s="54"/>
      <c r="B349" s="54"/>
      <c r="C349" s="54"/>
      <c r="D349" s="54"/>
      <c r="E349" s="54"/>
      <c r="F349" s="5"/>
      <c r="G349" s="320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4"/>
      <c r="BR349" s="54"/>
      <c r="BS349" s="54"/>
      <c r="BT349" s="54"/>
      <c r="BU349" s="54"/>
      <c r="BV349" s="54"/>
      <c r="BW349" s="54"/>
      <c r="BX349" s="54"/>
      <c r="BY349" s="54"/>
      <c r="BZ349" s="54"/>
      <c r="CA349" s="54"/>
      <c r="CB349" s="54"/>
      <c r="CC349" s="54"/>
      <c r="CD349" s="54"/>
      <c r="CE349" s="54"/>
      <c r="CF349" s="54"/>
      <c r="CG349" s="54"/>
      <c r="CH349" s="54"/>
      <c r="CI349" s="54"/>
      <c r="CJ349" s="54"/>
      <c r="CK349" s="54"/>
      <c r="CL349" s="54"/>
      <c r="CM349" s="54"/>
      <c r="CN349" s="54"/>
      <c r="CO349" s="54"/>
      <c r="CP349" s="54"/>
      <c r="CQ349" s="54"/>
      <c r="CR349" s="54"/>
      <c r="CS349" s="54"/>
      <c r="CT349" s="54"/>
      <c r="CU349" s="54"/>
      <c r="CV349" s="54"/>
      <c r="CW349" s="54"/>
      <c r="CX349" s="54"/>
      <c r="CY349" s="54"/>
      <c r="CZ349" s="54"/>
      <c r="DA349" s="54"/>
      <c r="DB349" s="54"/>
      <c r="DC349" s="54"/>
      <c r="DD349" s="54"/>
      <c r="DE349" s="54"/>
      <c r="DF349" s="54"/>
      <c r="DG349" s="54"/>
      <c r="DH349" s="54"/>
      <c r="DI349" s="54"/>
      <c r="DJ349" s="54"/>
      <c r="DK349" s="54"/>
      <c r="DL349" s="54"/>
      <c r="DM349" s="54"/>
      <c r="DN349" s="54"/>
      <c r="DO349" s="54"/>
      <c r="DP349" s="54"/>
      <c r="DQ349" s="54"/>
      <c r="DR349" s="54"/>
      <c r="DS349" s="54"/>
      <c r="DT349" s="54"/>
      <c r="DU349" s="54"/>
      <c r="DV349" s="54"/>
      <c r="DW349" s="54"/>
      <c r="DX349" s="54"/>
      <c r="DY349" s="54"/>
      <c r="DZ349" s="54"/>
      <c r="EA349" s="54"/>
      <c r="EB349" s="54"/>
      <c r="EC349" s="54"/>
      <c r="ED349" s="54"/>
      <c r="EE349" s="54"/>
      <c r="EF349" s="54"/>
      <c r="EG349" s="54"/>
      <c r="EH349" s="54"/>
      <c r="EI349" s="54"/>
      <c r="EJ349" s="54"/>
      <c r="EK349" s="54"/>
      <c r="EL349" s="54"/>
      <c r="EM349" s="54"/>
      <c r="EN349" s="54"/>
      <c r="EO349" s="54"/>
      <c r="EP349" s="54"/>
      <c r="EQ349" s="54"/>
      <c r="ER349" s="54"/>
    </row>
    <row r="350" spans="1:148" x14ac:dyDescent="0.25">
      <c r="A350" s="54"/>
      <c r="B350" s="54"/>
      <c r="C350" s="54"/>
      <c r="D350" s="54"/>
      <c r="E350" s="54"/>
      <c r="F350" s="5"/>
      <c r="G350" s="320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4"/>
      <c r="BR350" s="54"/>
      <c r="BS350" s="54"/>
      <c r="BT350" s="54"/>
      <c r="BU350" s="54"/>
      <c r="BV350" s="54"/>
      <c r="BW350" s="54"/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  <c r="CH350" s="54"/>
      <c r="CI350" s="54"/>
      <c r="CJ350" s="54"/>
      <c r="CK350" s="54"/>
      <c r="CL350" s="54"/>
      <c r="CM350" s="54"/>
      <c r="CN350" s="54"/>
      <c r="CO350" s="54"/>
      <c r="CP350" s="54"/>
      <c r="CQ350" s="54"/>
      <c r="CR350" s="54"/>
      <c r="CS350" s="54"/>
      <c r="CT350" s="54"/>
      <c r="CU350" s="54"/>
      <c r="CV350" s="54"/>
      <c r="CW350" s="54"/>
      <c r="CX350" s="54"/>
      <c r="CY350" s="54"/>
      <c r="CZ350" s="54"/>
      <c r="DA350" s="54"/>
      <c r="DB350" s="54"/>
      <c r="DC350" s="54"/>
      <c r="DD350" s="54"/>
      <c r="DE350" s="54"/>
      <c r="DF350" s="54"/>
      <c r="DG350" s="54"/>
      <c r="DH350" s="54"/>
      <c r="DI350" s="54"/>
      <c r="DJ350" s="54"/>
      <c r="DK350" s="54"/>
      <c r="DL350" s="54"/>
      <c r="DM350" s="54"/>
      <c r="DN350" s="54"/>
      <c r="DO350" s="54"/>
      <c r="DP350" s="54"/>
      <c r="DQ350" s="54"/>
      <c r="DR350" s="54"/>
      <c r="DS350" s="54"/>
      <c r="DT350" s="54"/>
      <c r="DU350" s="54"/>
      <c r="DV350" s="54"/>
      <c r="DW350" s="54"/>
      <c r="DX350" s="54"/>
      <c r="DY350" s="54"/>
      <c r="DZ350" s="54"/>
      <c r="EA350" s="54"/>
      <c r="EB350" s="54"/>
      <c r="EC350" s="54"/>
      <c r="ED350" s="54"/>
      <c r="EE350" s="54"/>
      <c r="EF350" s="54"/>
      <c r="EG350" s="54"/>
      <c r="EH350" s="54"/>
      <c r="EI350" s="54"/>
      <c r="EJ350" s="54"/>
      <c r="EK350" s="54"/>
      <c r="EL350" s="54"/>
      <c r="EM350" s="54"/>
      <c r="EN350" s="54"/>
      <c r="EO350" s="54"/>
      <c r="EP350" s="54"/>
      <c r="EQ350" s="54"/>
      <c r="ER350" s="54"/>
    </row>
    <row r="351" spans="1:148" x14ac:dyDescent="0.25">
      <c r="A351" s="54"/>
      <c r="B351" s="54"/>
      <c r="C351" s="54"/>
      <c r="D351" s="54"/>
      <c r="E351" s="54"/>
      <c r="F351" s="5"/>
      <c r="G351" s="320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4"/>
      <c r="BR351" s="54"/>
      <c r="BS351" s="54"/>
      <c r="BT351" s="54"/>
      <c r="BU351" s="54"/>
      <c r="BV351" s="54"/>
      <c r="BW351" s="54"/>
      <c r="BX351" s="54"/>
      <c r="BY351" s="54"/>
      <c r="BZ351" s="54"/>
      <c r="CA351" s="54"/>
      <c r="CB351" s="54"/>
      <c r="CC351" s="54"/>
      <c r="CD351" s="54"/>
      <c r="CE351" s="54"/>
      <c r="CF351" s="54"/>
      <c r="CG351" s="54"/>
      <c r="CH351" s="54"/>
      <c r="CI351" s="54"/>
      <c r="CJ351" s="54"/>
      <c r="CK351" s="54"/>
      <c r="CL351" s="54"/>
      <c r="CM351" s="54"/>
      <c r="CN351" s="54"/>
      <c r="CO351" s="54"/>
      <c r="CP351" s="54"/>
      <c r="CQ351" s="54"/>
      <c r="CR351" s="54"/>
      <c r="CS351" s="54"/>
      <c r="CT351" s="54"/>
      <c r="CU351" s="54"/>
      <c r="CV351" s="54"/>
      <c r="CW351" s="54"/>
      <c r="CX351" s="54"/>
      <c r="CY351" s="54"/>
      <c r="CZ351" s="54"/>
      <c r="DA351" s="54"/>
      <c r="DB351" s="54"/>
      <c r="DC351" s="54"/>
      <c r="DD351" s="54"/>
      <c r="DE351" s="54"/>
      <c r="DF351" s="54"/>
      <c r="DG351" s="54"/>
      <c r="DH351" s="54"/>
      <c r="DI351" s="54"/>
      <c r="DJ351" s="54"/>
      <c r="DK351" s="54"/>
      <c r="DL351" s="54"/>
      <c r="DM351" s="54"/>
      <c r="DN351" s="54"/>
      <c r="DO351" s="54"/>
      <c r="DP351" s="54"/>
      <c r="DQ351" s="54"/>
      <c r="DR351" s="54"/>
      <c r="DS351" s="54"/>
      <c r="DT351" s="54"/>
      <c r="DU351" s="54"/>
      <c r="DV351" s="54"/>
      <c r="DW351" s="54"/>
      <c r="DX351" s="54"/>
      <c r="DY351" s="54"/>
      <c r="DZ351" s="54"/>
      <c r="EA351" s="54"/>
      <c r="EB351" s="54"/>
      <c r="EC351" s="54"/>
      <c r="ED351" s="54"/>
      <c r="EE351" s="54"/>
      <c r="EF351" s="54"/>
      <c r="EG351" s="54"/>
      <c r="EH351" s="54"/>
      <c r="EI351" s="54"/>
      <c r="EJ351" s="54"/>
      <c r="EK351" s="54"/>
      <c r="EL351" s="54"/>
      <c r="EM351" s="54"/>
      <c r="EN351" s="54"/>
      <c r="EO351" s="54"/>
      <c r="EP351" s="54"/>
      <c r="EQ351" s="54"/>
      <c r="ER351" s="54"/>
    </row>
    <row r="352" spans="1:148" x14ac:dyDescent="0.25">
      <c r="A352" s="54"/>
      <c r="B352" s="54"/>
      <c r="C352" s="54"/>
      <c r="D352" s="54"/>
      <c r="E352" s="54"/>
      <c r="F352" s="5"/>
      <c r="G352" s="320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4"/>
      <c r="BR352" s="54"/>
      <c r="BS352" s="54"/>
      <c r="BT352" s="54"/>
      <c r="BU352" s="54"/>
      <c r="BV352" s="54"/>
      <c r="BW352" s="54"/>
      <c r="BX352" s="54"/>
      <c r="BY352" s="54"/>
      <c r="BZ352" s="54"/>
      <c r="CA352" s="54"/>
      <c r="CB352" s="54"/>
      <c r="CC352" s="54"/>
      <c r="CD352" s="54"/>
      <c r="CE352" s="54"/>
      <c r="CF352" s="54"/>
      <c r="CG352" s="54"/>
      <c r="CH352" s="54"/>
      <c r="CI352" s="54"/>
      <c r="CJ352" s="54"/>
      <c r="CK352" s="54"/>
      <c r="CL352" s="54"/>
      <c r="CM352" s="54"/>
      <c r="CN352" s="54"/>
      <c r="CO352" s="54"/>
      <c r="CP352" s="54"/>
      <c r="CQ352" s="54"/>
      <c r="CR352" s="54"/>
      <c r="CS352" s="54"/>
      <c r="CT352" s="54"/>
      <c r="CU352" s="54"/>
      <c r="CV352" s="54"/>
      <c r="CW352" s="54"/>
      <c r="CX352" s="54"/>
      <c r="CY352" s="54"/>
      <c r="CZ352" s="54"/>
      <c r="DA352" s="54"/>
      <c r="DB352" s="54"/>
      <c r="DC352" s="54"/>
      <c r="DD352" s="54"/>
      <c r="DE352" s="54"/>
      <c r="DF352" s="54"/>
      <c r="DG352" s="54"/>
      <c r="DH352" s="54"/>
      <c r="DI352" s="54"/>
      <c r="DJ352" s="54"/>
      <c r="DK352" s="54"/>
      <c r="DL352" s="54"/>
      <c r="DM352" s="54"/>
      <c r="DN352" s="54"/>
      <c r="DO352" s="54"/>
      <c r="DP352" s="54"/>
      <c r="DQ352" s="54"/>
      <c r="DR352" s="54"/>
      <c r="DS352" s="54"/>
      <c r="DT352" s="54"/>
      <c r="DU352" s="54"/>
      <c r="DV352" s="54"/>
      <c r="DW352" s="54"/>
      <c r="DX352" s="54"/>
      <c r="DY352" s="54"/>
      <c r="DZ352" s="54"/>
      <c r="EA352" s="54"/>
      <c r="EB352" s="54"/>
      <c r="EC352" s="54"/>
      <c r="ED352" s="54"/>
      <c r="EE352" s="54"/>
      <c r="EF352" s="54"/>
      <c r="EG352" s="54"/>
      <c r="EH352" s="54"/>
      <c r="EI352" s="54"/>
      <c r="EJ352" s="54"/>
      <c r="EK352" s="54"/>
      <c r="EL352" s="54"/>
      <c r="EM352" s="54"/>
      <c r="EN352" s="54"/>
      <c r="EO352" s="54"/>
      <c r="EP352" s="54"/>
      <c r="EQ352" s="54"/>
      <c r="ER352" s="54"/>
    </row>
    <row r="353" spans="1:148" x14ac:dyDescent="0.25">
      <c r="A353" s="54"/>
      <c r="B353" s="54"/>
      <c r="C353" s="54"/>
      <c r="D353" s="54"/>
      <c r="E353" s="54"/>
      <c r="F353" s="5"/>
      <c r="G353" s="320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4"/>
      <c r="BR353" s="54"/>
      <c r="BS353" s="54"/>
      <c r="BT353" s="54"/>
      <c r="BU353" s="54"/>
      <c r="BV353" s="54"/>
      <c r="BW353" s="54"/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  <c r="CH353" s="54"/>
      <c r="CI353" s="54"/>
      <c r="CJ353" s="54"/>
      <c r="CK353" s="54"/>
      <c r="CL353" s="54"/>
      <c r="CM353" s="54"/>
      <c r="CN353" s="54"/>
      <c r="CO353" s="54"/>
      <c r="CP353" s="54"/>
      <c r="CQ353" s="54"/>
      <c r="CR353" s="54"/>
      <c r="CS353" s="54"/>
      <c r="CT353" s="54"/>
      <c r="CU353" s="54"/>
      <c r="CV353" s="54"/>
      <c r="CW353" s="54"/>
      <c r="CX353" s="54"/>
      <c r="CY353" s="54"/>
      <c r="CZ353" s="54"/>
      <c r="DA353" s="54"/>
      <c r="DB353" s="54"/>
      <c r="DC353" s="54"/>
      <c r="DD353" s="54"/>
      <c r="DE353" s="54"/>
      <c r="DF353" s="54"/>
      <c r="DG353" s="54"/>
      <c r="DH353" s="54"/>
      <c r="DI353" s="54"/>
      <c r="DJ353" s="54"/>
      <c r="DK353" s="54"/>
      <c r="DL353" s="54"/>
      <c r="DM353" s="54"/>
      <c r="DN353" s="54"/>
      <c r="DO353" s="54"/>
      <c r="DP353" s="54"/>
      <c r="DQ353" s="54"/>
      <c r="DR353" s="54"/>
      <c r="DS353" s="54"/>
      <c r="DT353" s="54"/>
      <c r="DU353" s="54"/>
      <c r="DV353" s="54"/>
      <c r="DW353" s="54"/>
      <c r="DX353" s="54"/>
      <c r="DY353" s="54"/>
      <c r="DZ353" s="54"/>
      <c r="EA353" s="54"/>
      <c r="EB353" s="54"/>
      <c r="EC353" s="54"/>
      <c r="ED353" s="54"/>
      <c r="EE353" s="54"/>
      <c r="EF353" s="54"/>
      <c r="EG353" s="54"/>
      <c r="EH353" s="54"/>
      <c r="EI353" s="54"/>
      <c r="EJ353" s="54"/>
      <c r="EK353" s="54"/>
      <c r="EL353" s="54"/>
      <c r="EM353" s="54"/>
      <c r="EN353" s="54"/>
      <c r="EO353" s="54"/>
      <c r="EP353" s="54"/>
      <c r="EQ353" s="54"/>
      <c r="ER353" s="54"/>
    </row>
    <row r="354" spans="1:148" x14ac:dyDescent="0.25">
      <c r="A354" s="54"/>
      <c r="B354" s="54"/>
      <c r="C354" s="54"/>
      <c r="D354" s="54"/>
      <c r="E354" s="54"/>
      <c r="F354" s="5"/>
      <c r="G354" s="320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4"/>
      <c r="BR354" s="54"/>
      <c r="BS354" s="54"/>
      <c r="BT354" s="54"/>
      <c r="BU354" s="54"/>
      <c r="BV354" s="54"/>
      <c r="BW354" s="54"/>
      <c r="BX354" s="54"/>
      <c r="BY354" s="54"/>
      <c r="BZ354" s="54"/>
      <c r="CA354" s="54"/>
      <c r="CB354" s="54"/>
      <c r="CC354" s="54"/>
      <c r="CD354" s="54"/>
      <c r="CE354" s="54"/>
      <c r="CF354" s="54"/>
      <c r="CG354" s="54"/>
      <c r="CH354" s="54"/>
      <c r="CI354" s="54"/>
      <c r="CJ354" s="54"/>
      <c r="CK354" s="54"/>
      <c r="CL354" s="54"/>
      <c r="CM354" s="54"/>
      <c r="CN354" s="54"/>
      <c r="CO354" s="54"/>
      <c r="CP354" s="54"/>
      <c r="CQ354" s="54"/>
      <c r="CR354" s="54"/>
      <c r="CS354" s="54"/>
      <c r="CT354" s="54"/>
      <c r="CU354" s="54"/>
      <c r="CV354" s="54"/>
      <c r="CW354" s="54"/>
      <c r="CX354" s="54"/>
      <c r="CY354" s="54"/>
      <c r="CZ354" s="54"/>
      <c r="DA354" s="54"/>
      <c r="DB354" s="54"/>
      <c r="DC354" s="54"/>
      <c r="DD354" s="54"/>
      <c r="DE354" s="54"/>
      <c r="DF354" s="54"/>
      <c r="DG354" s="54"/>
      <c r="DH354" s="54"/>
      <c r="DI354" s="54"/>
      <c r="DJ354" s="54"/>
      <c r="DK354" s="54"/>
      <c r="DL354" s="54"/>
      <c r="DM354" s="54"/>
      <c r="DN354" s="54"/>
      <c r="DO354" s="54"/>
      <c r="DP354" s="54"/>
      <c r="DQ354" s="54"/>
      <c r="DR354" s="54"/>
      <c r="DS354" s="54"/>
      <c r="DT354" s="54"/>
      <c r="DU354" s="54"/>
      <c r="DV354" s="54"/>
      <c r="DW354" s="54"/>
      <c r="DX354" s="54"/>
      <c r="DY354" s="54"/>
      <c r="DZ354" s="54"/>
      <c r="EA354" s="54"/>
      <c r="EB354" s="54"/>
      <c r="EC354" s="54"/>
      <c r="ED354" s="54"/>
      <c r="EE354" s="54"/>
      <c r="EF354" s="54"/>
      <c r="EG354" s="54"/>
      <c r="EH354" s="54"/>
      <c r="EI354" s="54"/>
      <c r="EJ354" s="54"/>
      <c r="EK354" s="54"/>
      <c r="EL354" s="54"/>
      <c r="EM354" s="54"/>
      <c r="EN354" s="54"/>
      <c r="EO354" s="54"/>
      <c r="EP354" s="54"/>
      <c r="EQ354" s="54"/>
      <c r="ER354" s="54"/>
    </row>
    <row r="355" spans="1:148" x14ac:dyDescent="0.25">
      <c r="A355" s="54"/>
      <c r="B355" s="54"/>
      <c r="C355" s="54"/>
      <c r="D355" s="54"/>
      <c r="E355" s="54"/>
      <c r="F355" s="5"/>
      <c r="G355" s="320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4"/>
      <c r="BR355" s="54"/>
      <c r="BS355" s="54"/>
      <c r="BT355" s="54"/>
      <c r="BU355" s="54"/>
      <c r="BV355" s="54"/>
      <c r="BW355" s="54"/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  <c r="CH355" s="54"/>
      <c r="CI355" s="54"/>
      <c r="CJ355" s="54"/>
      <c r="CK355" s="54"/>
      <c r="CL355" s="54"/>
      <c r="CM355" s="54"/>
      <c r="CN355" s="54"/>
      <c r="CO355" s="54"/>
      <c r="CP355" s="54"/>
      <c r="CQ355" s="54"/>
      <c r="CR355" s="54"/>
      <c r="CS355" s="54"/>
      <c r="CT355" s="54"/>
      <c r="CU355" s="54"/>
      <c r="CV355" s="54"/>
      <c r="CW355" s="54"/>
      <c r="CX355" s="54"/>
      <c r="CY355" s="54"/>
      <c r="CZ355" s="54"/>
      <c r="DA355" s="54"/>
      <c r="DB355" s="54"/>
      <c r="DC355" s="54"/>
      <c r="DD355" s="54"/>
      <c r="DE355" s="54"/>
      <c r="DF355" s="54"/>
      <c r="DG355" s="54"/>
      <c r="DH355" s="54"/>
      <c r="DI355" s="54"/>
      <c r="DJ355" s="54"/>
      <c r="DK355" s="54"/>
      <c r="DL355" s="54"/>
      <c r="DM355" s="54"/>
      <c r="DN355" s="54"/>
      <c r="DO355" s="54"/>
      <c r="DP355" s="54"/>
      <c r="DQ355" s="54"/>
      <c r="DR355" s="54"/>
      <c r="DS355" s="54"/>
      <c r="DT355" s="54"/>
      <c r="DU355" s="54"/>
      <c r="DV355" s="54"/>
      <c r="DW355" s="54"/>
      <c r="DX355" s="54"/>
      <c r="DY355" s="54"/>
      <c r="DZ355" s="54"/>
      <c r="EA355" s="54"/>
      <c r="EB355" s="54"/>
      <c r="EC355" s="54"/>
      <c r="ED355" s="54"/>
      <c r="EE355" s="54"/>
      <c r="EF355" s="54"/>
      <c r="EG355" s="54"/>
      <c r="EH355" s="54"/>
      <c r="EI355" s="54"/>
      <c r="EJ355" s="54"/>
      <c r="EK355" s="54"/>
      <c r="EL355" s="54"/>
      <c r="EM355" s="54"/>
      <c r="EN355" s="54"/>
      <c r="EO355" s="54"/>
      <c r="EP355" s="54"/>
      <c r="EQ355" s="54"/>
      <c r="ER355" s="54"/>
    </row>
    <row r="356" spans="1:148" x14ac:dyDescent="0.25">
      <c r="A356" s="54"/>
      <c r="B356" s="54"/>
      <c r="C356" s="54"/>
      <c r="D356" s="54"/>
      <c r="E356" s="54"/>
      <c r="F356" s="5"/>
      <c r="G356" s="320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4"/>
      <c r="BR356" s="54"/>
      <c r="BS356" s="54"/>
      <c r="BT356" s="54"/>
      <c r="BU356" s="54"/>
      <c r="BV356" s="54"/>
      <c r="BW356" s="54"/>
      <c r="BX356" s="54"/>
      <c r="BY356" s="54"/>
      <c r="BZ356" s="54"/>
      <c r="CA356" s="54"/>
      <c r="CB356" s="54"/>
      <c r="CC356" s="54"/>
      <c r="CD356" s="54"/>
      <c r="CE356" s="54"/>
      <c r="CF356" s="54"/>
      <c r="CG356" s="54"/>
      <c r="CH356" s="54"/>
      <c r="CI356" s="54"/>
      <c r="CJ356" s="54"/>
      <c r="CK356" s="54"/>
      <c r="CL356" s="54"/>
      <c r="CM356" s="54"/>
      <c r="CN356" s="54"/>
      <c r="CO356" s="54"/>
      <c r="CP356" s="54"/>
      <c r="CQ356" s="54"/>
      <c r="CR356" s="54"/>
      <c r="CS356" s="54"/>
      <c r="CT356" s="54"/>
      <c r="CU356" s="54"/>
      <c r="CV356" s="54"/>
      <c r="CW356" s="54"/>
      <c r="CX356" s="54"/>
      <c r="CY356" s="54"/>
      <c r="CZ356" s="54"/>
      <c r="DA356" s="54"/>
      <c r="DB356" s="54"/>
      <c r="DC356" s="54"/>
      <c r="DD356" s="54"/>
      <c r="DE356" s="54"/>
      <c r="DF356" s="54"/>
      <c r="DG356" s="54"/>
      <c r="DH356" s="54"/>
      <c r="DI356" s="54"/>
      <c r="DJ356" s="54"/>
      <c r="DK356" s="54"/>
      <c r="DL356" s="54"/>
      <c r="DM356" s="54"/>
      <c r="DN356" s="54"/>
      <c r="DO356" s="54"/>
      <c r="DP356" s="54"/>
      <c r="DQ356" s="54"/>
      <c r="DR356" s="54"/>
      <c r="DS356" s="54"/>
      <c r="DT356" s="54"/>
      <c r="DU356" s="54"/>
      <c r="DV356" s="54"/>
      <c r="DW356" s="54"/>
      <c r="DX356" s="54"/>
      <c r="DY356" s="54"/>
      <c r="DZ356" s="54"/>
      <c r="EA356" s="54"/>
      <c r="EB356" s="54"/>
      <c r="EC356" s="54"/>
      <c r="ED356" s="54"/>
      <c r="EE356" s="54"/>
      <c r="EF356" s="54"/>
      <c r="EG356" s="54"/>
      <c r="EH356" s="54"/>
      <c r="EI356" s="54"/>
      <c r="EJ356" s="54"/>
      <c r="EK356" s="54"/>
      <c r="EL356" s="54"/>
      <c r="EM356" s="54"/>
      <c r="EN356" s="54"/>
      <c r="EO356" s="54"/>
      <c r="EP356" s="54"/>
      <c r="EQ356" s="54"/>
      <c r="ER356" s="54"/>
    </row>
    <row r="357" spans="1:148" x14ac:dyDescent="0.25">
      <c r="A357" s="54"/>
      <c r="B357" s="54"/>
      <c r="C357" s="54"/>
      <c r="D357" s="54"/>
      <c r="E357" s="54"/>
      <c r="F357" s="5"/>
      <c r="G357" s="320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54"/>
      <c r="BR357" s="54"/>
      <c r="BS357" s="54"/>
      <c r="BT357" s="54"/>
      <c r="BU357" s="54"/>
      <c r="BV357" s="54"/>
      <c r="BW357" s="54"/>
      <c r="BX357" s="54"/>
      <c r="BY357" s="54"/>
      <c r="BZ357" s="54"/>
      <c r="CA357" s="54"/>
      <c r="CB357" s="54"/>
      <c r="CC357" s="54"/>
      <c r="CD357" s="54"/>
      <c r="CE357" s="54"/>
      <c r="CF357" s="54"/>
      <c r="CG357" s="54"/>
      <c r="CH357" s="54"/>
      <c r="CI357" s="54"/>
      <c r="CJ357" s="54"/>
      <c r="CK357" s="54"/>
      <c r="CL357" s="54"/>
      <c r="CM357" s="54"/>
      <c r="CN357" s="54"/>
      <c r="CO357" s="54"/>
      <c r="CP357" s="54"/>
      <c r="CQ357" s="54"/>
      <c r="CR357" s="54"/>
      <c r="CS357" s="54"/>
      <c r="CT357" s="54"/>
      <c r="CU357" s="54"/>
      <c r="CV357" s="54"/>
      <c r="CW357" s="54"/>
      <c r="CX357" s="54"/>
      <c r="CY357" s="54"/>
      <c r="CZ357" s="54"/>
      <c r="DA357" s="54"/>
      <c r="DB357" s="54"/>
      <c r="DC357" s="54"/>
      <c r="DD357" s="54"/>
      <c r="DE357" s="54"/>
      <c r="DF357" s="54"/>
      <c r="DG357" s="54"/>
      <c r="DH357" s="54"/>
      <c r="DI357" s="54"/>
      <c r="DJ357" s="54"/>
      <c r="DK357" s="54"/>
      <c r="DL357" s="54"/>
      <c r="DM357" s="54"/>
      <c r="DN357" s="54"/>
      <c r="DO357" s="54"/>
      <c r="DP357" s="54"/>
      <c r="DQ357" s="54"/>
      <c r="DR357" s="54"/>
      <c r="DS357" s="54"/>
      <c r="DT357" s="54"/>
      <c r="DU357" s="54"/>
      <c r="DV357" s="54"/>
      <c r="DW357" s="54"/>
      <c r="DX357" s="54"/>
      <c r="DY357" s="54"/>
      <c r="DZ357" s="54"/>
      <c r="EA357" s="54"/>
      <c r="EB357" s="54"/>
      <c r="EC357" s="54"/>
      <c r="ED357" s="54"/>
      <c r="EE357" s="54"/>
      <c r="EF357" s="54"/>
      <c r="EG357" s="54"/>
      <c r="EH357" s="54"/>
      <c r="EI357" s="54"/>
      <c r="EJ357" s="54"/>
      <c r="EK357" s="54"/>
      <c r="EL357" s="54"/>
      <c r="EM357" s="54"/>
      <c r="EN357" s="54"/>
      <c r="EO357" s="54"/>
      <c r="EP357" s="54"/>
      <c r="EQ357" s="54"/>
      <c r="ER357" s="54"/>
    </row>
    <row r="358" spans="1:148" x14ac:dyDescent="0.25">
      <c r="A358" s="54"/>
      <c r="B358" s="54"/>
      <c r="C358" s="54"/>
      <c r="D358" s="54"/>
      <c r="E358" s="54"/>
      <c r="F358" s="5"/>
      <c r="G358" s="320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4"/>
      <c r="BR358" s="54"/>
      <c r="BS358" s="54"/>
      <c r="BT358" s="54"/>
      <c r="BU358" s="54"/>
      <c r="BV358" s="54"/>
      <c r="BW358" s="54"/>
      <c r="BX358" s="54"/>
      <c r="BY358" s="54"/>
      <c r="BZ358" s="54"/>
      <c r="CA358" s="54"/>
      <c r="CB358" s="54"/>
      <c r="CC358" s="54"/>
      <c r="CD358" s="54"/>
      <c r="CE358" s="54"/>
      <c r="CF358" s="54"/>
      <c r="CG358" s="54"/>
      <c r="CH358" s="54"/>
      <c r="CI358" s="54"/>
      <c r="CJ358" s="54"/>
      <c r="CK358" s="54"/>
      <c r="CL358" s="54"/>
      <c r="CM358" s="54"/>
      <c r="CN358" s="54"/>
      <c r="CO358" s="54"/>
      <c r="CP358" s="54"/>
      <c r="CQ358" s="54"/>
      <c r="CR358" s="54"/>
      <c r="CS358" s="54"/>
      <c r="CT358" s="54"/>
      <c r="CU358" s="54"/>
      <c r="CV358" s="54"/>
      <c r="CW358" s="54"/>
      <c r="CX358" s="54"/>
      <c r="CY358" s="54"/>
      <c r="CZ358" s="54"/>
      <c r="DA358" s="54"/>
      <c r="DB358" s="54"/>
      <c r="DC358" s="54"/>
      <c r="DD358" s="54"/>
      <c r="DE358" s="54"/>
      <c r="DF358" s="54"/>
      <c r="DG358" s="54"/>
      <c r="DH358" s="54"/>
      <c r="DI358" s="54"/>
      <c r="DJ358" s="54"/>
      <c r="DK358" s="54"/>
      <c r="DL358" s="54"/>
      <c r="DM358" s="54"/>
      <c r="DN358" s="54"/>
      <c r="DO358" s="54"/>
      <c r="DP358" s="54"/>
      <c r="DQ358" s="54"/>
      <c r="DR358" s="54"/>
      <c r="DS358" s="54"/>
      <c r="DT358" s="54"/>
      <c r="DU358" s="54"/>
      <c r="DV358" s="54"/>
      <c r="DW358" s="54"/>
      <c r="DX358" s="54"/>
      <c r="DY358" s="54"/>
      <c r="DZ358" s="54"/>
      <c r="EA358" s="54"/>
      <c r="EB358" s="54"/>
      <c r="EC358" s="54"/>
      <c r="ED358" s="54"/>
      <c r="EE358" s="54"/>
      <c r="EF358" s="54"/>
      <c r="EG358" s="54"/>
      <c r="EH358" s="54"/>
      <c r="EI358" s="54"/>
      <c r="EJ358" s="54"/>
      <c r="EK358" s="54"/>
      <c r="EL358" s="54"/>
      <c r="EM358" s="54"/>
      <c r="EN358" s="54"/>
      <c r="EO358" s="54"/>
      <c r="EP358" s="54"/>
      <c r="EQ358" s="54"/>
      <c r="ER358" s="54"/>
    </row>
    <row r="359" spans="1:148" x14ac:dyDescent="0.25">
      <c r="A359" s="54"/>
      <c r="B359" s="54"/>
      <c r="C359" s="54"/>
      <c r="D359" s="54"/>
      <c r="E359" s="54"/>
      <c r="F359" s="5"/>
      <c r="G359" s="320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4"/>
      <c r="BR359" s="54"/>
      <c r="BS359" s="54"/>
      <c r="BT359" s="54"/>
      <c r="BU359" s="54"/>
      <c r="BV359" s="54"/>
      <c r="BW359" s="54"/>
      <c r="BX359" s="54"/>
      <c r="BY359" s="54"/>
      <c r="BZ359" s="54"/>
      <c r="CA359" s="54"/>
      <c r="CB359" s="54"/>
      <c r="CC359" s="54"/>
      <c r="CD359" s="54"/>
      <c r="CE359" s="54"/>
      <c r="CF359" s="54"/>
      <c r="CG359" s="54"/>
      <c r="CH359" s="54"/>
      <c r="CI359" s="54"/>
      <c r="CJ359" s="54"/>
      <c r="CK359" s="54"/>
      <c r="CL359" s="54"/>
      <c r="CM359" s="54"/>
      <c r="CN359" s="54"/>
      <c r="CO359" s="54"/>
      <c r="CP359" s="54"/>
      <c r="CQ359" s="54"/>
      <c r="CR359" s="54"/>
      <c r="CS359" s="54"/>
      <c r="CT359" s="54"/>
      <c r="CU359" s="54"/>
      <c r="CV359" s="54"/>
      <c r="CW359" s="54"/>
      <c r="CX359" s="54"/>
      <c r="CY359" s="54"/>
      <c r="CZ359" s="54"/>
      <c r="DA359" s="54"/>
      <c r="DB359" s="54"/>
      <c r="DC359" s="54"/>
      <c r="DD359" s="54"/>
      <c r="DE359" s="54"/>
      <c r="DF359" s="54"/>
      <c r="DG359" s="54"/>
      <c r="DH359" s="54"/>
      <c r="DI359" s="54"/>
      <c r="DJ359" s="54"/>
      <c r="DK359" s="54"/>
      <c r="DL359" s="54"/>
      <c r="DM359" s="54"/>
      <c r="DN359" s="54"/>
      <c r="DO359" s="54"/>
      <c r="DP359" s="54"/>
      <c r="DQ359" s="54"/>
      <c r="DR359" s="54"/>
      <c r="DS359" s="54"/>
      <c r="DT359" s="54"/>
      <c r="DU359" s="54"/>
      <c r="DV359" s="54"/>
      <c r="DW359" s="54"/>
      <c r="DX359" s="54"/>
      <c r="DY359" s="54"/>
      <c r="DZ359" s="54"/>
      <c r="EA359" s="54"/>
      <c r="EB359" s="54"/>
      <c r="EC359" s="54"/>
      <c r="ED359" s="54"/>
      <c r="EE359" s="54"/>
      <c r="EF359" s="54"/>
      <c r="EG359" s="54"/>
      <c r="EH359" s="54"/>
      <c r="EI359" s="54"/>
      <c r="EJ359" s="54"/>
      <c r="EK359" s="54"/>
      <c r="EL359" s="54"/>
      <c r="EM359" s="54"/>
      <c r="EN359" s="54"/>
      <c r="EO359" s="54"/>
      <c r="EP359" s="54"/>
      <c r="EQ359" s="54"/>
      <c r="ER359" s="54"/>
    </row>
    <row r="360" spans="1:148" x14ac:dyDescent="0.25">
      <c r="A360" s="54"/>
      <c r="B360" s="54"/>
      <c r="C360" s="54"/>
      <c r="D360" s="54"/>
      <c r="E360" s="54"/>
      <c r="F360" s="5"/>
      <c r="G360" s="320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4"/>
      <c r="BR360" s="54"/>
      <c r="BS360" s="54"/>
      <c r="BT360" s="54"/>
      <c r="BU360" s="54"/>
      <c r="BV360" s="54"/>
      <c r="BW360" s="54"/>
      <c r="BX360" s="54"/>
      <c r="BY360" s="54"/>
      <c r="BZ360" s="54"/>
      <c r="CA360" s="54"/>
      <c r="CB360" s="54"/>
      <c r="CC360" s="54"/>
      <c r="CD360" s="54"/>
      <c r="CE360" s="54"/>
      <c r="CF360" s="54"/>
      <c r="CG360" s="54"/>
      <c r="CH360" s="54"/>
      <c r="CI360" s="54"/>
      <c r="CJ360" s="54"/>
      <c r="CK360" s="54"/>
      <c r="CL360" s="54"/>
      <c r="CM360" s="54"/>
      <c r="CN360" s="54"/>
      <c r="CO360" s="54"/>
      <c r="CP360" s="54"/>
      <c r="CQ360" s="54"/>
      <c r="CR360" s="54"/>
      <c r="CS360" s="54"/>
      <c r="CT360" s="54"/>
      <c r="CU360" s="54"/>
      <c r="CV360" s="54"/>
      <c r="CW360" s="54"/>
      <c r="CX360" s="54"/>
      <c r="CY360" s="54"/>
      <c r="CZ360" s="54"/>
      <c r="DA360" s="54"/>
      <c r="DB360" s="54"/>
      <c r="DC360" s="54"/>
      <c r="DD360" s="54"/>
      <c r="DE360" s="54"/>
      <c r="DF360" s="54"/>
      <c r="DG360" s="54"/>
      <c r="DH360" s="54"/>
      <c r="DI360" s="54"/>
      <c r="DJ360" s="54"/>
      <c r="DK360" s="54"/>
      <c r="DL360" s="54"/>
      <c r="DM360" s="54"/>
      <c r="DN360" s="54"/>
      <c r="DO360" s="54"/>
      <c r="DP360" s="54"/>
      <c r="DQ360" s="54"/>
      <c r="DR360" s="54"/>
      <c r="DS360" s="54"/>
      <c r="DT360" s="54"/>
      <c r="DU360" s="54"/>
      <c r="DV360" s="54"/>
      <c r="DW360" s="54"/>
      <c r="DX360" s="54"/>
      <c r="DY360" s="54"/>
      <c r="DZ360" s="54"/>
      <c r="EA360" s="54"/>
      <c r="EB360" s="54"/>
      <c r="EC360" s="54"/>
      <c r="ED360" s="54"/>
      <c r="EE360" s="54"/>
      <c r="EF360" s="54"/>
      <c r="EG360" s="54"/>
      <c r="EH360" s="54"/>
      <c r="EI360" s="54"/>
      <c r="EJ360" s="54"/>
      <c r="EK360" s="54"/>
      <c r="EL360" s="54"/>
      <c r="EM360" s="54"/>
      <c r="EN360" s="54"/>
      <c r="EO360" s="54"/>
      <c r="EP360" s="54"/>
      <c r="EQ360" s="54"/>
      <c r="ER360" s="54"/>
    </row>
    <row r="361" spans="1:148" x14ac:dyDescent="0.25">
      <c r="A361" s="54"/>
      <c r="B361" s="54"/>
      <c r="C361" s="54"/>
      <c r="D361" s="54"/>
      <c r="E361" s="54"/>
      <c r="F361" s="5"/>
      <c r="G361" s="320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4"/>
      <c r="BR361" s="54"/>
      <c r="BS361" s="54"/>
      <c r="BT361" s="54"/>
      <c r="BU361" s="54"/>
      <c r="BV361" s="54"/>
      <c r="BW361" s="54"/>
      <c r="BX361" s="54"/>
      <c r="BY361" s="54"/>
      <c r="BZ361" s="54"/>
      <c r="CA361" s="54"/>
      <c r="CB361" s="54"/>
      <c r="CC361" s="54"/>
      <c r="CD361" s="54"/>
      <c r="CE361" s="54"/>
      <c r="CF361" s="54"/>
      <c r="CG361" s="54"/>
      <c r="CH361" s="54"/>
      <c r="CI361" s="54"/>
      <c r="CJ361" s="54"/>
      <c r="CK361" s="54"/>
      <c r="CL361" s="54"/>
      <c r="CM361" s="54"/>
      <c r="CN361" s="54"/>
      <c r="CO361" s="54"/>
      <c r="CP361" s="54"/>
      <c r="CQ361" s="54"/>
      <c r="CR361" s="54"/>
      <c r="CS361" s="54"/>
      <c r="CT361" s="54"/>
      <c r="CU361" s="54"/>
      <c r="CV361" s="54"/>
      <c r="CW361" s="54"/>
      <c r="CX361" s="54"/>
      <c r="CY361" s="54"/>
      <c r="CZ361" s="54"/>
      <c r="DA361" s="54"/>
      <c r="DB361" s="54"/>
      <c r="DC361" s="54"/>
      <c r="DD361" s="54"/>
      <c r="DE361" s="54"/>
      <c r="DF361" s="54"/>
      <c r="DG361" s="54"/>
      <c r="DH361" s="54"/>
      <c r="DI361" s="54"/>
      <c r="DJ361" s="54"/>
      <c r="DK361" s="54"/>
      <c r="DL361" s="54"/>
      <c r="DM361" s="54"/>
      <c r="DN361" s="54"/>
      <c r="DO361" s="54"/>
      <c r="DP361" s="54"/>
      <c r="DQ361" s="54"/>
      <c r="DR361" s="54"/>
      <c r="DS361" s="54"/>
      <c r="DT361" s="54"/>
      <c r="DU361" s="54"/>
      <c r="DV361" s="54"/>
      <c r="DW361" s="54"/>
      <c r="DX361" s="54"/>
      <c r="DY361" s="54"/>
      <c r="DZ361" s="54"/>
      <c r="EA361" s="54"/>
      <c r="EB361" s="54"/>
      <c r="EC361" s="54"/>
      <c r="ED361" s="54"/>
      <c r="EE361" s="54"/>
      <c r="EF361" s="54"/>
      <c r="EG361" s="54"/>
      <c r="EH361" s="54"/>
      <c r="EI361" s="54"/>
      <c r="EJ361" s="54"/>
      <c r="EK361" s="54"/>
      <c r="EL361" s="54"/>
      <c r="EM361" s="54"/>
      <c r="EN361" s="54"/>
      <c r="EO361" s="54"/>
      <c r="EP361" s="54"/>
      <c r="EQ361" s="54"/>
      <c r="ER361" s="54"/>
    </row>
    <row r="362" spans="1:148" x14ac:dyDescent="0.25">
      <c r="A362" s="54"/>
      <c r="B362" s="54"/>
      <c r="C362" s="54"/>
      <c r="D362" s="54"/>
      <c r="E362" s="54"/>
      <c r="F362" s="5"/>
      <c r="G362" s="320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4"/>
      <c r="BR362" s="54"/>
      <c r="BS362" s="54"/>
      <c r="BT362" s="54"/>
      <c r="BU362" s="54"/>
      <c r="BV362" s="54"/>
      <c r="BW362" s="54"/>
      <c r="BX362" s="54"/>
      <c r="BY362" s="54"/>
      <c r="BZ362" s="54"/>
      <c r="CA362" s="54"/>
      <c r="CB362" s="54"/>
      <c r="CC362" s="54"/>
      <c r="CD362" s="54"/>
      <c r="CE362" s="54"/>
      <c r="CF362" s="54"/>
      <c r="CG362" s="54"/>
      <c r="CH362" s="54"/>
      <c r="CI362" s="54"/>
      <c r="CJ362" s="54"/>
      <c r="CK362" s="54"/>
      <c r="CL362" s="54"/>
      <c r="CM362" s="54"/>
      <c r="CN362" s="54"/>
      <c r="CO362" s="54"/>
      <c r="CP362" s="54"/>
      <c r="CQ362" s="54"/>
      <c r="CR362" s="54"/>
      <c r="CS362" s="54"/>
      <c r="CT362" s="54"/>
      <c r="CU362" s="54"/>
      <c r="CV362" s="54"/>
      <c r="CW362" s="54"/>
      <c r="CX362" s="54"/>
      <c r="CY362" s="54"/>
      <c r="CZ362" s="54"/>
      <c r="DA362" s="54"/>
      <c r="DB362" s="54"/>
      <c r="DC362" s="54"/>
      <c r="DD362" s="54"/>
      <c r="DE362" s="54"/>
      <c r="DF362" s="54"/>
      <c r="DG362" s="54"/>
      <c r="DH362" s="54"/>
      <c r="DI362" s="54"/>
      <c r="DJ362" s="54"/>
      <c r="DK362" s="54"/>
      <c r="DL362" s="54"/>
      <c r="DM362" s="54"/>
      <c r="DN362" s="54"/>
      <c r="DO362" s="54"/>
      <c r="DP362" s="54"/>
      <c r="DQ362" s="54"/>
      <c r="DR362" s="54"/>
      <c r="DS362" s="54"/>
      <c r="DT362" s="54"/>
      <c r="DU362" s="54"/>
      <c r="DV362" s="54"/>
      <c r="DW362" s="54"/>
      <c r="DX362" s="54"/>
      <c r="DY362" s="54"/>
      <c r="DZ362" s="54"/>
      <c r="EA362" s="54"/>
      <c r="EB362" s="54"/>
      <c r="EC362" s="54"/>
      <c r="ED362" s="54"/>
      <c r="EE362" s="54"/>
      <c r="EF362" s="54"/>
      <c r="EG362" s="54"/>
      <c r="EH362" s="54"/>
      <c r="EI362" s="54"/>
      <c r="EJ362" s="54"/>
      <c r="EK362" s="54"/>
      <c r="EL362" s="54"/>
      <c r="EM362" s="54"/>
      <c r="EN362" s="54"/>
      <c r="EO362" s="54"/>
      <c r="EP362" s="54"/>
      <c r="EQ362" s="54"/>
      <c r="ER362" s="54"/>
    </row>
    <row r="363" spans="1:148" x14ac:dyDescent="0.25">
      <c r="A363" s="54"/>
      <c r="B363" s="54"/>
      <c r="C363" s="54"/>
      <c r="D363" s="54"/>
      <c r="E363" s="54"/>
      <c r="F363" s="5"/>
      <c r="G363" s="320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4"/>
      <c r="BR363" s="54"/>
      <c r="BS363" s="54"/>
      <c r="BT363" s="54"/>
      <c r="BU363" s="54"/>
      <c r="BV363" s="54"/>
      <c r="BW363" s="54"/>
      <c r="BX363" s="54"/>
      <c r="BY363" s="54"/>
      <c r="BZ363" s="54"/>
      <c r="CA363" s="54"/>
      <c r="CB363" s="54"/>
      <c r="CC363" s="54"/>
      <c r="CD363" s="54"/>
      <c r="CE363" s="54"/>
      <c r="CF363" s="54"/>
      <c r="CG363" s="54"/>
      <c r="CH363" s="54"/>
      <c r="CI363" s="54"/>
      <c r="CJ363" s="54"/>
      <c r="CK363" s="54"/>
      <c r="CL363" s="54"/>
      <c r="CM363" s="54"/>
      <c r="CN363" s="54"/>
      <c r="CO363" s="54"/>
      <c r="CP363" s="54"/>
      <c r="CQ363" s="54"/>
      <c r="CR363" s="54"/>
      <c r="CS363" s="54"/>
      <c r="CT363" s="54"/>
      <c r="CU363" s="54"/>
      <c r="CV363" s="54"/>
      <c r="CW363" s="54"/>
      <c r="CX363" s="54"/>
      <c r="CY363" s="54"/>
      <c r="CZ363" s="54"/>
      <c r="DA363" s="54"/>
      <c r="DB363" s="54"/>
      <c r="DC363" s="54"/>
      <c r="DD363" s="54"/>
      <c r="DE363" s="54"/>
      <c r="DF363" s="54"/>
      <c r="DG363" s="54"/>
      <c r="DH363" s="54"/>
      <c r="DI363" s="54"/>
      <c r="DJ363" s="54"/>
      <c r="DK363" s="54"/>
      <c r="DL363" s="54"/>
      <c r="DM363" s="54"/>
      <c r="DN363" s="54"/>
      <c r="DO363" s="54"/>
      <c r="DP363" s="54"/>
      <c r="DQ363" s="54"/>
      <c r="DR363" s="54"/>
      <c r="DS363" s="54"/>
      <c r="DT363" s="54"/>
      <c r="DU363" s="54"/>
      <c r="DV363" s="54"/>
      <c r="DW363" s="54"/>
      <c r="DX363" s="54"/>
      <c r="DY363" s="54"/>
      <c r="DZ363" s="54"/>
      <c r="EA363" s="54"/>
      <c r="EB363" s="54"/>
      <c r="EC363" s="54"/>
      <c r="ED363" s="54"/>
      <c r="EE363" s="54"/>
      <c r="EF363" s="54"/>
      <c r="EG363" s="54"/>
      <c r="EH363" s="54"/>
      <c r="EI363" s="54"/>
      <c r="EJ363" s="54"/>
      <c r="EK363" s="54"/>
      <c r="EL363" s="54"/>
      <c r="EM363" s="54"/>
      <c r="EN363" s="54"/>
      <c r="EO363" s="54"/>
      <c r="EP363" s="54"/>
      <c r="EQ363" s="54"/>
      <c r="ER363" s="54"/>
    </row>
    <row r="364" spans="1:148" x14ac:dyDescent="0.25">
      <c r="A364" s="54"/>
      <c r="B364" s="54"/>
      <c r="C364" s="54"/>
      <c r="D364" s="54"/>
      <c r="E364" s="54"/>
      <c r="F364" s="5"/>
      <c r="G364" s="320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4"/>
      <c r="BR364" s="54"/>
      <c r="BS364" s="54"/>
      <c r="BT364" s="54"/>
      <c r="BU364" s="54"/>
      <c r="BV364" s="54"/>
      <c r="BW364" s="54"/>
      <c r="BX364" s="54"/>
      <c r="BY364" s="54"/>
      <c r="BZ364" s="54"/>
      <c r="CA364" s="54"/>
      <c r="CB364" s="54"/>
      <c r="CC364" s="54"/>
      <c r="CD364" s="54"/>
      <c r="CE364" s="54"/>
      <c r="CF364" s="54"/>
      <c r="CG364" s="54"/>
      <c r="CH364" s="54"/>
      <c r="CI364" s="54"/>
      <c r="CJ364" s="54"/>
      <c r="CK364" s="54"/>
      <c r="CL364" s="54"/>
      <c r="CM364" s="54"/>
      <c r="CN364" s="54"/>
      <c r="CO364" s="54"/>
      <c r="CP364" s="54"/>
      <c r="CQ364" s="54"/>
      <c r="CR364" s="54"/>
      <c r="CS364" s="54"/>
      <c r="CT364" s="54"/>
      <c r="CU364" s="54"/>
      <c r="CV364" s="54"/>
      <c r="CW364" s="54"/>
      <c r="CX364" s="54"/>
      <c r="CY364" s="54"/>
      <c r="CZ364" s="54"/>
      <c r="DA364" s="54"/>
      <c r="DB364" s="54"/>
      <c r="DC364" s="54"/>
      <c r="DD364" s="54"/>
      <c r="DE364" s="54"/>
      <c r="DF364" s="54"/>
      <c r="DG364" s="54"/>
      <c r="DH364" s="54"/>
      <c r="DI364" s="54"/>
      <c r="DJ364" s="54"/>
      <c r="DK364" s="54"/>
      <c r="DL364" s="54"/>
      <c r="DM364" s="54"/>
      <c r="DN364" s="54"/>
      <c r="DO364" s="54"/>
      <c r="DP364" s="54"/>
      <c r="DQ364" s="54"/>
      <c r="DR364" s="54"/>
      <c r="DS364" s="54"/>
      <c r="DT364" s="54"/>
      <c r="DU364" s="54"/>
      <c r="DV364" s="54"/>
      <c r="DW364" s="54"/>
      <c r="DX364" s="54"/>
      <c r="DY364" s="54"/>
      <c r="DZ364" s="54"/>
      <c r="EA364" s="54"/>
      <c r="EB364" s="54"/>
      <c r="EC364" s="54"/>
      <c r="ED364" s="54"/>
      <c r="EE364" s="54"/>
      <c r="EF364" s="54"/>
      <c r="EG364" s="54"/>
      <c r="EH364" s="54"/>
      <c r="EI364" s="54"/>
      <c r="EJ364" s="54"/>
      <c r="EK364" s="54"/>
      <c r="EL364" s="54"/>
      <c r="EM364" s="54"/>
      <c r="EN364" s="54"/>
      <c r="EO364" s="54"/>
      <c r="EP364" s="54"/>
      <c r="EQ364" s="54"/>
      <c r="ER364" s="54"/>
    </row>
    <row r="365" spans="1:148" x14ac:dyDescent="0.25">
      <c r="A365" s="54"/>
      <c r="B365" s="54"/>
      <c r="C365" s="54"/>
      <c r="D365" s="54"/>
      <c r="E365" s="54"/>
      <c r="F365" s="5"/>
      <c r="G365" s="320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4"/>
      <c r="BR365" s="54"/>
      <c r="BS365" s="54"/>
      <c r="BT365" s="54"/>
      <c r="BU365" s="54"/>
      <c r="BV365" s="54"/>
      <c r="BW365" s="54"/>
      <c r="BX365" s="54"/>
      <c r="BY365" s="54"/>
      <c r="BZ365" s="54"/>
      <c r="CA365" s="54"/>
      <c r="CB365" s="54"/>
      <c r="CC365" s="54"/>
      <c r="CD365" s="54"/>
      <c r="CE365" s="54"/>
      <c r="CF365" s="54"/>
      <c r="CG365" s="54"/>
      <c r="CH365" s="54"/>
      <c r="CI365" s="54"/>
      <c r="CJ365" s="54"/>
      <c r="CK365" s="54"/>
      <c r="CL365" s="54"/>
      <c r="CM365" s="54"/>
      <c r="CN365" s="54"/>
      <c r="CO365" s="54"/>
      <c r="CP365" s="54"/>
      <c r="CQ365" s="54"/>
      <c r="CR365" s="54"/>
      <c r="CS365" s="54"/>
      <c r="CT365" s="54"/>
      <c r="CU365" s="54"/>
      <c r="CV365" s="54"/>
      <c r="CW365" s="54"/>
      <c r="CX365" s="54"/>
      <c r="CY365" s="54"/>
      <c r="CZ365" s="54"/>
      <c r="DA365" s="54"/>
      <c r="DB365" s="54"/>
      <c r="DC365" s="54"/>
      <c r="DD365" s="54"/>
      <c r="DE365" s="54"/>
      <c r="DF365" s="54"/>
      <c r="DG365" s="54"/>
      <c r="DH365" s="54"/>
      <c r="DI365" s="54"/>
      <c r="DJ365" s="54"/>
      <c r="DK365" s="54"/>
      <c r="DL365" s="54"/>
      <c r="DM365" s="54"/>
      <c r="DN365" s="54"/>
      <c r="DO365" s="54"/>
      <c r="DP365" s="54"/>
      <c r="DQ365" s="54"/>
      <c r="DR365" s="54"/>
      <c r="DS365" s="54"/>
      <c r="DT365" s="54"/>
      <c r="DU365" s="54"/>
      <c r="DV365" s="54"/>
      <c r="DW365" s="54"/>
      <c r="DX365" s="54"/>
      <c r="DY365" s="54"/>
      <c r="DZ365" s="54"/>
      <c r="EA365" s="54"/>
      <c r="EB365" s="54"/>
      <c r="EC365" s="54"/>
      <c r="ED365" s="54"/>
      <c r="EE365" s="54"/>
      <c r="EF365" s="54"/>
      <c r="EG365" s="54"/>
      <c r="EH365" s="54"/>
      <c r="EI365" s="54"/>
      <c r="EJ365" s="54"/>
      <c r="EK365" s="54"/>
      <c r="EL365" s="54"/>
      <c r="EM365" s="54"/>
      <c r="EN365" s="54"/>
      <c r="EO365" s="54"/>
      <c r="EP365" s="54"/>
      <c r="EQ365" s="54"/>
      <c r="ER365" s="54"/>
    </row>
    <row r="366" spans="1:148" x14ac:dyDescent="0.25">
      <c r="A366" s="54"/>
      <c r="B366" s="54"/>
      <c r="C366" s="54"/>
      <c r="D366" s="54"/>
      <c r="E366" s="54"/>
      <c r="F366" s="5"/>
      <c r="G366" s="320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  <c r="BV366" s="54"/>
      <c r="BW366" s="54"/>
      <c r="BX366" s="54"/>
      <c r="BY366" s="54"/>
      <c r="BZ366" s="54"/>
      <c r="CA366" s="54"/>
      <c r="CB366" s="54"/>
      <c r="CC366" s="54"/>
      <c r="CD366" s="54"/>
      <c r="CE366" s="54"/>
      <c r="CF366" s="54"/>
      <c r="CG366" s="54"/>
      <c r="CH366" s="54"/>
      <c r="CI366" s="54"/>
      <c r="CJ366" s="54"/>
      <c r="CK366" s="54"/>
      <c r="CL366" s="54"/>
      <c r="CM366" s="54"/>
      <c r="CN366" s="54"/>
      <c r="CO366" s="54"/>
      <c r="CP366" s="54"/>
      <c r="CQ366" s="54"/>
      <c r="CR366" s="54"/>
      <c r="CS366" s="54"/>
      <c r="CT366" s="54"/>
      <c r="CU366" s="54"/>
      <c r="CV366" s="54"/>
      <c r="CW366" s="54"/>
      <c r="CX366" s="54"/>
      <c r="CY366" s="54"/>
      <c r="CZ366" s="54"/>
      <c r="DA366" s="54"/>
      <c r="DB366" s="54"/>
      <c r="DC366" s="54"/>
      <c r="DD366" s="54"/>
      <c r="DE366" s="54"/>
      <c r="DF366" s="54"/>
      <c r="DG366" s="54"/>
      <c r="DH366" s="54"/>
      <c r="DI366" s="54"/>
      <c r="DJ366" s="54"/>
      <c r="DK366" s="54"/>
      <c r="DL366" s="54"/>
      <c r="DM366" s="54"/>
      <c r="DN366" s="54"/>
      <c r="DO366" s="54"/>
      <c r="DP366" s="54"/>
      <c r="DQ366" s="54"/>
      <c r="DR366" s="54"/>
      <c r="DS366" s="54"/>
      <c r="DT366" s="54"/>
      <c r="DU366" s="54"/>
      <c r="DV366" s="54"/>
      <c r="DW366" s="54"/>
      <c r="DX366" s="54"/>
      <c r="DY366" s="54"/>
      <c r="DZ366" s="54"/>
      <c r="EA366" s="54"/>
      <c r="EB366" s="54"/>
      <c r="EC366" s="54"/>
      <c r="ED366" s="54"/>
      <c r="EE366" s="54"/>
      <c r="EF366" s="54"/>
      <c r="EG366" s="54"/>
      <c r="EH366" s="54"/>
      <c r="EI366" s="54"/>
      <c r="EJ366" s="54"/>
      <c r="EK366" s="54"/>
      <c r="EL366" s="54"/>
      <c r="EM366" s="54"/>
      <c r="EN366" s="54"/>
      <c r="EO366" s="54"/>
      <c r="EP366" s="54"/>
      <c r="EQ366" s="54"/>
      <c r="ER366" s="54"/>
    </row>
    <row r="367" spans="1:148" x14ac:dyDescent="0.25">
      <c r="A367" s="54"/>
      <c r="B367" s="54"/>
      <c r="C367" s="54"/>
      <c r="D367" s="54"/>
      <c r="E367" s="54"/>
      <c r="F367" s="5"/>
      <c r="G367" s="320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  <c r="BV367" s="54"/>
      <c r="BW367" s="54"/>
      <c r="BX367" s="54"/>
      <c r="BY367" s="54"/>
      <c r="BZ367" s="54"/>
      <c r="CA367" s="54"/>
      <c r="CB367" s="54"/>
      <c r="CC367" s="54"/>
      <c r="CD367" s="54"/>
      <c r="CE367" s="54"/>
      <c r="CF367" s="54"/>
      <c r="CG367" s="54"/>
      <c r="CH367" s="54"/>
      <c r="CI367" s="54"/>
      <c r="CJ367" s="54"/>
      <c r="CK367" s="54"/>
      <c r="CL367" s="54"/>
      <c r="CM367" s="54"/>
      <c r="CN367" s="54"/>
      <c r="CO367" s="54"/>
      <c r="CP367" s="54"/>
      <c r="CQ367" s="54"/>
      <c r="CR367" s="54"/>
      <c r="CS367" s="54"/>
      <c r="CT367" s="54"/>
      <c r="CU367" s="54"/>
      <c r="CV367" s="54"/>
      <c r="CW367" s="54"/>
      <c r="CX367" s="54"/>
      <c r="CY367" s="54"/>
      <c r="CZ367" s="54"/>
      <c r="DA367" s="54"/>
      <c r="DB367" s="54"/>
      <c r="DC367" s="54"/>
      <c r="DD367" s="54"/>
      <c r="DE367" s="54"/>
      <c r="DF367" s="54"/>
      <c r="DG367" s="54"/>
      <c r="DH367" s="54"/>
      <c r="DI367" s="54"/>
      <c r="DJ367" s="54"/>
      <c r="DK367" s="54"/>
      <c r="DL367" s="54"/>
      <c r="DM367" s="54"/>
      <c r="DN367" s="54"/>
      <c r="DO367" s="54"/>
      <c r="DP367" s="54"/>
      <c r="DQ367" s="54"/>
      <c r="DR367" s="54"/>
      <c r="DS367" s="54"/>
      <c r="DT367" s="54"/>
      <c r="DU367" s="54"/>
      <c r="DV367" s="54"/>
      <c r="DW367" s="54"/>
      <c r="DX367" s="54"/>
      <c r="DY367" s="54"/>
      <c r="DZ367" s="54"/>
      <c r="EA367" s="54"/>
      <c r="EB367" s="54"/>
      <c r="EC367" s="54"/>
      <c r="ED367" s="54"/>
      <c r="EE367" s="54"/>
      <c r="EF367" s="54"/>
      <c r="EG367" s="54"/>
      <c r="EH367" s="54"/>
      <c r="EI367" s="54"/>
      <c r="EJ367" s="54"/>
      <c r="EK367" s="54"/>
      <c r="EL367" s="54"/>
      <c r="EM367" s="54"/>
      <c r="EN367" s="54"/>
      <c r="EO367" s="54"/>
      <c r="EP367" s="54"/>
      <c r="EQ367" s="54"/>
      <c r="ER367" s="54"/>
    </row>
    <row r="368" spans="1:148" x14ac:dyDescent="0.25">
      <c r="A368" s="54"/>
      <c r="B368" s="54"/>
      <c r="C368" s="54"/>
      <c r="D368" s="54"/>
      <c r="E368" s="54"/>
      <c r="F368" s="5"/>
      <c r="G368" s="320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  <c r="BV368" s="54"/>
      <c r="BW368" s="54"/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  <c r="CH368" s="54"/>
      <c r="CI368" s="54"/>
      <c r="CJ368" s="54"/>
      <c r="CK368" s="54"/>
      <c r="CL368" s="54"/>
      <c r="CM368" s="54"/>
      <c r="CN368" s="54"/>
      <c r="CO368" s="54"/>
      <c r="CP368" s="54"/>
      <c r="CQ368" s="54"/>
      <c r="CR368" s="54"/>
      <c r="CS368" s="54"/>
      <c r="CT368" s="54"/>
      <c r="CU368" s="54"/>
      <c r="CV368" s="54"/>
      <c r="CW368" s="54"/>
      <c r="CX368" s="54"/>
      <c r="CY368" s="54"/>
      <c r="CZ368" s="54"/>
      <c r="DA368" s="54"/>
      <c r="DB368" s="54"/>
      <c r="DC368" s="54"/>
      <c r="DD368" s="54"/>
      <c r="DE368" s="54"/>
      <c r="DF368" s="54"/>
      <c r="DG368" s="54"/>
      <c r="DH368" s="54"/>
      <c r="DI368" s="54"/>
      <c r="DJ368" s="54"/>
      <c r="DK368" s="54"/>
      <c r="DL368" s="54"/>
      <c r="DM368" s="54"/>
      <c r="DN368" s="54"/>
      <c r="DO368" s="54"/>
      <c r="DP368" s="54"/>
      <c r="DQ368" s="54"/>
      <c r="DR368" s="54"/>
      <c r="DS368" s="54"/>
      <c r="DT368" s="54"/>
      <c r="DU368" s="54"/>
      <c r="DV368" s="54"/>
      <c r="DW368" s="54"/>
      <c r="DX368" s="54"/>
      <c r="DY368" s="54"/>
      <c r="DZ368" s="54"/>
      <c r="EA368" s="54"/>
      <c r="EB368" s="54"/>
      <c r="EC368" s="54"/>
      <c r="ED368" s="54"/>
      <c r="EE368" s="54"/>
      <c r="EF368" s="54"/>
      <c r="EG368" s="54"/>
      <c r="EH368" s="54"/>
      <c r="EI368" s="54"/>
      <c r="EJ368" s="54"/>
      <c r="EK368" s="54"/>
      <c r="EL368" s="54"/>
      <c r="EM368" s="54"/>
      <c r="EN368" s="54"/>
      <c r="EO368" s="54"/>
      <c r="EP368" s="54"/>
      <c r="EQ368" s="54"/>
      <c r="ER368" s="54"/>
    </row>
    <row r="369" spans="1:148" x14ac:dyDescent="0.25">
      <c r="A369" s="54"/>
      <c r="B369" s="54"/>
      <c r="C369" s="54"/>
      <c r="D369" s="54"/>
      <c r="E369" s="54"/>
      <c r="F369" s="5"/>
      <c r="G369" s="320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4"/>
      <c r="BR369" s="54"/>
      <c r="BS369" s="54"/>
      <c r="BT369" s="54"/>
      <c r="BU369" s="54"/>
      <c r="BV369" s="54"/>
      <c r="BW369" s="54"/>
      <c r="BX369" s="54"/>
      <c r="BY369" s="54"/>
      <c r="BZ369" s="54"/>
      <c r="CA369" s="54"/>
      <c r="CB369" s="54"/>
      <c r="CC369" s="54"/>
      <c r="CD369" s="54"/>
      <c r="CE369" s="54"/>
      <c r="CF369" s="54"/>
      <c r="CG369" s="54"/>
      <c r="CH369" s="54"/>
      <c r="CI369" s="54"/>
      <c r="CJ369" s="54"/>
      <c r="CK369" s="54"/>
      <c r="CL369" s="54"/>
      <c r="CM369" s="54"/>
      <c r="CN369" s="54"/>
      <c r="CO369" s="54"/>
      <c r="CP369" s="54"/>
      <c r="CQ369" s="54"/>
      <c r="CR369" s="54"/>
      <c r="CS369" s="54"/>
      <c r="CT369" s="54"/>
      <c r="CU369" s="54"/>
      <c r="CV369" s="54"/>
      <c r="CW369" s="54"/>
      <c r="CX369" s="54"/>
      <c r="CY369" s="54"/>
      <c r="CZ369" s="54"/>
      <c r="DA369" s="54"/>
      <c r="DB369" s="54"/>
      <c r="DC369" s="54"/>
      <c r="DD369" s="54"/>
      <c r="DE369" s="54"/>
      <c r="DF369" s="54"/>
      <c r="DG369" s="54"/>
      <c r="DH369" s="54"/>
      <c r="DI369" s="54"/>
      <c r="DJ369" s="54"/>
      <c r="DK369" s="54"/>
      <c r="DL369" s="54"/>
      <c r="DM369" s="54"/>
      <c r="DN369" s="54"/>
      <c r="DO369" s="54"/>
      <c r="DP369" s="54"/>
      <c r="DQ369" s="54"/>
      <c r="DR369" s="54"/>
      <c r="DS369" s="54"/>
      <c r="DT369" s="54"/>
      <c r="DU369" s="54"/>
      <c r="DV369" s="54"/>
      <c r="DW369" s="54"/>
      <c r="DX369" s="54"/>
      <c r="DY369" s="54"/>
      <c r="DZ369" s="54"/>
      <c r="EA369" s="54"/>
      <c r="EB369" s="54"/>
      <c r="EC369" s="54"/>
      <c r="ED369" s="54"/>
      <c r="EE369" s="54"/>
      <c r="EF369" s="54"/>
      <c r="EG369" s="54"/>
      <c r="EH369" s="54"/>
      <c r="EI369" s="54"/>
      <c r="EJ369" s="54"/>
      <c r="EK369" s="54"/>
      <c r="EL369" s="54"/>
      <c r="EM369" s="54"/>
      <c r="EN369" s="54"/>
      <c r="EO369" s="54"/>
      <c r="EP369" s="54"/>
      <c r="EQ369" s="54"/>
      <c r="ER369" s="54"/>
    </row>
    <row r="370" spans="1:148" x14ac:dyDescent="0.25">
      <c r="A370" s="54"/>
      <c r="B370" s="54"/>
      <c r="C370" s="54"/>
      <c r="D370" s="54"/>
      <c r="E370" s="54"/>
      <c r="F370" s="5"/>
      <c r="G370" s="320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4"/>
      <c r="BQ370" s="54"/>
      <c r="BR370" s="54"/>
      <c r="BS370" s="54"/>
      <c r="BT370" s="54"/>
      <c r="BU370" s="54"/>
      <c r="BV370" s="54"/>
      <c r="BW370" s="54"/>
      <c r="BX370" s="54"/>
      <c r="BY370" s="54"/>
      <c r="BZ370" s="54"/>
      <c r="CA370" s="54"/>
      <c r="CB370" s="54"/>
      <c r="CC370" s="54"/>
      <c r="CD370" s="54"/>
      <c r="CE370" s="54"/>
      <c r="CF370" s="54"/>
      <c r="CG370" s="54"/>
      <c r="CH370" s="54"/>
      <c r="CI370" s="54"/>
      <c r="CJ370" s="54"/>
      <c r="CK370" s="54"/>
      <c r="CL370" s="54"/>
      <c r="CM370" s="54"/>
      <c r="CN370" s="54"/>
      <c r="CO370" s="54"/>
      <c r="CP370" s="54"/>
      <c r="CQ370" s="54"/>
      <c r="CR370" s="54"/>
      <c r="CS370" s="54"/>
      <c r="CT370" s="54"/>
      <c r="CU370" s="54"/>
      <c r="CV370" s="54"/>
      <c r="CW370" s="54"/>
      <c r="CX370" s="54"/>
      <c r="CY370" s="54"/>
      <c r="CZ370" s="54"/>
      <c r="DA370" s="54"/>
      <c r="DB370" s="54"/>
      <c r="DC370" s="54"/>
      <c r="DD370" s="54"/>
      <c r="DE370" s="54"/>
      <c r="DF370" s="54"/>
      <c r="DG370" s="54"/>
      <c r="DH370" s="54"/>
      <c r="DI370" s="54"/>
      <c r="DJ370" s="54"/>
      <c r="DK370" s="54"/>
      <c r="DL370" s="54"/>
      <c r="DM370" s="54"/>
      <c r="DN370" s="54"/>
      <c r="DO370" s="54"/>
      <c r="DP370" s="54"/>
      <c r="DQ370" s="54"/>
      <c r="DR370" s="54"/>
      <c r="DS370" s="54"/>
      <c r="DT370" s="54"/>
      <c r="DU370" s="54"/>
      <c r="DV370" s="54"/>
      <c r="DW370" s="54"/>
      <c r="DX370" s="54"/>
      <c r="DY370" s="54"/>
      <c r="DZ370" s="54"/>
      <c r="EA370" s="54"/>
      <c r="EB370" s="54"/>
      <c r="EC370" s="54"/>
      <c r="ED370" s="54"/>
      <c r="EE370" s="54"/>
      <c r="EF370" s="54"/>
      <c r="EG370" s="54"/>
      <c r="EH370" s="54"/>
      <c r="EI370" s="54"/>
      <c r="EJ370" s="54"/>
      <c r="EK370" s="54"/>
      <c r="EL370" s="54"/>
      <c r="EM370" s="54"/>
      <c r="EN370" s="54"/>
      <c r="EO370" s="54"/>
      <c r="EP370" s="54"/>
      <c r="EQ370" s="54"/>
      <c r="ER370" s="54"/>
    </row>
    <row r="371" spans="1:148" x14ac:dyDescent="0.25">
      <c r="A371" s="54"/>
      <c r="B371" s="54"/>
      <c r="C371" s="54"/>
      <c r="D371" s="54"/>
      <c r="E371" s="54"/>
      <c r="F371" s="5"/>
      <c r="G371" s="320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4"/>
      <c r="BQ371" s="54"/>
      <c r="BR371" s="54"/>
      <c r="BS371" s="54"/>
      <c r="BT371" s="54"/>
      <c r="BU371" s="54"/>
      <c r="BV371" s="54"/>
      <c r="BW371" s="54"/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  <c r="CH371" s="54"/>
      <c r="CI371" s="54"/>
      <c r="CJ371" s="54"/>
      <c r="CK371" s="54"/>
      <c r="CL371" s="54"/>
      <c r="CM371" s="54"/>
      <c r="CN371" s="54"/>
      <c r="CO371" s="54"/>
      <c r="CP371" s="54"/>
      <c r="CQ371" s="54"/>
      <c r="CR371" s="54"/>
      <c r="CS371" s="54"/>
      <c r="CT371" s="54"/>
      <c r="CU371" s="54"/>
      <c r="CV371" s="54"/>
      <c r="CW371" s="54"/>
      <c r="CX371" s="54"/>
      <c r="CY371" s="54"/>
      <c r="CZ371" s="54"/>
      <c r="DA371" s="54"/>
      <c r="DB371" s="54"/>
      <c r="DC371" s="54"/>
      <c r="DD371" s="54"/>
      <c r="DE371" s="54"/>
      <c r="DF371" s="54"/>
      <c r="DG371" s="54"/>
      <c r="DH371" s="54"/>
      <c r="DI371" s="54"/>
      <c r="DJ371" s="54"/>
      <c r="DK371" s="54"/>
      <c r="DL371" s="54"/>
      <c r="DM371" s="54"/>
      <c r="DN371" s="54"/>
      <c r="DO371" s="54"/>
      <c r="DP371" s="54"/>
      <c r="DQ371" s="54"/>
      <c r="DR371" s="54"/>
      <c r="DS371" s="54"/>
      <c r="DT371" s="54"/>
      <c r="DU371" s="54"/>
      <c r="DV371" s="54"/>
      <c r="DW371" s="54"/>
      <c r="DX371" s="54"/>
      <c r="DY371" s="54"/>
      <c r="DZ371" s="54"/>
      <c r="EA371" s="54"/>
      <c r="EB371" s="54"/>
      <c r="EC371" s="54"/>
      <c r="ED371" s="54"/>
      <c r="EE371" s="54"/>
      <c r="EF371" s="54"/>
      <c r="EG371" s="54"/>
      <c r="EH371" s="54"/>
      <c r="EI371" s="54"/>
      <c r="EJ371" s="54"/>
      <c r="EK371" s="54"/>
      <c r="EL371" s="54"/>
      <c r="EM371" s="54"/>
      <c r="EN371" s="54"/>
      <c r="EO371" s="54"/>
      <c r="EP371" s="54"/>
      <c r="EQ371" s="54"/>
      <c r="ER371" s="54"/>
    </row>
    <row r="372" spans="1:148" x14ac:dyDescent="0.25">
      <c r="A372" s="54"/>
      <c r="B372" s="54"/>
      <c r="C372" s="54"/>
      <c r="D372" s="54"/>
      <c r="E372" s="54"/>
      <c r="F372" s="5"/>
      <c r="G372" s="320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4"/>
      <c r="BR372" s="54"/>
      <c r="BS372" s="54"/>
      <c r="BT372" s="54"/>
      <c r="BU372" s="54"/>
      <c r="BV372" s="54"/>
      <c r="BW372" s="54"/>
      <c r="BX372" s="54"/>
      <c r="BY372" s="54"/>
      <c r="BZ372" s="54"/>
      <c r="CA372" s="54"/>
      <c r="CB372" s="54"/>
      <c r="CC372" s="54"/>
      <c r="CD372" s="54"/>
      <c r="CE372" s="54"/>
      <c r="CF372" s="54"/>
      <c r="CG372" s="54"/>
      <c r="CH372" s="54"/>
      <c r="CI372" s="54"/>
      <c r="CJ372" s="54"/>
      <c r="CK372" s="54"/>
      <c r="CL372" s="54"/>
      <c r="CM372" s="54"/>
      <c r="CN372" s="54"/>
      <c r="CO372" s="54"/>
      <c r="CP372" s="54"/>
      <c r="CQ372" s="54"/>
      <c r="CR372" s="54"/>
      <c r="CS372" s="54"/>
      <c r="CT372" s="54"/>
      <c r="CU372" s="54"/>
      <c r="CV372" s="54"/>
      <c r="CW372" s="54"/>
      <c r="CX372" s="54"/>
      <c r="CY372" s="54"/>
      <c r="CZ372" s="54"/>
      <c r="DA372" s="54"/>
      <c r="DB372" s="54"/>
      <c r="DC372" s="54"/>
      <c r="DD372" s="54"/>
      <c r="DE372" s="54"/>
      <c r="DF372" s="54"/>
      <c r="DG372" s="54"/>
      <c r="DH372" s="54"/>
      <c r="DI372" s="54"/>
      <c r="DJ372" s="54"/>
      <c r="DK372" s="54"/>
      <c r="DL372" s="54"/>
      <c r="DM372" s="54"/>
      <c r="DN372" s="54"/>
      <c r="DO372" s="54"/>
      <c r="DP372" s="54"/>
      <c r="DQ372" s="54"/>
      <c r="DR372" s="54"/>
      <c r="DS372" s="54"/>
      <c r="DT372" s="54"/>
      <c r="DU372" s="54"/>
      <c r="DV372" s="54"/>
      <c r="DW372" s="54"/>
      <c r="DX372" s="54"/>
      <c r="DY372" s="54"/>
      <c r="DZ372" s="54"/>
      <c r="EA372" s="54"/>
      <c r="EB372" s="54"/>
      <c r="EC372" s="54"/>
      <c r="ED372" s="54"/>
      <c r="EE372" s="54"/>
      <c r="EF372" s="54"/>
      <c r="EG372" s="54"/>
      <c r="EH372" s="54"/>
      <c r="EI372" s="54"/>
      <c r="EJ372" s="54"/>
      <c r="EK372" s="54"/>
      <c r="EL372" s="54"/>
      <c r="EM372" s="54"/>
      <c r="EN372" s="54"/>
      <c r="EO372" s="54"/>
      <c r="EP372" s="54"/>
      <c r="EQ372" s="54"/>
      <c r="ER372" s="54"/>
    </row>
    <row r="373" spans="1:148" x14ac:dyDescent="0.25">
      <c r="A373" s="54"/>
      <c r="B373" s="54"/>
      <c r="C373" s="54"/>
      <c r="D373" s="54"/>
      <c r="E373" s="54"/>
      <c r="F373" s="5"/>
      <c r="G373" s="320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4"/>
      <c r="BR373" s="54"/>
      <c r="BS373" s="54"/>
      <c r="BT373" s="54"/>
      <c r="BU373" s="54"/>
      <c r="BV373" s="54"/>
      <c r="BW373" s="54"/>
      <c r="BX373" s="54"/>
      <c r="BY373" s="54"/>
      <c r="BZ373" s="54"/>
      <c r="CA373" s="54"/>
      <c r="CB373" s="54"/>
      <c r="CC373" s="54"/>
      <c r="CD373" s="54"/>
      <c r="CE373" s="54"/>
      <c r="CF373" s="54"/>
      <c r="CG373" s="54"/>
      <c r="CH373" s="54"/>
      <c r="CI373" s="54"/>
      <c r="CJ373" s="54"/>
      <c r="CK373" s="54"/>
      <c r="CL373" s="54"/>
      <c r="CM373" s="54"/>
      <c r="CN373" s="54"/>
      <c r="CO373" s="54"/>
      <c r="CP373" s="54"/>
      <c r="CQ373" s="54"/>
      <c r="CR373" s="54"/>
      <c r="CS373" s="54"/>
      <c r="CT373" s="54"/>
      <c r="CU373" s="54"/>
      <c r="CV373" s="54"/>
      <c r="CW373" s="54"/>
      <c r="CX373" s="54"/>
      <c r="CY373" s="54"/>
      <c r="CZ373" s="54"/>
      <c r="DA373" s="54"/>
      <c r="DB373" s="54"/>
      <c r="DC373" s="54"/>
      <c r="DD373" s="54"/>
      <c r="DE373" s="54"/>
      <c r="DF373" s="54"/>
      <c r="DG373" s="54"/>
      <c r="DH373" s="54"/>
      <c r="DI373" s="54"/>
      <c r="DJ373" s="54"/>
      <c r="DK373" s="54"/>
      <c r="DL373" s="54"/>
      <c r="DM373" s="54"/>
      <c r="DN373" s="54"/>
      <c r="DO373" s="54"/>
      <c r="DP373" s="54"/>
      <c r="DQ373" s="54"/>
      <c r="DR373" s="54"/>
      <c r="DS373" s="54"/>
      <c r="DT373" s="54"/>
      <c r="DU373" s="54"/>
      <c r="DV373" s="54"/>
      <c r="DW373" s="54"/>
      <c r="DX373" s="54"/>
      <c r="DY373" s="54"/>
      <c r="DZ373" s="54"/>
      <c r="EA373" s="54"/>
      <c r="EB373" s="54"/>
      <c r="EC373" s="54"/>
      <c r="ED373" s="54"/>
      <c r="EE373" s="54"/>
      <c r="EF373" s="54"/>
      <c r="EG373" s="54"/>
      <c r="EH373" s="54"/>
      <c r="EI373" s="54"/>
      <c r="EJ373" s="54"/>
      <c r="EK373" s="54"/>
      <c r="EL373" s="54"/>
      <c r="EM373" s="54"/>
      <c r="EN373" s="54"/>
      <c r="EO373" s="54"/>
      <c r="EP373" s="54"/>
      <c r="EQ373" s="54"/>
      <c r="ER373" s="54"/>
    </row>
    <row r="374" spans="1:148" x14ac:dyDescent="0.25">
      <c r="A374" s="54"/>
      <c r="B374" s="54"/>
      <c r="C374" s="54"/>
      <c r="D374" s="54"/>
      <c r="E374" s="54"/>
      <c r="F374" s="5"/>
      <c r="G374" s="320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4"/>
      <c r="BQ374" s="54"/>
      <c r="BR374" s="54"/>
      <c r="BS374" s="54"/>
      <c r="BT374" s="54"/>
      <c r="BU374" s="54"/>
      <c r="BV374" s="54"/>
      <c r="BW374" s="54"/>
      <c r="BX374" s="54"/>
      <c r="BY374" s="54"/>
      <c r="BZ374" s="54"/>
      <c r="CA374" s="54"/>
      <c r="CB374" s="54"/>
      <c r="CC374" s="54"/>
      <c r="CD374" s="54"/>
      <c r="CE374" s="54"/>
      <c r="CF374" s="54"/>
      <c r="CG374" s="54"/>
      <c r="CH374" s="54"/>
      <c r="CI374" s="54"/>
      <c r="CJ374" s="54"/>
      <c r="CK374" s="54"/>
      <c r="CL374" s="54"/>
      <c r="CM374" s="54"/>
      <c r="CN374" s="54"/>
      <c r="CO374" s="54"/>
      <c r="CP374" s="54"/>
      <c r="CQ374" s="54"/>
      <c r="CR374" s="54"/>
      <c r="CS374" s="54"/>
      <c r="CT374" s="54"/>
      <c r="CU374" s="54"/>
      <c r="CV374" s="54"/>
      <c r="CW374" s="54"/>
      <c r="CX374" s="54"/>
      <c r="CY374" s="54"/>
      <c r="CZ374" s="54"/>
      <c r="DA374" s="54"/>
      <c r="DB374" s="54"/>
      <c r="DC374" s="54"/>
      <c r="DD374" s="54"/>
      <c r="DE374" s="54"/>
      <c r="DF374" s="54"/>
      <c r="DG374" s="54"/>
      <c r="DH374" s="54"/>
      <c r="DI374" s="54"/>
      <c r="DJ374" s="54"/>
      <c r="DK374" s="54"/>
      <c r="DL374" s="54"/>
      <c r="DM374" s="54"/>
      <c r="DN374" s="54"/>
      <c r="DO374" s="54"/>
      <c r="DP374" s="54"/>
      <c r="DQ374" s="54"/>
      <c r="DR374" s="54"/>
      <c r="DS374" s="54"/>
      <c r="DT374" s="54"/>
      <c r="DU374" s="54"/>
      <c r="DV374" s="54"/>
      <c r="DW374" s="54"/>
      <c r="DX374" s="54"/>
      <c r="DY374" s="54"/>
      <c r="DZ374" s="54"/>
      <c r="EA374" s="54"/>
      <c r="EB374" s="54"/>
      <c r="EC374" s="54"/>
      <c r="ED374" s="54"/>
      <c r="EE374" s="54"/>
      <c r="EF374" s="54"/>
      <c r="EG374" s="54"/>
      <c r="EH374" s="54"/>
      <c r="EI374" s="54"/>
      <c r="EJ374" s="54"/>
      <c r="EK374" s="54"/>
      <c r="EL374" s="54"/>
      <c r="EM374" s="54"/>
      <c r="EN374" s="54"/>
      <c r="EO374" s="54"/>
      <c r="EP374" s="54"/>
      <c r="EQ374" s="54"/>
      <c r="ER374" s="54"/>
    </row>
    <row r="375" spans="1:148" x14ac:dyDescent="0.25">
      <c r="A375" s="54"/>
      <c r="B375" s="54"/>
      <c r="C375" s="54"/>
      <c r="D375" s="54"/>
      <c r="E375" s="54"/>
      <c r="F375" s="5"/>
      <c r="G375" s="320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4"/>
      <c r="BR375" s="54"/>
      <c r="BS375" s="54"/>
      <c r="BT375" s="54"/>
      <c r="BU375" s="54"/>
      <c r="BV375" s="54"/>
      <c r="BW375" s="54"/>
      <c r="BX375" s="54"/>
      <c r="BY375" s="54"/>
      <c r="BZ375" s="54"/>
      <c r="CA375" s="54"/>
      <c r="CB375" s="54"/>
      <c r="CC375" s="54"/>
      <c r="CD375" s="54"/>
      <c r="CE375" s="54"/>
      <c r="CF375" s="54"/>
      <c r="CG375" s="54"/>
      <c r="CH375" s="54"/>
      <c r="CI375" s="54"/>
      <c r="CJ375" s="54"/>
      <c r="CK375" s="54"/>
      <c r="CL375" s="54"/>
      <c r="CM375" s="54"/>
      <c r="CN375" s="54"/>
      <c r="CO375" s="54"/>
      <c r="CP375" s="54"/>
      <c r="CQ375" s="54"/>
      <c r="CR375" s="54"/>
      <c r="CS375" s="54"/>
      <c r="CT375" s="54"/>
      <c r="CU375" s="54"/>
      <c r="CV375" s="54"/>
      <c r="CW375" s="54"/>
      <c r="CX375" s="54"/>
      <c r="CY375" s="54"/>
      <c r="CZ375" s="54"/>
      <c r="DA375" s="54"/>
      <c r="DB375" s="54"/>
      <c r="DC375" s="54"/>
      <c r="DD375" s="54"/>
      <c r="DE375" s="54"/>
      <c r="DF375" s="54"/>
      <c r="DG375" s="54"/>
      <c r="DH375" s="54"/>
      <c r="DI375" s="54"/>
      <c r="DJ375" s="54"/>
      <c r="DK375" s="54"/>
      <c r="DL375" s="54"/>
      <c r="DM375" s="54"/>
      <c r="DN375" s="54"/>
      <c r="DO375" s="54"/>
      <c r="DP375" s="54"/>
      <c r="DQ375" s="54"/>
      <c r="DR375" s="54"/>
      <c r="DS375" s="54"/>
      <c r="DT375" s="54"/>
      <c r="DU375" s="54"/>
      <c r="DV375" s="54"/>
      <c r="DW375" s="54"/>
      <c r="DX375" s="54"/>
      <c r="DY375" s="54"/>
      <c r="DZ375" s="54"/>
      <c r="EA375" s="54"/>
      <c r="EB375" s="54"/>
      <c r="EC375" s="54"/>
      <c r="ED375" s="54"/>
      <c r="EE375" s="54"/>
      <c r="EF375" s="54"/>
      <c r="EG375" s="54"/>
      <c r="EH375" s="54"/>
      <c r="EI375" s="54"/>
      <c r="EJ375" s="54"/>
      <c r="EK375" s="54"/>
      <c r="EL375" s="54"/>
      <c r="EM375" s="54"/>
      <c r="EN375" s="54"/>
      <c r="EO375" s="54"/>
      <c r="EP375" s="54"/>
      <c r="EQ375" s="54"/>
      <c r="ER375" s="54"/>
    </row>
    <row r="376" spans="1:148" x14ac:dyDescent="0.25">
      <c r="A376" s="54"/>
      <c r="B376" s="54"/>
      <c r="C376" s="54"/>
      <c r="D376" s="54"/>
      <c r="E376" s="54"/>
      <c r="F376" s="5"/>
      <c r="G376" s="320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4"/>
      <c r="BR376" s="54"/>
      <c r="BS376" s="54"/>
      <c r="BT376" s="54"/>
      <c r="BU376" s="54"/>
      <c r="BV376" s="54"/>
      <c r="BW376" s="54"/>
      <c r="BX376" s="54"/>
      <c r="BY376" s="54"/>
      <c r="BZ376" s="54"/>
      <c r="CA376" s="54"/>
      <c r="CB376" s="54"/>
      <c r="CC376" s="54"/>
      <c r="CD376" s="54"/>
      <c r="CE376" s="54"/>
      <c r="CF376" s="54"/>
      <c r="CG376" s="54"/>
      <c r="CH376" s="54"/>
      <c r="CI376" s="54"/>
      <c r="CJ376" s="54"/>
      <c r="CK376" s="54"/>
      <c r="CL376" s="54"/>
      <c r="CM376" s="54"/>
      <c r="CN376" s="54"/>
      <c r="CO376" s="54"/>
      <c r="CP376" s="54"/>
      <c r="CQ376" s="54"/>
      <c r="CR376" s="54"/>
      <c r="CS376" s="54"/>
      <c r="CT376" s="54"/>
      <c r="CU376" s="54"/>
      <c r="CV376" s="54"/>
      <c r="CW376" s="54"/>
      <c r="CX376" s="54"/>
      <c r="CY376" s="54"/>
      <c r="CZ376" s="54"/>
      <c r="DA376" s="54"/>
      <c r="DB376" s="54"/>
      <c r="DC376" s="54"/>
      <c r="DD376" s="54"/>
      <c r="DE376" s="54"/>
      <c r="DF376" s="54"/>
      <c r="DG376" s="54"/>
      <c r="DH376" s="54"/>
      <c r="DI376" s="54"/>
      <c r="DJ376" s="54"/>
      <c r="DK376" s="54"/>
      <c r="DL376" s="54"/>
      <c r="DM376" s="54"/>
      <c r="DN376" s="54"/>
      <c r="DO376" s="54"/>
      <c r="DP376" s="54"/>
      <c r="DQ376" s="54"/>
      <c r="DR376" s="54"/>
      <c r="DS376" s="54"/>
      <c r="DT376" s="54"/>
      <c r="DU376" s="54"/>
      <c r="DV376" s="54"/>
      <c r="DW376" s="54"/>
      <c r="DX376" s="54"/>
      <c r="DY376" s="54"/>
      <c r="DZ376" s="54"/>
      <c r="EA376" s="54"/>
      <c r="EB376" s="54"/>
      <c r="EC376" s="54"/>
      <c r="ED376" s="54"/>
      <c r="EE376" s="54"/>
      <c r="EF376" s="54"/>
      <c r="EG376" s="54"/>
      <c r="EH376" s="54"/>
      <c r="EI376" s="54"/>
      <c r="EJ376" s="54"/>
      <c r="EK376" s="54"/>
      <c r="EL376" s="54"/>
      <c r="EM376" s="54"/>
      <c r="EN376" s="54"/>
      <c r="EO376" s="54"/>
      <c r="EP376" s="54"/>
      <c r="EQ376" s="54"/>
      <c r="ER376" s="54"/>
    </row>
    <row r="377" spans="1:148" x14ac:dyDescent="0.25">
      <c r="A377" s="54"/>
      <c r="B377" s="54"/>
      <c r="C377" s="54"/>
      <c r="D377" s="54"/>
      <c r="E377" s="54"/>
      <c r="F377" s="5"/>
      <c r="G377" s="320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4"/>
      <c r="BR377" s="54"/>
      <c r="BS377" s="54"/>
      <c r="BT377" s="54"/>
      <c r="BU377" s="54"/>
      <c r="BV377" s="54"/>
      <c r="BW377" s="54"/>
      <c r="BX377" s="54"/>
      <c r="BY377" s="54"/>
      <c r="BZ377" s="54"/>
      <c r="CA377" s="54"/>
      <c r="CB377" s="54"/>
      <c r="CC377" s="54"/>
      <c r="CD377" s="54"/>
      <c r="CE377" s="54"/>
      <c r="CF377" s="54"/>
      <c r="CG377" s="54"/>
      <c r="CH377" s="54"/>
      <c r="CI377" s="54"/>
      <c r="CJ377" s="54"/>
      <c r="CK377" s="54"/>
      <c r="CL377" s="54"/>
      <c r="CM377" s="54"/>
      <c r="CN377" s="54"/>
      <c r="CO377" s="54"/>
      <c r="CP377" s="54"/>
      <c r="CQ377" s="54"/>
      <c r="CR377" s="54"/>
      <c r="CS377" s="54"/>
      <c r="CT377" s="54"/>
      <c r="CU377" s="54"/>
      <c r="CV377" s="54"/>
      <c r="CW377" s="54"/>
      <c r="CX377" s="54"/>
      <c r="CY377" s="54"/>
      <c r="CZ377" s="54"/>
      <c r="DA377" s="54"/>
      <c r="DB377" s="54"/>
      <c r="DC377" s="54"/>
      <c r="DD377" s="54"/>
      <c r="DE377" s="54"/>
      <c r="DF377" s="54"/>
      <c r="DG377" s="54"/>
      <c r="DH377" s="54"/>
      <c r="DI377" s="54"/>
      <c r="DJ377" s="54"/>
      <c r="DK377" s="54"/>
      <c r="DL377" s="54"/>
      <c r="DM377" s="54"/>
      <c r="DN377" s="54"/>
      <c r="DO377" s="54"/>
      <c r="DP377" s="54"/>
      <c r="DQ377" s="54"/>
      <c r="DR377" s="54"/>
      <c r="DS377" s="54"/>
      <c r="DT377" s="54"/>
      <c r="DU377" s="54"/>
      <c r="DV377" s="54"/>
      <c r="DW377" s="54"/>
      <c r="DX377" s="54"/>
      <c r="DY377" s="54"/>
      <c r="DZ377" s="54"/>
      <c r="EA377" s="54"/>
      <c r="EB377" s="54"/>
      <c r="EC377" s="54"/>
      <c r="ED377" s="54"/>
      <c r="EE377" s="54"/>
      <c r="EF377" s="54"/>
      <c r="EG377" s="54"/>
      <c r="EH377" s="54"/>
      <c r="EI377" s="54"/>
      <c r="EJ377" s="54"/>
      <c r="EK377" s="54"/>
      <c r="EL377" s="54"/>
      <c r="EM377" s="54"/>
      <c r="EN377" s="54"/>
      <c r="EO377" s="54"/>
      <c r="EP377" s="54"/>
      <c r="EQ377" s="54"/>
      <c r="ER377" s="54"/>
    </row>
    <row r="378" spans="1:148" x14ac:dyDescent="0.25">
      <c r="A378" s="54"/>
      <c r="B378" s="54"/>
      <c r="C378" s="54"/>
      <c r="D378" s="54"/>
      <c r="E378" s="54"/>
      <c r="F378" s="5"/>
      <c r="G378" s="320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4"/>
      <c r="BQ378" s="54"/>
      <c r="BR378" s="54"/>
      <c r="BS378" s="54"/>
      <c r="BT378" s="54"/>
      <c r="BU378" s="54"/>
      <c r="BV378" s="54"/>
      <c r="BW378" s="54"/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  <c r="CH378" s="54"/>
      <c r="CI378" s="54"/>
      <c r="CJ378" s="54"/>
      <c r="CK378" s="54"/>
      <c r="CL378" s="54"/>
      <c r="CM378" s="54"/>
      <c r="CN378" s="54"/>
      <c r="CO378" s="54"/>
      <c r="CP378" s="54"/>
      <c r="CQ378" s="54"/>
      <c r="CR378" s="54"/>
      <c r="CS378" s="54"/>
      <c r="CT378" s="54"/>
      <c r="CU378" s="54"/>
      <c r="CV378" s="54"/>
      <c r="CW378" s="54"/>
      <c r="CX378" s="54"/>
      <c r="CY378" s="54"/>
      <c r="CZ378" s="54"/>
      <c r="DA378" s="54"/>
      <c r="DB378" s="54"/>
      <c r="DC378" s="54"/>
      <c r="DD378" s="54"/>
      <c r="DE378" s="54"/>
      <c r="DF378" s="54"/>
      <c r="DG378" s="54"/>
      <c r="DH378" s="54"/>
      <c r="DI378" s="54"/>
      <c r="DJ378" s="54"/>
      <c r="DK378" s="54"/>
      <c r="DL378" s="54"/>
      <c r="DM378" s="54"/>
      <c r="DN378" s="54"/>
      <c r="DO378" s="54"/>
      <c r="DP378" s="54"/>
      <c r="DQ378" s="54"/>
      <c r="DR378" s="54"/>
      <c r="DS378" s="54"/>
      <c r="DT378" s="54"/>
      <c r="DU378" s="54"/>
      <c r="DV378" s="54"/>
      <c r="DW378" s="54"/>
      <c r="DX378" s="54"/>
      <c r="DY378" s="54"/>
      <c r="DZ378" s="54"/>
      <c r="EA378" s="54"/>
      <c r="EB378" s="54"/>
      <c r="EC378" s="54"/>
      <c r="ED378" s="54"/>
      <c r="EE378" s="54"/>
      <c r="EF378" s="54"/>
      <c r="EG378" s="54"/>
      <c r="EH378" s="54"/>
      <c r="EI378" s="54"/>
      <c r="EJ378" s="54"/>
      <c r="EK378" s="54"/>
      <c r="EL378" s="54"/>
      <c r="EM378" s="54"/>
      <c r="EN378" s="54"/>
      <c r="EO378" s="54"/>
      <c r="EP378" s="54"/>
      <c r="EQ378" s="54"/>
      <c r="ER378" s="54"/>
    </row>
    <row r="379" spans="1:148" x14ac:dyDescent="0.25">
      <c r="A379" s="54"/>
      <c r="B379" s="54"/>
      <c r="C379" s="54"/>
      <c r="D379" s="54"/>
      <c r="E379" s="54"/>
      <c r="F379" s="5"/>
      <c r="G379" s="320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4"/>
      <c r="BR379" s="54"/>
      <c r="BS379" s="54"/>
      <c r="BT379" s="54"/>
      <c r="BU379" s="54"/>
      <c r="BV379" s="54"/>
      <c r="BW379" s="54"/>
      <c r="BX379" s="54"/>
      <c r="BY379" s="54"/>
      <c r="BZ379" s="54"/>
      <c r="CA379" s="54"/>
      <c r="CB379" s="54"/>
      <c r="CC379" s="54"/>
      <c r="CD379" s="54"/>
      <c r="CE379" s="54"/>
      <c r="CF379" s="54"/>
      <c r="CG379" s="54"/>
      <c r="CH379" s="54"/>
      <c r="CI379" s="54"/>
      <c r="CJ379" s="54"/>
      <c r="CK379" s="54"/>
      <c r="CL379" s="54"/>
      <c r="CM379" s="54"/>
      <c r="CN379" s="54"/>
      <c r="CO379" s="54"/>
      <c r="CP379" s="54"/>
      <c r="CQ379" s="54"/>
      <c r="CR379" s="54"/>
      <c r="CS379" s="54"/>
      <c r="CT379" s="54"/>
      <c r="CU379" s="54"/>
      <c r="CV379" s="54"/>
      <c r="CW379" s="54"/>
      <c r="CX379" s="54"/>
      <c r="CY379" s="54"/>
      <c r="CZ379" s="54"/>
      <c r="DA379" s="54"/>
      <c r="DB379" s="54"/>
      <c r="DC379" s="54"/>
      <c r="DD379" s="54"/>
      <c r="DE379" s="54"/>
      <c r="DF379" s="54"/>
      <c r="DG379" s="54"/>
      <c r="DH379" s="54"/>
      <c r="DI379" s="54"/>
      <c r="DJ379" s="54"/>
      <c r="DK379" s="54"/>
      <c r="DL379" s="54"/>
      <c r="DM379" s="54"/>
      <c r="DN379" s="54"/>
      <c r="DO379" s="54"/>
      <c r="DP379" s="54"/>
      <c r="DQ379" s="54"/>
      <c r="DR379" s="54"/>
      <c r="DS379" s="54"/>
      <c r="DT379" s="54"/>
      <c r="DU379" s="54"/>
      <c r="DV379" s="54"/>
      <c r="DW379" s="54"/>
      <c r="DX379" s="54"/>
      <c r="DY379" s="54"/>
      <c r="DZ379" s="54"/>
      <c r="EA379" s="54"/>
      <c r="EB379" s="54"/>
      <c r="EC379" s="54"/>
      <c r="ED379" s="54"/>
      <c r="EE379" s="54"/>
      <c r="EF379" s="54"/>
      <c r="EG379" s="54"/>
      <c r="EH379" s="54"/>
      <c r="EI379" s="54"/>
      <c r="EJ379" s="54"/>
      <c r="EK379" s="54"/>
      <c r="EL379" s="54"/>
      <c r="EM379" s="54"/>
      <c r="EN379" s="54"/>
      <c r="EO379" s="54"/>
      <c r="EP379" s="54"/>
      <c r="EQ379" s="54"/>
      <c r="ER379" s="54"/>
    </row>
    <row r="380" spans="1:148" x14ac:dyDescent="0.25">
      <c r="A380" s="54"/>
      <c r="B380" s="54"/>
      <c r="C380" s="54"/>
      <c r="D380" s="54"/>
      <c r="E380" s="54"/>
      <c r="F380" s="5"/>
      <c r="G380" s="320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  <c r="BV380" s="54"/>
      <c r="BW380" s="54"/>
      <c r="BX380" s="54"/>
      <c r="BY380" s="54"/>
      <c r="BZ380" s="54"/>
      <c r="CA380" s="54"/>
      <c r="CB380" s="54"/>
      <c r="CC380" s="54"/>
      <c r="CD380" s="54"/>
      <c r="CE380" s="54"/>
      <c r="CF380" s="54"/>
      <c r="CG380" s="54"/>
      <c r="CH380" s="54"/>
      <c r="CI380" s="54"/>
      <c r="CJ380" s="54"/>
      <c r="CK380" s="54"/>
      <c r="CL380" s="54"/>
      <c r="CM380" s="54"/>
      <c r="CN380" s="54"/>
      <c r="CO380" s="54"/>
      <c r="CP380" s="54"/>
      <c r="CQ380" s="54"/>
      <c r="CR380" s="54"/>
      <c r="CS380" s="54"/>
      <c r="CT380" s="54"/>
      <c r="CU380" s="54"/>
      <c r="CV380" s="54"/>
      <c r="CW380" s="54"/>
      <c r="CX380" s="54"/>
      <c r="CY380" s="54"/>
      <c r="CZ380" s="54"/>
      <c r="DA380" s="54"/>
      <c r="DB380" s="54"/>
      <c r="DC380" s="54"/>
      <c r="DD380" s="54"/>
      <c r="DE380" s="54"/>
      <c r="DF380" s="54"/>
      <c r="DG380" s="54"/>
      <c r="DH380" s="54"/>
      <c r="DI380" s="54"/>
      <c r="DJ380" s="54"/>
      <c r="DK380" s="54"/>
      <c r="DL380" s="54"/>
      <c r="DM380" s="54"/>
      <c r="DN380" s="54"/>
      <c r="DO380" s="54"/>
      <c r="DP380" s="54"/>
      <c r="DQ380" s="54"/>
      <c r="DR380" s="54"/>
      <c r="DS380" s="54"/>
      <c r="DT380" s="54"/>
      <c r="DU380" s="54"/>
      <c r="DV380" s="54"/>
      <c r="DW380" s="54"/>
      <c r="DX380" s="54"/>
      <c r="DY380" s="54"/>
      <c r="DZ380" s="54"/>
      <c r="EA380" s="54"/>
      <c r="EB380" s="54"/>
      <c r="EC380" s="54"/>
      <c r="ED380" s="54"/>
      <c r="EE380" s="54"/>
      <c r="EF380" s="54"/>
      <c r="EG380" s="54"/>
      <c r="EH380" s="54"/>
      <c r="EI380" s="54"/>
      <c r="EJ380" s="54"/>
      <c r="EK380" s="54"/>
      <c r="EL380" s="54"/>
      <c r="EM380" s="54"/>
      <c r="EN380" s="54"/>
      <c r="EO380" s="54"/>
      <c r="EP380" s="54"/>
      <c r="EQ380" s="54"/>
      <c r="ER380" s="54"/>
    </row>
    <row r="381" spans="1:148" x14ac:dyDescent="0.25">
      <c r="A381" s="54"/>
      <c r="B381" s="54"/>
      <c r="C381" s="54"/>
      <c r="D381" s="54"/>
      <c r="E381" s="54"/>
      <c r="F381" s="5"/>
      <c r="G381" s="320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  <c r="BV381" s="54"/>
      <c r="BW381" s="54"/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  <c r="CH381" s="54"/>
      <c r="CI381" s="54"/>
      <c r="CJ381" s="54"/>
      <c r="CK381" s="54"/>
      <c r="CL381" s="54"/>
      <c r="CM381" s="54"/>
      <c r="CN381" s="54"/>
      <c r="CO381" s="54"/>
      <c r="CP381" s="54"/>
      <c r="CQ381" s="54"/>
      <c r="CR381" s="54"/>
      <c r="CS381" s="54"/>
      <c r="CT381" s="54"/>
      <c r="CU381" s="54"/>
      <c r="CV381" s="54"/>
      <c r="CW381" s="54"/>
      <c r="CX381" s="54"/>
      <c r="CY381" s="54"/>
      <c r="CZ381" s="54"/>
      <c r="DA381" s="54"/>
      <c r="DB381" s="54"/>
      <c r="DC381" s="54"/>
      <c r="DD381" s="54"/>
      <c r="DE381" s="54"/>
      <c r="DF381" s="54"/>
      <c r="DG381" s="54"/>
      <c r="DH381" s="54"/>
      <c r="DI381" s="54"/>
      <c r="DJ381" s="54"/>
      <c r="DK381" s="54"/>
      <c r="DL381" s="54"/>
      <c r="DM381" s="54"/>
      <c r="DN381" s="54"/>
      <c r="DO381" s="54"/>
      <c r="DP381" s="54"/>
      <c r="DQ381" s="54"/>
      <c r="DR381" s="54"/>
      <c r="DS381" s="54"/>
      <c r="DT381" s="54"/>
      <c r="DU381" s="54"/>
      <c r="DV381" s="54"/>
      <c r="DW381" s="54"/>
      <c r="DX381" s="54"/>
      <c r="DY381" s="54"/>
      <c r="DZ381" s="54"/>
      <c r="EA381" s="54"/>
      <c r="EB381" s="54"/>
      <c r="EC381" s="54"/>
      <c r="ED381" s="54"/>
      <c r="EE381" s="54"/>
      <c r="EF381" s="54"/>
      <c r="EG381" s="54"/>
      <c r="EH381" s="54"/>
      <c r="EI381" s="54"/>
      <c r="EJ381" s="54"/>
      <c r="EK381" s="54"/>
      <c r="EL381" s="54"/>
      <c r="EM381" s="54"/>
      <c r="EN381" s="54"/>
      <c r="EO381" s="54"/>
      <c r="EP381" s="54"/>
      <c r="EQ381" s="54"/>
      <c r="ER381" s="54"/>
    </row>
    <row r="382" spans="1:148" x14ac:dyDescent="0.25">
      <c r="A382" s="54"/>
      <c r="B382" s="54"/>
      <c r="C382" s="54"/>
      <c r="D382" s="54"/>
      <c r="E382" s="54"/>
      <c r="F382" s="5"/>
      <c r="G382" s="320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  <c r="BV382" s="54"/>
      <c r="BW382" s="54"/>
      <c r="BX382" s="54"/>
      <c r="BY382" s="54"/>
      <c r="BZ382" s="54"/>
      <c r="CA382" s="54"/>
      <c r="CB382" s="54"/>
      <c r="CC382" s="54"/>
      <c r="CD382" s="54"/>
      <c r="CE382" s="54"/>
      <c r="CF382" s="54"/>
      <c r="CG382" s="54"/>
      <c r="CH382" s="54"/>
      <c r="CI382" s="54"/>
      <c r="CJ382" s="54"/>
      <c r="CK382" s="54"/>
      <c r="CL382" s="54"/>
      <c r="CM382" s="54"/>
      <c r="CN382" s="54"/>
      <c r="CO382" s="54"/>
      <c r="CP382" s="54"/>
      <c r="CQ382" s="54"/>
      <c r="CR382" s="54"/>
      <c r="CS382" s="54"/>
      <c r="CT382" s="54"/>
      <c r="CU382" s="54"/>
      <c r="CV382" s="54"/>
      <c r="CW382" s="54"/>
      <c r="CX382" s="54"/>
      <c r="CY382" s="54"/>
      <c r="CZ382" s="54"/>
      <c r="DA382" s="54"/>
      <c r="DB382" s="54"/>
      <c r="DC382" s="54"/>
      <c r="DD382" s="54"/>
      <c r="DE382" s="54"/>
      <c r="DF382" s="54"/>
      <c r="DG382" s="54"/>
      <c r="DH382" s="54"/>
      <c r="DI382" s="54"/>
      <c r="DJ382" s="54"/>
      <c r="DK382" s="54"/>
      <c r="DL382" s="54"/>
      <c r="DM382" s="54"/>
      <c r="DN382" s="54"/>
      <c r="DO382" s="54"/>
      <c r="DP382" s="54"/>
      <c r="DQ382" s="54"/>
      <c r="DR382" s="54"/>
      <c r="DS382" s="54"/>
      <c r="DT382" s="54"/>
      <c r="DU382" s="54"/>
      <c r="DV382" s="54"/>
      <c r="DW382" s="54"/>
      <c r="DX382" s="54"/>
      <c r="DY382" s="54"/>
      <c r="DZ382" s="54"/>
      <c r="EA382" s="54"/>
      <c r="EB382" s="54"/>
      <c r="EC382" s="54"/>
      <c r="ED382" s="54"/>
      <c r="EE382" s="54"/>
      <c r="EF382" s="54"/>
      <c r="EG382" s="54"/>
      <c r="EH382" s="54"/>
      <c r="EI382" s="54"/>
      <c r="EJ382" s="54"/>
      <c r="EK382" s="54"/>
      <c r="EL382" s="54"/>
      <c r="EM382" s="54"/>
      <c r="EN382" s="54"/>
      <c r="EO382" s="54"/>
      <c r="EP382" s="54"/>
      <c r="EQ382" s="54"/>
      <c r="ER382" s="54"/>
    </row>
    <row r="383" spans="1:148" x14ac:dyDescent="0.25">
      <c r="A383" s="54"/>
      <c r="B383" s="54"/>
      <c r="C383" s="54"/>
      <c r="D383" s="54"/>
      <c r="E383" s="54"/>
      <c r="F383" s="5"/>
      <c r="G383" s="320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  <c r="BV383" s="54"/>
      <c r="BW383" s="54"/>
      <c r="BX383" s="54"/>
      <c r="BY383" s="54"/>
      <c r="BZ383" s="54"/>
      <c r="CA383" s="54"/>
      <c r="CB383" s="54"/>
      <c r="CC383" s="54"/>
      <c r="CD383" s="54"/>
      <c r="CE383" s="54"/>
      <c r="CF383" s="54"/>
      <c r="CG383" s="54"/>
      <c r="CH383" s="54"/>
      <c r="CI383" s="54"/>
      <c r="CJ383" s="54"/>
      <c r="CK383" s="54"/>
      <c r="CL383" s="54"/>
      <c r="CM383" s="54"/>
      <c r="CN383" s="54"/>
      <c r="CO383" s="54"/>
      <c r="CP383" s="54"/>
      <c r="CQ383" s="54"/>
      <c r="CR383" s="54"/>
      <c r="CS383" s="54"/>
      <c r="CT383" s="54"/>
      <c r="CU383" s="54"/>
      <c r="CV383" s="54"/>
      <c r="CW383" s="54"/>
      <c r="CX383" s="54"/>
      <c r="CY383" s="54"/>
      <c r="CZ383" s="54"/>
      <c r="DA383" s="54"/>
      <c r="DB383" s="54"/>
      <c r="DC383" s="54"/>
      <c r="DD383" s="54"/>
      <c r="DE383" s="54"/>
      <c r="DF383" s="54"/>
      <c r="DG383" s="54"/>
      <c r="DH383" s="54"/>
      <c r="DI383" s="54"/>
      <c r="DJ383" s="54"/>
      <c r="DK383" s="54"/>
      <c r="DL383" s="54"/>
      <c r="DM383" s="54"/>
      <c r="DN383" s="54"/>
      <c r="DO383" s="54"/>
      <c r="DP383" s="54"/>
      <c r="DQ383" s="54"/>
      <c r="DR383" s="54"/>
      <c r="DS383" s="54"/>
      <c r="DT383" s="54"/>
      <c r="DU383" s="54"/>
      <c r="DV383" s="54"/>
      <c r="DW383" s="54"/>
      <c r="DX383" s="54"/>
      <c r="DY383" s="54"/>
      <c r="DZ383" s="54"/>
      <c r="EA383" s="54"/>
      <c r="EB383" s="54"/>
      <c r="EC383" s="54"/>
      <c r="ED383" s="54"/>
      <c r="EE383" s="54"/>
      <c r="EF383" s="54"/>
      <c r="EG383" s="54"/>
      <c r="EH383" s="54"/>
      <c r="EI383" s="54"/>
      <c r="EJ383" s="54"/>
      <c r="EK383" s="54"/>
      <c r="EL383" s="54"/>
      <c r="EM383" s="54"/>
      <c r="EN383" s="54"/>
      <c r="EO383" s="54"/>
      <c r="EP383" s="54"/>
      <c r="EQ383" s="54"/>
      <c r="ER383" s="54"/>
    </row>
    <row r="384" spans="1:148" x14ac:dyDescent="0.25">
      <c r="A384" s="54"/>
      <c r="B384" s="54"/>
      <c r="C384" s="54"/>
      <c r="D384" s="54"/>
      <c r="E384" s="54"/>
      <c r="F384" s="5"/>
      <c r="G384" s="320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  <c r="BV384" s="54"/>
      <c r="BW384" s="54"/>
      <c r="BX384" s="54"/>
      <c r="BY384" s="54"/>
      <c r="BZ384" s="54"/>
      <c r="CA384" s="54"/>
      <c r="CB384" s="54"/>
      <c r="CC384" s="54"/>
      <c r="CD384" s="54"/>
      <c r="CE384" s="54"/>
      <c r="CF384" s="54"/>
      <c r="CG384" s="54"/>
      <c r="CH384" s="54"/>
      <c r="CI384" s="54"/>
      <c r="CJ384" s="54"/>
      <c r="CK384" s="54"/>
      <c r="CL384" s="54"/>
      <c r="CM384" s="54"/>
      <c r="CN384" s="54"/>
      <c r="CO384" s="54"/>
      <c r="CP384" s="54"/>
      <c r="CQ384" s="54"/>
      <c r="CR384" s="54"/>
      <c r="CS384" s="54"/>
      <c r="CT384" s="54"/>
      <c r="CU384" s="54"/>
      <c r="CV384" s="54"/>
      <c r="CW384" s="54"/>
      <c r="CX384" s="54"/>
      <c r="CY384" s="54"/>
      <c r="CZ384" s="54"/>
      <c r="DA384" s="54"/>
      <c r="DB384" s="54"/>
      <c r="DC384" s="54"/>
      <c r="DD384" s="54"/>
      <c r="DE384" s="54"/>
      <c r="DF384" s="54"/>
      <c r="DG384" s="54"/>
      <c r="DH384" s="54"/>
      <c r="DI384" s="54"/>
      <c r="DJ384" s="54"/>
      <c r="DK384" s="54"/>
      <c r="DL384" s="54"/>
      <c r="DM384" s="54"/>
      <c r="DN384" s="54"/>
      <c r="DO384" s="54"/>
      <c r="DP384" s="54"/>
      <c r="DQ384" s="54"/>
      <c r="DR384" s="54"/>
      <c r="DS384" s="54"/>
      <c r="DT384" s="54"/>
      <c r="DU384" s="54"/>
      <c r="DV384" s="54"/>
      <c r="DW384" s="54"/>
      <c r="DX384" s="54"/>
      <c r="DY384" s="54"/>
      <c r="DZ384" s="54"/>
      <c r="EA384" s="54"/>
      <c r="EB384" s="54"/>
      <c r="EC384" s="54"/>
      <c r="ED384" s="54"/>
      <c r="EE384" s="54"/>
      <c r="EF384" s="54"/>
      <c r="EG384" s="54"/>
      <c r="EH384" s="54"/>
      <c r="EI384" s="54"/>
      <c r="EJ384" s="54"/>
      <c r="EK384" s="54"/>
      <c r="EL384" s="54"/>
      <c r="EM384" s="54"/>
      <c r="EN384" s="54"/>
      <c r="EO384" s="54"/>
      <c r="EP384" s="54"/>
      <c r="EQ384" s="54"/>
      <c r="ER384" s="54"/>
    </row>
    <row r="385" spans="1:148" x14ac:dyDescent="0.25">
      <c r="A385" s="54"/>
      <c r="B385" s="54"/>
      <c r="C385" s="54"/>
      <c r="D385" s="54"/>
      <c r="E385" s="54"/>
      <c r="F385" s="5"/>
      <c r="G385" s="320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  <c r="CV385" s="54"/>
      <c r="CW385" s="54"/>
      <c r="CX385" s="54"/>
      <c r="CY385" s="54"/>
      <c r="CZ385" s="54"/>
      <c r="DA385" s="54"/>
      <c r="DB385" s="54"/>
      <c r="DC385" s="54"/>
      <c r="DD385" s="54"/>
      <c r="DE385" s="54"/>
      <c r="DF385" s="54"/>
      <c r="DG385" s="54"/>
      <c r="DH385" s="54"/>
      <c r="DI385" s="54"/>
      <c r="DJ385" s="54"/>
      <c r="DK385" s="54"/>
      <c r="DL385" s="54"/>
      <c r="DM385" s="54"/>
      <c r="DN385" s="54"/>
      <c r="DO385" s="54"/>
      <c r="DP385" s="54"/>
      <c r="DQ385" s="54"/>
      <c r="DR385" s="54"/>
      <c r="DS385" s="54"/>
      <c r="DT385" s="54"/>
      <c r="DU385" s="54"/>
      <c r="DV385" s="54"/>
      <c r="DW385" s="54"/>
      <c r="DX385" s="54"/>
      <c r="DY385" s="54"/>
      <c r="DZ385" s="54"/>
      <c r="EA385" s="54"/>
      <c r="EB385" s="54"/>
      <c r="EC385" s="54"/>
      <c r="ED385" s="54"/>
      <c r="EE385" s="54"/>
      <c r="EF385" s="54"/>
      <c r="EG385" s="54"/>
      <c r="EH385" s="54"/>
      <c r="EI385" s="54"/>
      <c r="EJ385" s="54"/>
      <c r="EK385" s="54"/>
      <c r="EL385" s="54"/>
      <c r="EM385" s="54"/>
      <c r="EN385" s="54"/>
      <c r="EO385" s="54"/>
      <c r="EP385" s="54"/>
      <c r="EQ385" s="54"/>
      <c r="ER385" s="54"/>
    </row>
    <row r="386" spans="1:148" x14ac:dyDescent="0.25">
      <c r="A386" s="54"/>
      <c r="B386" s="54"/>
      <c r="C386" s="54"/>
      <c r="D386" s="54"/>
      <c r="E386" s="54"/>
      <c r="F386" s="5"/>
      <c r="G386" s="320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4"/>
      <c r="BR386" s="54"/>
      <c r="BS386" s="54"/>
      <c r="BT386" s="54"/>
      <c r="BU386" s="54"/>
      <c r="BV386" s="54"/>
      <c r="BW386" s="54"/>
      <c r="BX386" s="54"/>
      <c r="BY386" s="54"/>
      <c r="BZ386" s="54"/>
      <c r="CA386" s="54"/>
      <c r="CB386" s="54"/>
      <c r="CC386" s="54"/>
      <c r="CD386" s="54"/>
      <c r="CE386" s="54"/>
      <c r="CF386" s="54"/>
      <c r="CG386" s="54"/>
      <c r="CH386" s="54"/>
      <c r="CI386" s="54"/>
      <c r="CJ386" s="54"/>
      <c r="CK386" s="54"/>
      <c r="CL386" s="54"/>
      <c r="CM386" s="54"/>
      <c r="CN386" s="54"/>
      <c r="CO386" s="54"/>
      <c r="CP386" s="54"/>
      <c r="CQ386" s="54"/>
      <c r="CR386" s="54"/>
      <c r="CS386" s="54"/>
      <c r="CT386" s="54"/>
      <c r="CU386" s="54"/>
      <c r="CV386" s="54"/>
      <c r="CW386" s="54"/>
      <c r="CX386" s="54"/>
      <c r="CY386" s="54"/>
      <c r="CZ386" s="54"/>
      <c r="DA386" s="54"/>
      <c r="DB386" s="54"/>
      <c r="DC386" s="54"/>
      <c r="DD386" s="54"/>
      <c r="DE386" s="54"/>
      <c r="DF386" s="54"/>
      <c r="DG386" s="54"/>
      <c r="DH386" s="54"/>
      <c r="DI386" s="54"/>
      <c r="DJ386" s="54"/>
      <c r="DK386" s="54"/>
      <c r="DL386" s="54"/>
      <c r="DM386" s="54"/>
      <c r="DN386" s="54"/>
      <c r="DO386" s="54"/>
      <c r="DP386" s="54"/>
      <c r="DQ386" s="54"/>
      <c r="DR386" s="54"/>
      <c r="DS386" s="54"/>
      <c r="DT386" s="54"/>
      <c r="DU386" s="54"/>
      <c r="DV386" s="54"/>
      <c r="DW386" s="54"/>
      <c r="DX386" s="54"/>
      <c r="DY386" s="54"/>
      <c r="DZ386" s="54"/>
      <c r="EA386" s="54"/>
      <c r="EB386" s="54"/>
      <c r="EC386" s="54"/>
      <c r="ED386" s="54"/>
      <c r="EE386" s="54"/>
      <c r="EF386" s="54"/>
      <c r="EG386" s="54"/>
      <c r="EH386" s="54"/>
      <c r="EI386" s="54"/>
      <c r="EJ386" s="54"/>
      <c r="EK386" s="54"/>
      <c r="EL386" s="54"/>
      <c r="EM386" s="54"/>
      <c r="EN386" s="54"/>
      <c r="EO386" s="54"/>
      <c r="EP386" s="54"/>
      <c r="EQ386" s="54"/>
      <c r="ER386" s="54"/>
    </row>
    <row r="387" spans="1:148" x14ac:dyDescent="0.25">
      <c r="A387" s="54"/>
      <c r="B387" s="54"/>
      <c r="C387" s="54"/>
      <c r="D387" s="54"/>
      <c r="E387" s="54"/>
      <c r="F387" s="5"/>
      <c r="G387" s="320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4"/>
      <c r="BR387" s="54"/>
      <c r="BS387" s="54"/>
      <c r="BT387" s="54"/>
      <c r="BU387" s="54"/>
      <c r="BV387" s="54"/>
      <c r="BW387" s="54"/>
      <c r="BX387" s="54"/>
      <c r="BY387" s="54"/>
      <c r="BZ387" s="54"/>
      <c r="CA387" s="54"/>
      <c r="CB387" s="54"/>
      <c r="CC387" s="54"/>
      <c r="CD387" s="54"/>
      <c r="CE387" s="54"/>
      <c r="CF387" s="54"/>
      <c r="CG387" s="54"/>
      <c r="CH387" s="54"/>
      <c r="CI387" s="54"/>
      <c r="CJ387" s="54"/>
      <c r="CK387" s="54"/>
      <c r="CL387" s="54"/>
      <c r="CM387" s="54"/>
      <c r="CN387" s="54"/>
      <c r="CO387" s="54"/>
      <c r="CP387" s="54"/>
      <c r="CQ387" s="54"/>
      <c r="CR387" s="54"/>
      <c r="CS387" s="54"/>
      <c r="CT387" s="54"/>
      <c r="CU387" s="54"/>
      <c r="CV387" s="54"/>
      <c r="CW387" s="54"/>
      <c r="CX387" s="54"/>
      <c r="CY387" s="54"/>
      <c r="CZ387" s="54"/>
      <c r="DA387" s="54"/>
      <c r="DB387" s="54"/>
      <c r="DC387" s="54"/>
      <c r="DD387" s="54"/>
      <c r="DE387" s="54"/>
      <c r="DF387" s="54"/>
      <c r="DG387" s="54"/>
      <c r="DH387" s="54"/>
      <c r="DI387" s="54"/>
      <c r="DJ387" s="54"/>
      <c r="DK387" s="54"/>
      <c r="DL387" s="54"/>
      <c r="DM387" s="54"/>
      <c r="DN387" s="54"/>
      <c r="DO387" s="54"/>
      <c r="DP387" s="54"/>
      <c r="DQ387" s="54"/>
      <c r="DR387" s="54"/>
      <c r="DS387" s="54"/>
      <c r="DT387" s="54"/>
      <c r="DU387" s="54"/>
      <c r="DV387" s="54"/>
      <c r="DW387" s="54"/>
      <c r="DX387" s="54"/>
      <c r="DY387" s="54"/>
      <c r="DZ387" s="54"/>
      <c r="EA387" s="54"/>
      <c r="EB387" s="54"/>
      <c r="EC387" s="54"/>
      <c r="ED387" s="54"/>
      <c r="EE387" s="54"/>
      <c r="EF387" s="54"/>
      <c r="EG387" s="54"/>
      <c r="EH387" s="54"/>
      <c r="EI387" s="54"/>
      <c r="EJ387" s="54"/>
      <c r="EK387" s="54"/>
      <c r="EL387" s="54"/>
      <c r="EM387" s="54"/>
      <c r="EN387" s="54"/>
      <c r="EO387" s="54"/>
      <c r="EP387" s="54"/>
      <c r="EQ387" s="54"/>
      <c r="ER387" s="54"/>
    </row>
    <row r="388" spans="1:148" x14ac:dyDescent="0.25">
      <c r="A388" s="54"/>
      <c r="B388" s="54"/>
      <c r="C388" s="54"/>
      <c r="D388" s="54"/>
      <c r="E388" s="54"/>
      <c r="F388" s="5"/>
      <c r="G388" s="320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  <c r="BV388" s="54"/>
      <c r="BW388" s="54"/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  <c r="CH388" s="54"/>
      <c r="CI388" s="54"/>
      <c r="CJ388" s="54"/>
      <c r="CK388" s="54"/>
      <c r="CL388" s="54"/>
      <c r="CM388" s="54"/>
      <c r="CN388" s="54"/>
      <c r="CO388" s="54"/>
      <c r="CP388" s="54"/>
      <c r="CQ388" s="54"/>
      <c r="CR388" s="54"/>
      <c r="CS388" s="54"/>
      <c r="CT388" s="54"/>
      <c r="CU388" s="54"/>
      <c r="CV388" s="54"/>
      <c r="CW388" s="54"/>
      <c r="CX388" s="54"/>
      <c r="CY388" s="54"/>
      <c r="CZ388" s="54"/>
      <c r="DA388" s="54"/>
      <c r="DB388" s="54"/>
      <c r="DC388" s="54"/>
      <c r="DD388" s="54"/>
      <c r="DE388" s="54"/>
      <c r="DF388" s="54"/>
      <c r="DG388" s="54"/>
      <c r="DH388" s="54"/>
      <c r="DI388" s="54"/>
      <c r="DJ388" s="54"/>
      <c r="DK388" s="54"/>
      <c r="DL388" s="54"/>
      <c r="DM388" s="54"/>
      <c r="DN388" s="54"/>
      <c r="DO388" s="54"/>
      <c r="DP388" s="54"/>
      <c r="DQ388" s="54"/>
      <c r="DR388" s="54"/>
      <c r="DS388" s="54"/>
      <c r="DT388" s="54"/>
      <c r="DU388" s="54"/>
      <c r="DV388" s="54"/>
      <c r="DW388" s="54"/>
      <c r="DX388" s="54"/>
      <c r="DY388" s="54"/>
      <c r="DZ388" s="54"/>
      <c r="EA388" s="54"/>
      <c r="EB388" s="54"/>
      <c r="EC388" s="54"/>
      <c r="ED388" s="54"/>
      <c r="EE388" s="54"/>
      <c r="EF388" s="54"/>
      <c r="EG388" s="54"/>
      <c r="EH388" s="54"/>
      <c r="EI388" s="54"/>
      <c r="EJ388" s="54"/>
      <c r="EK388" s="54"/>
      <c r="EL388" s="54"/>
      <c r="EM388" s="54"/>
      <c r="EN388" s="54"/>
      <c r="EO388" s="54"/>
      <c r="EP388" s="54"/>
      <c r="EQ388" s="54"/>
      <c r="ER388" s="54"/>
    </row>
    <row r="389" spans="1:148" x14ac:dyDescent="0.25">
      <c r="A389" s="54"/>
      <c r="B389" s="54"/>
      <c r="C389" s="54"/>
      <c r="D389" s="54"/>
      <c r="E389" s="54"/>
      <c r="F389" s="5"/>
      <c r="G389" s="320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  <c r="BV389" s="54"/>
      <c r="BW389" s="54"/>
      <c r="BX389" s="54"/>
      <c r="BY389" s="54"/>
      <c r="BZ389" s="54"/>
      <c r="CA389" s="54"/>
      <c r="CB389" s="54"/>
      <c r="CC389" s="54"/>
      <c r="CD389" s="54"/>
      <c r="CE389" s="54"/>
      <c r="CF389" s="54"/>
      <c r="CG389" s="54"/>
      <c r="CH389" s="54"/>
      <c r="CI389" s="54"/>
      <c r="CJ389" s="54"/>
      <c r="CK389" s="54"/>
      <c r="CL389" s="54"/>
      <c r="CM389" s="54"/>
      <c r="CN389" s="54"/>
      <c r="CO389" s="54"/>
      <c r="CP389" s="54"/>
      <c r="CQ389" s="54"/>
      <c r="CR389" s="54"/>
      <c r="CS389" s="54"/>
      <c r="CT389" s="54"/>
      <c r="CU389" s="54"/>
      <c r="CV389" s="54"/>
      <c r="CW389" s="54"/>
      <c r="CX389" s="54"/>
      <c r="CY389" s="54"/>
      <c r="CZ389" s="54"/>
      <c r="DA389" s="54"/>
      <c r="DB389" s="54"/>
      <c r="DC389" s="54"/>
      <c r="DD389" s="54"/>
      <c r="DE389" s="54"/>
      <c r="DF389" s="54"/>
      <c r="DG389" s="54"/>
      <c r="DH389" s="54"/>
      <c r="DI389" s="54"/>
      <c r="DJ389" s="54"/>
      <c r="DK389" s="54"/>
      <c r="DL389" s="54"/>
      <c r="DM389" s="54"/>
      <c r="DN389" s="54"/>
      <c r="DO389" s="54"/>
      <c r="DP389" s="54"/>
      <c r="DQ389" s="54"/>
      <c r="DR389" s="54"/>
      <c r="DS389" s="54"/>
      <c r="DT389" s="54"/>
      <c r="DU389" s="54"/>
      <c r="DV389" s="54"/>
      <c r="DW389" s="54"/>
      <c r="DX389" s="54"/>
      <c r="DY389" s="54"/>
      <c r="DZ389" s="54"/>
      <c r="EA389" s="54"/>
      <c r="EB389" s="54"/>
      <c r="EC389" s="54"/>
      <c r="ED389" s="54"/>
      <c r="EE389" s="54"/>
      <c r="EF389" s="54"/>
      <c r="EG389" s="54"/>
      <c r="EH389" s="54"/>
      <c r="EI389" s="54"/>
      <c r="EJ389" s="54"/>
      <c r="EK389" s="54"/>
      <c r="EL389" s="54"/>
      <c r="EM389" s="54"/>
      <c r="EN389" s="54"/>
      <c r="EO389" s="54"/>
      <c r="EP389" s="54"/>
      <c r="EQ389" s="54"/>
      <c r="ER389" s="54"/>
    </row>
    <row r="390" spans="1:148" x14ac:dyDescent="0.25">
      <c r="A390" s="54"/>
      <c r="B390" s="54"/>
      <c r="C390" s="54"/>
      <c r="D390" s="54"/>
      <c r="E390" s="54"/>
      <c r="F390" s="5"/>
      <c r="G390" s="320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4"/>
      <c r="BR390" s="54"/>
      <c r="BS390" s="54"/>
      <c r="BT390" s="54"/>
      <c r="BU390" s="54"/>
      <c r="BV390" s="54"/>
      <c r="BW390" s="54"/>
      <c r="BX390" s="54"/>
      <c r="BY390" s="54"/>
      <c r="BZ390" s="54"/>
      <c r="CA390" s="54"/>
      <c r="CB390" s="54"/>
      <c r="CC390" s="54"/>
      <c r="CD390" s="54"/>
      <c r="CE390" s="54"/>
      <c r="CF390" s="54"/>
      <c r="CG390" s="54"/>
      <c r="CH390" s="54"/>
      <c r="CI390" s="54"/>
      <c r="CJ390" s="54"/>
      <c r="CK390" s="54"/>
      <c r="CL390" s="54"/>
      <c r="CM390" s="54"/>
      <c r="CN390" s="54"/>
      <c r="CO390" s="54"/>
      <c r="CP390" s="54"/>
      <c r="CQ390" s="54"/>
      <c r="CR390" s="54"/>
      <c r="CS390" s="54"/>
      <c r="CT390" s="54"/>
      <c r="CU390" s="54"/>
      <c r="CV390" s="54"/>
      <c r="CW390" s="54"/>
      <c r="CX390" s="54"/>
      <c r="CY390" s="54"/>
      <c r="CZ390" s="54"/>
      <c r="DA390" s="54"/>
      <c r="DB390" s="54"/>
      <c r="DC390" s="54"/>
      <c r="DD390" s="54"/>
      <c r="DE390" s="54"/>
      <c r="DF390" s="54"/>
      <c r="DG390" s="54"/>
      <c r="DH390" s="54"/>
      <c r="DI390" s="54"/>
      <c r="DJ390" s="54"/>
      <c r="DK390" s="54"/>
      <c r="DL390" s="54"/>
      <c r="DM390" s="54"/>
      <c r="DN390" s="54"/>
      <c r="DO390" s="54"/>
      <c r="DP390" s="54"/>
      <c r="DQ390" s="54"/>
      <c r="DR390" s="54"/>
      <c r="DS390" s="54"/>
      <c r="DT390" s="54"/>
      <c r="DU390" s="54"/>
      <c r="DV390" s="54"/>
      <c r="DW390" s="54"/>
      <c r="DX390" s="54"/>
      <c r="DY390" s="54"/>
      <c r="DZ390" s="54"/>
      <c r="EA390" s="54"/>
      <c r="EB390" s="54"/>
      <c r="EC390" s="54"/>
      <c r="ED390" s="54"/>
      <c r="EE390" s="54"/>
      <c r="EF390" s="54"/>
      <c r="EG390" s="54"/>
      <c r="EH390" s="54"/>
      <c r="EI390" s="54"/>
      <c r="EJ390" s="54"/>
      <c r="EK390" s="54"/>
      <c r="EL390" s="54"/>
      <c r="EM390" s="54"/>
      <c r="EN390" s="54"/>
      <c r="EO390" s="54"/>
      <c r="EP390" s="54"/>
      <c r="EQ390" s="54"/>
      <c r="ER390" s="54"/>
    </row>
    <row r="391" spans="1:148" x14ac:dyDescent="0.25">
      <c r="A391" s="54"/>
      <c r="B391" s="54"/>
      <c r="C391" s="54"/>
      <c r="D391" s="54"/>
      <c r="E391" s="54"/>
      <c r="F391" s="5"/>
      <c r="G391" s="320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  <c r="BV391" s="54"/>
      <c r="BW391" s="54"/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  <c r="CH391" s="54"/>
      <c r="CI391" s="54"/>
      <c r="CJ391" s="54"/>
      <c r="CK391" s="54"/>
      <c r="CL391" s="54"/>
      <c r="CM391" s="54"/>
      <c r="CN391" s="54"/>
      <c r="CO391" s="54"/>
      <c r="CP391" s="54"/>
      <c r="CQ391" s="54"/>
      <c r="CR391" s="54"/>
      <c r="CS391" s="54"/>
      <c r="CT391" s="54"/>
      <c r="CU391" s="54"/>
      <c r="CV391" s="54"/>
      <c r="CW391" s="54"/>
      <c r="CX391" s="54"/>
      <c r="CY391" s="54"/>
      <c r="CZ391" s="54"/>
      <c r="DA391" s="54"/>
      <c r="DB391" s="54"/>
      <c r="DC391" s="54"/>
      <c r="DD391" s="54"/>
      <c r="DE391" s="54"/>
      <c r="DF391" s="54"/>
      <c r="DG391" s="54"/>
      <c r="DH391" s="54"/>
      <c r="DI391" s="54"/>
      <c r="DJ391" s="54"/>
      <c r="DK391" s="54"/>
      <c r="DL391" s="54"/>
      <c r="DM391" s="54"/>
      <c r="DN391" s="54"/>
      <c r="DO391" s="54"/>
      <c r="DP391" s="54"/>
      <c r="DQ391" s="54"/>
      <c r="DR391" s="54"/>
      <c r="DS391" s="54"/>
      <c r="DT391" s="54"/>
      <c r="DU391" s="54"/>
      <c r="DV391" s="54"/>
      <c r="DW391" s="54"/>
      <c r="DX391" s="54"/>
      <c r="DY391" s="54"/>
      <c r="DZ391" s="54"/>
      <c r="EA391" s="54"/>
      <c r="EB391" s="54"/>
      <c r="EC391" s="54"/>
      <c r="ED391" s="54"/>
      <c r="EE391" s="54"/>
      <c r="EF391" s="54"/>
      <c r="EG391" s="54"/>
      <c r="EH391" s="54"/>
      <c r="EI391" s="54"/>
      <c r="EJ391" s="54"/>
      <c r="EK391" s="54"/>
      <c r="EL391" s="54"/>
      <c r="EM391" s="54"/>
      <c r="EN391" s="54"/>
      <c r="EO391" s="54"/>
      <c r="EP391" s="54"/>
      <c r="EQ391" s="54"/>
      <c r="ER391" s="54"/>
    </row>
    <row r="392" spans="1:148" x14ac:dyDescent="0.25">
      <c r="A392" s="54"/>
      <c r="B392" s="54"/>
      <c r="C392" s="54"/>
      <c r="D392" s="54"/>
      <c r="E392" s="54"/>
      <c r="F392" s="5"/>
      <c r="G392" s="320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  <c r="BV392" s="54"/>
      <c r="BW392" s="54"/>
      <c r="BX392" s="54"/>
      <c r="BY392" s="54"/>
      <c r="BZ392" s="54"/>
      <c r="CA392" s="54"/>
      <c r="CB392" s="54"/>
      <c r="CC392" s="54"/>
      <c r="CD392" s="54"/>
      <c r="CE392" s="54"/>
      <c r="CF392" s="54"/>
      <c r="CG392" s="54"/>
      <c r="CH392" s="54"/>
      <c r="CI392" s="54"/>
      <c r="CJ392" s="54"/>
      <c r="CK392" s="54"/>
      <c r="CL392" s="54"/>
      <c r="CM392" s="54"/>
      <c r="CN392" s="54"/>
      <c r="CO392" s="54"/>
      <c r="CP392" s="54"/>
      <c r="CQ392" s="54"/>
      <c r="CR392" s="54"/>
      <c r="CS392" s="54"/>
      <c r="CT392" s="54"/>
      <c r="CU392" s="54"/>
      <c r="CV392" s="54"/>
      <c r="CW392" s="54"/>
      <c r="CX392" s="54"/>
      <c r="CY392" s="54"/>
      <c r="CZ392" s="54"/>
      <c r="DA392" s="54"/>
      <c r="DB392" s="54"/>
      <c r="DC392" s="54"/>
      <c r="DD392" s="54"/>
      <c r="DE392" s="54"/>
      <c r="DF392" s="54"/>
      <c r="DG392" s="54"/>
      <c r="DH392" s="54"/>
      <c r="DI392" s="54"/>
      <c r="DJ392" s="54"/>
      <c r="DK392" s="54"/>
      <c r="DL392" s="54"/>
      <c r="DM392" s="54"/>
      <c r="DN392" s="54"/>
      <c r="DO392" s="54"/>
      <c r="DP392" s="54"/>
      <c r="DQ392" s="54"/>
      <c r="DR392" s="54"/>
      <c r="DS392" s="54"/>
      <c r="DT392" s="54"/>
      <c r="DU392" s="54"/>
      <c r="DV392" s="54"/>
      <c r="DW392" s="54"/>
      <c r="DX392" s="54"/>
      <c r="DY392" s="54"/>
      <c r="DZ392" s="54"/>
      <c r="EA392" s="54"/>
      <c r="EB392" s="54"/>
      <c r="EC392" s="54"/>
      <c r="ED392" s="54"/>
      <c r="EE392" s="54"/>
      <c r="EF392" s="54"/>
      <c r="EG392" s="54"/>
      <c r="EH392" s="54"/>
      <c r="EI392" s="54"/>
      <c r="EJ392" s="54"/>
      <c r="EK392" s="54"/>
      <c r="EL392" s="54"/>
      <c r="EM392" s="54"/>
      <c r="EN392" s="54"/>
      <c r="EO392" s="54"/>
      <c r="EP392" s="54"/>
      <c r="EQ392" s="54"/>
      <c r="ER392" s="54"/>
    </row>
    <row r="393" spans="1:148" x14ac:dyDescent="0.25">
      <c r="A393" s="54"/>
      <c r="B393" s="54"/>
      <c r="C393" s="54"/>
      <c r="D393" s="54"/>
      <c r="E393" s="54"/>
      <c r="F393" s="5"/>
      <c r="G393" s="320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4"/>
      <c r="BR393" s="54"/>
      <c r="BS393" s="54"/>
      <c r="BT393" s="54"/>
      <c r="BU393" s="54"/>
      <c r="BV393" s="54"/>
      <c r="BW393" s="54"/>
      <c r="BX393" s="54"/>
      <c r="BY393" s="54"/>
      <c r="BZ393" s="54"/>
      <c r="CA393" s="54"/>
      <c r="CB393" s="54"/>
      <c r="CC393" s="54"/>
      <c r="CD393" s="54"/>
      <c r="CE393" s="54"/>
      <c r="CF393" s="54"/>
      <c r="CG393" s="54"/>
      <c r="CH393" s="54"/>
      <c r="CI393" s="54"/>
      <c r="CJ393" s="54"/>
      <c r="CK393" s="54"/>
      <c r="CL393" s="54"/>
      <c r="CM393" s="54"/>
      <c r="CN393" s="54"/>
      <c r="CO393" s="54"/>
      <c r="CP393" s="54"/>
      <c r="CQ393" s="54"/>
      <c r="CR393" s="54"/>
      <c r="CS393" s="54"/>
      <c r="CT393" s="54"/>
      <c r="CU393" s="54"/>
      <c r="CV393" s="54"/>
      <c r="CW393" s="54"/>
      <c r="CX393" s="54"/>
      <c r="CY393" s="54"/>
      <c r="CZ393" s="54"/>
      <c r="DA393" s="54"/>
      <c r="DB393" s="54"/>
      <c r="DC393" s="54"/>
      <c r="DD393" s="54"/>
      <c r="DE393" s="54"/>
      <c r="DF393" s="54"/>
      <c r="DG393" s="54"/>
      <c r="DH393" s="54"/>
      <c r="DI393" s="54"/>
      <c r="DJ393" s="54"/>
      <c r="DK393" s="54"/>
      <c r="DL393" s="54"/>
      <c r="DM393" s="54"/>
      <c r="DN393" s="54"/>
      <c r="DO393" s="54"/>
      <c r="DP393" s="54"/>
      <c r="DQ393" s="54"/>
      <c r="DR393" s="54"/>
      <c r="DS393" s="54"/>
      <c r="DT393" s="54"/>
      <c r="DU393" s="54"/>
      <c r="DV393" s="54"/>
      <c r="DW393" s="54"/>
      <c r="DX393" s="54"/>
      <c r="DY393" s="54"/>
      <c r="DZ393" s="54"/>
      <c r="EA393" s="54"/>
      <c r="EB393" s="54"/>
      <c r="EC393" s="54"/>
      <c r="ED393" s="54"/>
      <c r="EE393" s="54"/>
      <c r="EF393" s="54"/>
      <c r="EG393" s="54"/>
      <c r="EH393" s="54"/>
      <c r="EI393" s="54"/>
      <c r="EJ393" s="54"/>
      <c r="EK393" s="54"/>
      <c r="EL393" s="54"/>
      <c r="EM393" s="54"/>
      <c r="EN393" s="54"/>
      <c r="EO393" s="54"/>
      <c r="EP393" s="54"/>
      <c r="EQ393" s="54"/>
      <c r="ER393" s="54"/>
    </row>
    <row r="394" spans="1:148" x14ac:dyDescent="0.25">
      <c r="A394" s="54"/>
      <c r="B394" s="54"/>
      <c r="C394" s="54"/>
      <c r="D394" s="54"/>
      <c r="E394" s="54"/>
      <c r="F394" s="5"/>
      <c r="G394" s="320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4"/>
      <c r="BR394" s="54"/>
      <c r="BS394" s="54"/>
      <c r="BT394" s="54"/>
      <c r="BU394" s="54"/>
      <c r="BV394" s="54"/>
      <c r="BW394" s="54"/>
      <c r="BX394" s="54"/>
      <c r="BY394" s="54"/>
      <c r="BZ394" s="54"/>
      <c r="CA394" s="54"/>
      <c r="CB394" s="54"/>
      <c r="CC394" s="54"/>
      <c r="CD394" s="54"/>
      <c r="CE394" s="54"/>
      <c r="CF394" s="54"/>
      <c r="CG394" s="54"/>
      <c r="CH394" s="54"/>
      <c r="CI394" s="54"/>
      <c r="CJ394" s="54"/>
      <c r="CK394" s="54"/>
      <c r="CL394" s="54"/>
      <c r="CM394" s="54"/>
      <c r="CN394" s="54"/>
      <c r="CO394" s="54"/>
      <c r="CP394" s="54"/>
      <c r="CQ394" s="54"/>
      <c r="CR394" s="54"/>
      <c r="CS394" s="54"/>
      <c r="CT394" s="54"/>
      <c r="CU394" s="54"/>
      <c r="CV394" s="54"/>
      <c r="CW394" s="54"/>
      <c r="CX394" s="54"/>
      <c r="CY394" s="54"/>
      <c r="CZ394" s="54"/>
      <c r="DA394" s="54"/>
      <c r="DB394" s="54"/>
      <c r="DC394" s="54"/>
      <c r="DD394" s="54"/>
      <c r="DE394" s="54"/>
      <c r="DF394" s="54"/>
      <c r="DG394" s="54"/>
      <c r="DH394" s="54"/>
      <c r="DI394" s="54"/>
      <c r="DJ394" s="54"/>
      <c r="DK394" s="54"/>
      <c r="DL394" s="54"/>
      <c r="DM394" s="54"/>
      <c r="DN394" s="54"/>
      <c r="DO394" s="54"/>
      <c r="DP394" s="54"/>
      <c r="DQ394" s="54"/>
      <c r="DR394" s="54"/>
      <c r="DS394" s="54"/>
      <c r="DT394" s="54"/>
      <c r="DU394" s="54"/>
      <c r="DV394" s="54"/>
      <c r="DW394" s="54"/>
      <c r="DX394" s="54"/>
      <c r="DY394" s="54"/>
      <c r="DZ394" s="54"/>
      <c r="EA394" s="54"/>
      <c r="EB394" s="54"/>
      <c r="EC394" s="54"/>
      <c r="ED394" s="54"/>
      <c r="EE394" s="54"/>
      <c r="EF394" s="54"/>
      <c r="EG394" s="54"/>
      <c r="EH394" s="54"/>
      <c r="EI394" s="54"/>
      <c r="EJ394" s="54"/>
      <c r="EK394" s="54"/>
      <c r="EL394" s="54"/>
      <c r="EM394" s="54"/>
      <c r="EN394" s="54"/>
      <c r="EO394" s="54"/>
      <c r="EP394" s="54"/>
      <c r="EQ394" s="54"/>
      <c r="ER394" s="54"/>
    </row>
    <row r="395" spans="1:148" x14ac:dyDescent="0.25">
      <c r="A395" s="54"/>
      <c r="B395" s="54"/>
      <c r="C395" s="54"/>
      <c r="D395" s="54"/>
      <c r="E395" s="54"/>
      <c r="F395" s="5"/>
      <c r="G395" s="320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4"/>
      <c r="BR395" s="54"/>
      <c r="BS395" s="54"/>
      <c r="BT395" s="54"/>
      <c r="BU395" s="54"/>
      <c r="BV395" s="54"/>
      <c r="BW395" s="54"/>
      <c r="BX395" s="54"/>
      <c r="BY395" s="54"/>
      <c r="BZ395" s="54"/>
      <c r="CA395" s="54"/>
      <c r="CB395" s="54"/>
      <c r="CC395" s="54"/>
      <c r="CD395" s="54"/>
      <c r="CE395" s="54"/>
      <c r="CF395" s="54"/>
      <c r="CG395" s="54"/>
      <c r="CH395" s="54"/>
      <c r="CI395" s="54"/>
      <c r="CJ395" s="54"/>
      <c r="CK395" s="54"/>
      <c r="CL395" s="54"/>
      <c r="CM395" s="54"/>
      <c r="CN395" s="54"/>
      <c r="CO395" s="54"/>
      <c r="CP395" s="54"/>
      <c r="CQ395" s="54"/>
      <c r="CR395" s="54"/>
      <c r="CS395" s="54"/>
      <c r="CT395" s="54"/>
      <c r="CU395" s="54"/>
      <c r="CV395" s="54"/>
      <c r="CW395" s="54"/>
      <c r="CX395" s="54"/>
      <c r="CY395" s="54"/>
      <c r="CZ395" s="54"/>
      <c r="DA395" s="54"/>
      <c r="DB395" s="54"/>
      <c r="DC395" s="54"/>
      <c r="DD395" s="54"/>
      <c r="DE395" s="54"/>
      <c r="DF395" s="54"/>
      <c r="DG395" s="54"/>
      <c r="DH395" s="54"/>
      <c r="DI395" s="54"/>
      <c r="DJ395" s="54"/>
      <c r="DK395" s="54"/>
      <c r="DL395" s="54"/>
      <c r="DM395" s="54"/>
      <c r="DN395" s="54"/>
      <c r="DO395" s="54"/>
      <c r="DP395" s="54"/>
      <c r="DQ395" s="54"/>
      <c r="DR395" s="54"/>
      <c r="DS395" s="54"/>
      <c r="DT395" s="54"/>
      <c r="DU395" s="54"/>
      <c r="DV395" s="54"/>
      <c r="DW395" s="54"/>
      <c r="DX395" s="54"/>
      <c r="DY395" s="54"/>
      <c r="DZ395" s="54"/>
      <c r="EA395" s="54"/>
      <c r="EB395" s="54"/>
      <c r="EC395" s="54"/>
      <c r="ED395" s="54"/>
      <c r="EE395" s="54"/>
      <c r="EF395" s="54"/>
      <c r="EG395" s="54"/>
      <c r="EH395" s="54"/>
      <c r="EI395" s="54"/>
      <c r="EJ395" s="54"/>
      <c r="EK395" s="54"/>
      <c r="EL395" s="54"/>
      <c r="EM395" s="54"/>
      <c r="EN395" s="54"/>
      <c r="EO395" s="54"/>
      <c r="EP395" s="54"/>
      <c r="EQ395" s="54"/>
      <c r="ER395" s="54"/>
    </row>
    <row r="396" spans="1:148" x14ac:dyDescent="0.25">
      <c r="A396" s="54"/>
      <c r="B396" s="54"/>
      <c r="C396" s="54"/>
      <c r="D396" s="54"/>
      <c r="E396" s="54"/>
      <c r="F396" s="5"/>
      <c r="G396" s="320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4"/>
      <c r="BR396" s="54"/>
      <c r="BS396" s="54"/>
      <c r="BT396" s="54"/>
      <c r="BU396" s="54"/>
      <c r="BV396" s="54"/>
      <c r="BW396" s="54"/>
      <c r="BX396" s="54"/>
      <c r="BY396" s="54"/>
      <c r="BZ396" s="54"/>
      <c r="CA396" s="54"/>
      <c r="CB396" s="54"/>
      <c r="CC396" s="54"/>
      <c r="CD396" s="54"/>
      <c r="CE396" s="54"/>
      <c r="CF396" s="54"/>
      <c r="CG396" s="54"/>
      <c r="CH396" s="54"/>
      <c r="CI396" s="54"/>
      <c r="CJ396" s="54"/>
      <c r="CK396" s="54"/>
      <c r="CL396" s="54"/>
      <c r="CM396" s="54"/>
      <c r="CN396" s="54"/>
      <c r="CO396" s="54"/>
      <c r="CP396" s="54"/>
      <c r="CQ396" s="54"/>
      <c r="CR396" s="54"/>
      <c r="CS396" s="54"/>
      <c r="CT396" s="54"/>
      <c r="CU396" s="54"/>
      <c r="CV396" s="54"/>
      <c r="CW396" s="54"/>
      <c r="CX396" s="54"/>
      <c r="CY396" s="54"/>
      <c r="CZ396" s="54"/>
      <c r="DA396" s="54"/>
      <c r="DB396" s="54"/>
      <c r="DC396" s="54"/>
      <c r="DD396" s="54"/>
      <c r="DE396" s="54"/>
      <c r="DF396" s="54"/>
      <c r="DG396" s="54"/>
      <c r="DH396" s="54"/>
      <c r="DI396" s="54"/>
      <c r="DJ396" s="54"/>
      <c r="DK396" s="54"/>
      <c r="DL396" s="54"/>
      <c r="DM396" s="54"/>
      <c r="DN396" s="54"/>
      <c r="DO396" s="54"/>
      <c r="DP396" s="54"/>
      <c r="DQ396" s="54"/>
      <c r="DR396" s="54"/>
      <c r="DS396" s="54"/>
      <c r="DT396" s="54"/>
      <c r="DU396" s="54"/>
      <c r="DV396" s="54"/>
      <c r="DW396" s="54"/>
      <c r="DX396" s="54"/>
      <c r="DY396" s="54"/>
      <c r="DZ396" s="54"/>
      <c r="EA396" s="54"/>
      <c r="EB396" s="54"/>
      <c r="EC396" s="54"/>
      <c r="ED396" s="54"/>
      <c r="EE396" s="54"/>
      <c r="EF396" s="54"/>
      <c r="EG396" s="54"/>
      <c r="EH396" s="54"/>
      <c r="EI396" s="54"/>
      <c r="EJ396" s="54"/>
      <c r="EK396" s="54"/>
      <c r="EL396" s="54"/>
      <c r="EM396" s="54"/>
      <c r="EN396" s="54"/>
      <c r="EO396" s="54"/>
      <c r="EP396" s="54"/>
      <c r="EQ396" s="54"/>
      <c r="ER396" s="54"/>
    </row>
    <row r="397" spans="1:148" x14ac:dyDescent="0.25">
      <c r="A397" s="54"/>
      <c r="B397" s="54"/>
      <c r="C397" s="54"/>
      <c r="D397" s="54"/>
      <c r="E397" s="54"/>
      <c r="F397" s="5"/>
      <c r="G397" s="320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4"/>
      <c r="BR397" s="54"/>
      <c r="BS397" s="54"/>
      <c r="BT397" s="54"/>
      <c r="BU397" s="54"/>
      <c r="BV397" s="54"/>
      <c r="BW397" s="54"/>
      <c r="BX397" s="54"/>
      <c r="BY397" s="54"/>
      <c r="BZ397" s="54"/>
      <c r="CA397" s="54"/>
      <c r="CB397" s="54"/>
      <c r="CC397" s="54"/>
      <c r="CD397" s="54"/>
      <c r="CE397" s="54"/>
      <c r="CF397" s="54"/>
      <c r="CG397" s="54"/>
      <c r="CH397" s="54"/>
      <c r="CI397" s="54"/>
      <c r="CJ397" s="54"/>
      <c r="CK397" s="54"/>
      <c r="CL397" s="54"/>
      <c r="CM397" s="54"/>
      <c r="CN397" s="54"/>
      <c r="CO397" s="54"/>
      <c r="CP397" s="54"/>
      <c r="CQ397" s="54"/>
      <c r="CR397" s="54"/>
      <c r="CS397" s="54"/>
      <c r="CT397" s="54"/>
      <c r="CU397" s="54"/>
      <c r="CV397" s="54"/>
      <c r="CW397" s="54"/>
      <c r="CX397" s="54"/>
      <c r="CY397" s="54"/>
      <c r="CZ397" s="54"/>
      <c r="DA397" s="54"/>
      <c r="DB397" s="54"/>
      <c r="DC397" s="54"/>
      <c r="DD397" s="54"/>
      <c r="DE397" s="54"/>
      <c r="DF397" s="54"/>
      <c r="DG397" s="54"/>
      <c r="DH397" s="54"/>
      <c r="DI397" s="54"/>
      <c r="DJ397" s="54"/>
      <c r="DK397" s="54"/>
      <c r="DL397" s="54"/>
      <c r="DM397" s="54"/>
      <c r="DN397" s="54"/>
      <c r="DO397" s="54"/>
      <c r="DP397" s="54"/>
      <c r="DQ397" s="54"/>
      <c r="DR397" s="54"/>
      <c r="DS397" s="54"/>
      <c r="DT397" s="54"/>
      <c r="DU397" s="54"/>
      <c r="DV397" s="54"/>
      <c r="DW397" s="54"/>
      <c r="DX397" s="54"/>
      <c r="DY397" s="54"/>
      <c r="DZ397" s="54"/>
      <c r="EA397" s="54"/>
      <c r="EB397" s="54"/>
      <c r="EC397" s="54"/>
      <c r="ED397" s="54"/>
      <c r="EE397" s="54"/>
      <c r="EF397" s="54"/>
      <c r="EG397" s="54"/>
      <c r="EH397" s="54"/>
      <c r="EI397" s="54"/>
      <c r="EJ397" s="54"/>
      <c r="EK397" s="54"/>
      <c r="EL397" s="54"/>
      <c r="EM397" s="54"/>
      <c r="EN397" s="54"/>
      <c r="EO397" s="54"/>
      <c r="EP397" s="54"/>
      <c r="EQ397" s="54"/>
      <c r="ER397" s="54"/>
    </row>
    <row r="398" spans="1:148" x14ac:dyDescent="0.25">
      <c r="A398" s="54"/>
      <c r="B398" s="54"/>
      <c r="C398" s="54"/>
      <c r="D398" s="54"/>
      <c r="E398" s="54"/>
      <c r="F398" s="5"/>
      <c r="G398" s="320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  <c r="BV398" s="54"/>
      <c r="BW398" s="54"/>
      <c r="BX398" s="54"/>
      <c r="BY398" s="54"/>
      <c r="BZ398" s="54"/>
      <c r="CA398" s="54"/>
      <c r="CB398" s="54"/>
      <c r="CC398" s="54"/>
      <c r="CD398" s="54"/>
      <c r="CE398" s="54"/>
      <c r="CF398" s="54"/>
      <c r="CG398" s="54"/>
      <c r="CH398" s="54"/>
      <c r="CI398" s="54"/>
      <c r="CJ398" s="54"/>
      <c r="CK398" s="54"/>
      <c r="CL398" s="54"/>
      <c r="CM398" s="54"/>
      <c r="CN398" s="54"/>
      <c r="CO398" s="54"/>
      <c r="CP398" s="54"/>
      <c r="CQ398" s="54"/>
      <c r="CR398" s="54"/>
      <c r="CS398" s="54"/>
      <c r="CT398" s="54"/>
      <c r="CU398" s="54"/>
      <c r="CV398" s="54"/>
      <c r="CW398" s="54"/>
      <c r="CX398" s="54"/>
      <c r="CY398" s="54"/>
      <c r="CZ398" s="54"/>
      <c r="DA398" s="54"/>
      <c r="DB398" s="54"/>
      <c r="DC398" s="54"/>
      <c r="DD398" s="54"/>
      <c r="DE398" s="54"/>
      <c r="DF398" s="54"/>
      <c r="DG398" s="54"/>
      <c r="DH398" s="54"/>
      <c r="DI398" s="54"/>
      <c r="DJ398" s="54"/>
      <c r="DK398" s="54"/>
      <c r="DL398" s="54"/>
      <c r="DM398" s="54"/>
      <c r="DN398" s="54"/>
      <c r="DO398" s="54"/>
      <c r="DP398" s="54"/>
      <c r="DQ398" s="54"/>
      <c r="DR398" s="54"/>
      <c r="DS398" s="54"/>
      <c r="DT398" s="54"/>
      <c r="DU398" s="54"/>
      <c r="DV398" s="54"/>
      <c r="DW398" s="54"/>
      <c r="DX398" s="54"/>
      <c r="DY398" s="54"/>
      <c r="DZ398" s="54"/>
      <c r="EA398" s="54"/>
      <c r="EB398" s="54"/>
      <c r="EC398" s="54"/>
      <c r="ED398" s="54"/>
      <c r="EE398" s="54"/>
      <c r="EF398" s="54"/>
      <c r="EG398" s="54"/>
      <c r="EH398" s="54"/>
      <c r="EI398" s="54"/>
      <c r="EJ398" s="54"/>
      <c r="EK398" s="54"/>
      <c r="EL398" s="54"/>
      <c r="EM398" s="54"/>
      <c r="EN398" s="54"/>
      <c r="EO398" s="54"/>
      <c r="EP398" s="54"/>
      <c r="EQ398" s="54"/>
      <c r="ER398" s="54"/>
    </row>
    <row r="399" spans="1:148" x14ac:dyDescent="0.25">
      <c r="A399" s="54"/>
      <c r="B399" s="54"/>
      <c r="C399" s="54"/>
      <c r="D399" s="54"/>
      <c r="E399" s="54"/>
      <c r="F399" s="5"/>
      <c r="G399" s="320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  <c r="BV399" s="54"/>
      <c r="BW399" s="54"/>
      <c r="BX399" s="54"/>
      <c r="BY399" s="54"/>
      <c r="BZ399" s="54"/>
      <c r="CA399" s="54"/>
      <c r="CB399" s="54"/>
      <c r="CC399" s="54"/>
      <c r="CD399" s="54"/>
      <c r="CE399" s="54"/>
      <c r="CF399" s="54"/>
      <c r="CG399" s="54"/>
      <c r="CH399" s="54"/>
      <c r="CI399" s="54"/>
      <c r="CJ399" s="54"/>
      <c r="CK399" s="54"/>
      <c r="CL399" s="54"/>
      <c r="CM399" s="54"/>
      <c r="CN399" s="54"/>
      <c r="CO399" s="54"/>
      <c r="CP399" s="54"/>
      <c r="CQ399" s="54"/>
      <c r="CR399" s="54"/>
      <c r="CS399" s="54"/>
      <c r="CT399" s="54"/>
      <c r="CU399" s="54"/>
      <c r="CV399" s="54"/>
      <c r="CW399" s="54"/>
      <c r="CX399" s="54"/>
      <c r="CY399" s="54"/>
      <c r="CZ399" s="54"/>
      <c r="DA399" s="54"/>
      <c r="DB399" s="54"/>
      <c r="DC399" s="54"/>
      <c r="DD399" s="54"/>
      <c r="DE399" s="54"/>
      <c r="DF399" s="54"/>
      <c r="DG399" s="54"/>
      <c r="DH399" s="54"/>
      <c r="DI399" s="54"/>
      <c r="DJ399" s="54"/>
      <c r="DK399" s="54"/>
      <c r="DL399" s="54"/>
      <c r="DM399" s="54"/>
      <c r="DN399" s="54"/>
      <c r="DO399" s="54"/>
      <c r="DP399" s="54"/>
      <c r="DQ399" s="54"/>
      <c r="DR399" s="54"/>
      <c r="DS399" s="54"/>
      <c r="DT399" s="54"/>
      <c r="DU399" s="54"/>
      <c r="DV399" s="54"/>
      <c r="DW399" s="54"/>
      <c r="DX399" s="54"/>
      <c r="DY399" s="54"/>
      <c r="DZ399" s="54"/>
      <c r="EA399" s="54"/>
      <c r="EB399" s="54"/>
      <c r="EC399" s="54"/>
      <c r="ED399" s="54"/>
      <c r="EE399" s="54"/>
      <c r="EF399" s="54"/>
      <c r="EG399" s="54"/>
      <c r="EH399" s="54"/>
      <c r="EI399" s="54"/>
      <c r="EJ399" s="54"/>
      <c r="EK399" s="54"/>
      <c r="EL399" s="54"/>
      <c r="EM399" s="54"/>
      <c r="EN399" s="54"/>
      <c r="EO399" s="54"/>
      <c r="EP399" s="54"/>
      <c r="EQ399" s="54"/>
      <c r="ER399" s="54"/>
    </row>
    <row r="400" spans="1:148" x14ac:dyDescent="0.25">
      <c r="A400" s="54"/>
      <c r="B400" s="54"/>
      <c r="C400" s="54"/>
      <c r="D400" s="54"/>
      <c r="E400" s="54"/>
      <c r="F400" s="5"/>
      <c r="G400" s="320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  <c r="BV400" s="54"/>
      <c r="BW400" s="54"/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  <c r="CH400" s="54"/>
      <c r="CI400" s="54"/>
      <c r="CJ400" s="54"/>
      <c r="CK400" s="54"/>
      <c r="CL400" s="54"/>
      <c r="CM400" s="54"/>
      <c r="CN400" s="54"/>
      <c r="CO400" s="54"/>
      <c r="CP400" s="54"/>
      <c r="CQ400" s="54"/>
      <c r="CR400" s="54"/>
      <c r="CS400" s="54"/>
      <c r="CT400" s="54"/>
      <c r="CU400" s="54"/>
      <c r="CV400" s="54"/>
      <c r="CW400" s="54"/>
      <c r="CX400" s="54"/>
      <c r="CY400" s="54"/>
      <c r="CZ400" s="54"/>
      <c r="DA400" s="54"/>
      <c r="DB400" s="54"/>
      <c r="DC400" s="54"/>
      <c r="DD400" s="54"/>
      <c r="DE400" s="54"/>
      <c r="DF400" s="54"/>
      <c r="DG400" s="54"/>
      <c r="DH400" s="54"/>
      <c r="DI400" s="54"/>
      <c r="DJ400" s="54"/>
      <c r="DK400" s="54"/>
      <c r="DL400" s="54"/>
      <c r="DM400" s="54"/>
      <c r="DN400" s="54"/>
      <c r="DO400" s="54"/>
      <c r="DP400" s="54"/>
      <c r="DQ400" s="54"/>
      <c r="DR400" s="54"/>
      <c r="DS400" s="54"/>
      <c r="DT400" s="54"/>
      <c r="DU400" s="54"/>
      <c r="DV400" s="54"/>
      <c r="DW400" s="54"/>
      <c r="DX400" s="54"/>
      <c r="DY400" s="54"/>
      <c r="DZ400" s="54"/>
      <c r="EA400" s="54"/>
      <c r="EB400" s="54"/>
      <c r="EC400" s="54"/>
      <c r="ED400" s="54"/>
      <c r="EE400" s="54"/>
      <c r="EF400" s="54"/>
      <c r="EG400" s="54"/>
      <c r="EH400" s="54"/>
      <c r="EI400" s="54"/>
      <c r="EJ400" s="54"/>
      <c r="EK400" s="54"/>
      <c r="EL400" s="54"/>
      <c r="EM400" s="54"/>
      <c r="EN400" s="54"/>
      <c r="EO400" s="54"/>
      <c r="EP400" s="54"/>
      <c r="EQ400" s="54"/>
      <c r="ER400" s="54"/>
    </row>
    <row r="401" spans="1:148" x14ac:dyDescent="0.25">
      <c r="A401" s="54"/>
      <c r="B401" s="54"/>
      <c r="C401" s="54"/>
      <c r="D401" s="54"/>
      <c r="E401" s="54"/>
      <c r="F401" s="5"/>
      <c r="G401" s="320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54"/>
      <c r="CA401" s="54"/>
      <c r="CB401" s="54"/>
      <c r="CC401" s="54"/>
      <c r="CD401" s="54"/>
      <c r="CE401" s="54"/>
      <c r="CF401" s="54"/>
      <c r="CG401" s="54"/>
      <c r="CH401" s="54"/>
      <c r="CI401" s="54"/>
      <c r="CJ401" s="54"/>
      <c r="CK401" s="54"/>
      <c r="CL401" s="54"/>
      <c r="CM401" s="54"/>
      <c r="CN401" s="54"/>
      <c r="CO401" s="54"/>
      <c r="CP401" s="54"/>
      <c r="CQ401" s="54"/>
      <c r="CR401" s="54"/>
      <c r="CS401" s="54"/>
      <c r="CT401" s="54"/>
      <c r="CU401" s="54"/>
      <c r="CV401" s="54"/>
      <c r="CW401" s="54"/>
      <c r="CX401" s="54"/>
      <c r="CY401" s="54"/>
      <c r="CZ401" s="54"/>
      <c r="DA401" s="54"/>
      <c r="DB401" s="54"/>
      <c r="DC401" s="54"/>
      <c r="DD401" s="54"/>
      <c r="DE401" s="54"/>
      <c r="DF401" s="54"/>
      <c r="DG401" s="54"/>
      <c r="DH401" s="54"/>
      <c r="DI401" s="54"/>
      <c r="DJ401" s="54"/>
      <c r="DK401" s="54"/>
      <c r="DL401" s="54"/>
      <c r="DM401" s="54"/>
      <c r="DN401" s="54"/>
      <c r="DO401" s="54"/>
      <c r="DP401" s="54"/>
      <c r="DQ401" s="54"/>
      <c r="DR401" s="54"/>
      <c r="DS401" s="54"/>
      <c r="DT401" s="54"/>
      <c r="DU401" s="54"/>
      <c r="DV401" s="54"/>
      <c r="DW401" s="54"/>
      <c r="DX401" s="54"/>
      <c r="DY401" s="54"/>
      <c r="DZ401" s="54"/>
      <c r="EA401" s="54"/>
      <c r="EB401" s="54"/>
      <c r="EC401" s="54"/>
      <c r="ED401" s="54"/>
      <c r="EE401" s="54"/>
      <c r="EF401" s="54"/>
      <c r="EG401" s="54"/>
      <c r="EH401" s="54"/>
      <c r="EI401" s="54"/>
      <c r="EJ401" s="54"/>
      <c r="EK401" s="54"/>
      <c r="EL401" s="54"/>
      <c r="EM401" s="54"/>
      <c r="EN401" s="54"/>
      <c r="EO401" s="54"/>
      <c r="EP401" s="54"/>
      <c r="EQ401" s="54"/>
      <c r="ER401" s="54"/>
    </row>
    <row r="402" spans="1:148" x14ac:dyDescent="0.25">
      <c r="A402" s="54"/>
      <c r="B402" s="54"/>
      <c r="C402" s="54"/>
      <c r="D402" s="54"/>
      <c r="E402" s="54"/>
      <c r="F402" s="5"/>
      <c r="G402" s="320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  <c r="BV402" s="54"/>
      <c r="BW402" s="54"/>
      <c r="BX402" s="54"/>
      <c r="BY402" s="54"/>
      <c r="BZ402" s="54"/>
      <c r="CA402" s="54"/>
      <c r="CB402" s="54"/>
      <c r="CC402" s="54"/>
      <c r="CD402" s="54"/>
      <c r="CE402" s="54"/>
      <c r="CF402" s="54"/>
      <c r="CG402" s="54"/>
      <c r="CH402" s="54"/>
      <c r="CI402" s="54"/>
      <c r="CJ402" s="54"/>
      <c r="CK402" s="54"/>
      <c r="CL402" s="54"/>
      <c r="CM402" s="54"/>
      <c r="CN402" s="54"/>
      <c r="CO402" s="54"/>
      <c r="CP402" s="54"/>
      <c r="CQ402" s="54"/>
      <c r="CR402" s="54"/>
      <c r="CS402" s="54"/>
      <c r="CT402" s="54"/>
      <c r="CU402" s="54"/>
      <c r="CV402" s="54"/>
      <c r="CW402" s="54"/>
      <c r="CX402" s="54"/>
      <c r="CY402" s="54"/>
      <c r="CZ402" s="54"/>
      <c r="DA402" s="54"/>
      <c r="DB402" s="54"/>
      <c r="DC402" s="54"/>
      <c r="DD402" s="54"/>
      <c r="DE402" s="54"/>
      <c r="DF402" s="54"/>
      <c r="DG402" s="54"/>
      <c r="DH402" s="54"/>
      <c r="DI402" s="54"/>
      <c r="DJ402" s="54"/>
      <c r="DK402" s="54"/>
      <c r="DL402" s="54"/>
      <c r="DM402" s="54"/>
      <c r="DN402" s="54"/>
      <c r="DO402" s="54"/>
      <c r="DP402" s="54"/>
      <c r="DQ402" s="54"/>
      <c r="DR402" s="54"/>
      <c r="DS402" s="54"/>
      <c r="DT402" s="54"/>
      <c r="DU402" s="54"/>
      <c r="DV402" s="54"/>
      <c r="DW402" s="54"/>
      <c r="DX402" s="54"/>
      <c r="DY402" s="54"/>
      <c r="DZ402" s="54"/>
      <c r="EA402" s="54"/>
      <c r="EB402" s="54"/>
      <c r="EC402" s="54"/>
      <c r="ED402" s="54"/>
      <c r="EE402" s="54"/>
      <c r="EF402" s="54"/>
      <c r="EG402" s="54"/>
      <c r="EH402" s="54"/>
      <c r="EI402" s="54"/>
      <c r="EJ402" s="54"/>
      <c r="EK402" s="54"/>
      <c r="EL402" s="54"/>
      <c r="EM402" s="54"/>
      <c r="EN402" s="54"/>
      <c r="EO402" s="54"/>
      <c r="EP402" s="54"/>
      <c r="EQ402" s="54"/>
      <c r="ER402" s="54"/>
    </row>
    <row r="403" spans="1:148" x14ac:dyDescent="0.25">
      <c r="A403" s="54"/>
      <c r="B403" s="54"/>
      <c r="C403" s="54"/>
      <c r="D403" s="54"/>
      <c r="E403" s="54"/>
      <c r="F403" s="5"/>
      <c r="G403" s="320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  <c r="BV403" s="54"/>
      <c r="BW403" s="54"/>
      <c r="BX403" s="54"/>
      <c r="BY403" s="54"/>
      <c r="BZ403" s="54"/>
      <c r="CA403" s="54"/>
      <c r="CB403" s="54"/>
      <c r="CC403" s="54"/>
      <c r="CD403" s="54"/>
      <c r="CE403" s="54"/>
      <c r="CF403" s="54"/>
      <c r="CG403" s="54"/>
      <c r="CH403" s="54"/>
      <c r="CI403" s="54"/>
      <c r="CJ403" s="54"/>
      <c r="CK403" s="54"/>
      <c r="CL403" s="54"/>
      <c r="CM403" s="54"/>
      <c r="CN403" s="54"/>
      <c r="CO403" s="54"/>
      <c r="CP403" s="54"/>
      <c r="CQ403" s="54"/>
      <c r="CR403" s="54"/>
      <c r="CS403" s="54"/>
      <c r="CT403" s="54"/>
      <c r="CU403" s="54"/>
      <c r="CV403" s="54"/>
      <c r="CW403" s="54"/>
      <c r="CX403" s="54"/>
      <c r="CY403" s="54"/>
      <c r="CZ403" s="54"/>
      <c r="DA403" s="54"/>
      <c r="DB403" s="54"/>
      <c r="DC403" s="54"/>
      <c r="DD403" s="54"/>
      <c r="DE403" s="54"/>
      <c r="DF403" s="54"/>
      <c r="DG403" s="54"/>
      <c r="DH403" s="54"/>
      <c r="DI403" s="54"/>
      <c r="DJ403" s="54"/>
      <c r="DK403" s="54"/>
      <c r="DL403" s="54"/>
      <c r="DM403" s="54"/>
      <c r="DN403" s="54"/>
      <c r="DO403" s="54"/>
      <c r="DP403" s="54"/>
      <c r="DQ403" s="54"/>
      <c r="DR403" s="54"/>
      <c r="DS403" s="54"/>
      <c r="DT403" s="54"/>
      <c r="DU403" s="54"/>
      <c r="DV403" s="54"/>
      <c r="DW403" s="54"/>
      <c r="DX403" s="54"/>
      <c r="DY403" s="54"/>
      <c r="DZ403" s="54"/>
      <c r="EA403" s="54"/>
      <c r="EB403" s="54"/>
      <c r="EC403" s="54"/>
      <c r="ED403" s="54"/>
      <c r="EE403" s="54"/>
      <c r="EF403" s="54"/>
      <c r="EG403" s="54"/>
      <c r="EH403" s="54"/>
      <c r="EI403" s="54"/>
      <c r="EJ403" s="54"/>
      <c r="EK403" s="54"/>
      <c r="EL403" s="54"/>
      <c r="EM403" s="54"/>
      <c r="EN403" s="54"/>
      <c r="EO403" s="54"/>
      <c r="EP403" s="54"/>
      <c r="EQ403" s="54"/>
      <c r="ER403" s="54"/>
    </row>
    <row r="404" spans="1:148" x14ac:dyDescent="0.25">
      <c r="A404" s="54"/>
      <c r="B404" s="54"/>
      <c r="C404" s="54"/>
      <c r="D404" s="54"/>
      <c r="E404" s="54"/>
      <c r="F404" s="5"/>
      <c r="G404" s="320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  <c r="BV404" s="54"/>
      <c r="BW404" s="54"/>
      <c r="BX404" s="54"/>
      <c r="BY404" s="54"/>
      <c r="BZ404" s="54"/>
      <c r="CA404" s="54"/>
      <c r="CB404" s="54"/>
      <c r="CC404" s="54"/>
      <c r="CD404" s="54"/>
      <c r="CE404" s="54"/>
      <c r="CF404" s="54"/>
      <c r="CG404" s="54"/>
      <c r="CH404" s="54"/>
      <c r="CI404" s="54"/>
      <c r="CJ404" s="54"/>
      <c r="CK404" s="54"/>
      <c r="CL404" s="54"/>
      <c r="CM404" s="54"/>
      <c r="CN404" s="54"/>
      <c r="CO404" s="54"/>
      <c r="CP404" s="54"/>
      <c r="CQ404" s="54"/>
      <c r="CR404" s="54"/>
      <c r="CS404" s="54"/>
      <c r="CT404" s="54"/>
      <c r="CU404" s="54"/>
      <c r="CV404" s="54"/>
      <c r="CW404" s="54"/>
      <c r="CX404" s="54"/>
      <c r="CY404" s="54"/>
      <c r="CZ404" s="54"/>
      <c r="DA404" s="54"/>
      <c r="DB404" s="54"/>
      <c r="DC404" s="54"/>
      <c r="DD404" s="54"/>
      <c r="DE404" s="54"/>
      <c r="DF404" s="54"/>
      <c r="DG404" s="54"/>
      <c r="DH404" s="54"/>
      <c r="DI404" s="54"/>
      <c r="DJ404" s="54"/>
      <c r="DK404" s="54"/>
      <c r="DL404" s="54"/>
      <c r="DM404" s="54"/>
      <c r="DN404" s="54"/>
      <c r="DO404" s="54"/>
      <c r="DP404" s="54"/>
      <c r="DQ404" s="54"/>
      <c r="DR404" s="54"/>
      <c r="DS404" s="54"/>
      <c r="DT404" s="54"/>
      <c r="DU404" s="54"/>
      <c r="DV404" s="54"/>
      <c r="DW404" s="54"/>
      <c r="DX404" s="54"/>
      <c r="DY404" s="54"/>
      <c r="DZ404" s="54"/>
      <c r="EA404" s="54"/>
      <c r="EB404" s="54"/>
      <c r="EC404" s="54"/>
      <c r="ED404" s="54"/>
      <c r="EE404" s="54"/>
      <c r="EF404" s="54"/>
      <c r="EG404" s="54"/>
      <c r="EH404" s="54"/>
      <c r="EI404" s="54"/>
      <c r="EJ404" s="54"/>
      <c r="EK404" s="54"/>
      <c r="EL404" s="54"/>
      <c r="EM404" s="54"/>
      <c r="EN404" s="54"/>
      <c r="EO404" s="54"/>
      <c r="EP404" s="54"/>
      <c r="EQ404" s="54"/>
      <c r="ER404" s="54"/>
    </row>
    <row r="405" spans="1:148" x14ac:dyDescent="0.25">
      <c r="A405" s="54"/>
      <c r="B405" s="54"/>
      <c r="C405" s="54"/>
      <c r="D405" s="54"/>
      <c r="E405" s="54"/>
      <c r="F405" s="5"/>
      <c r="G405" s="320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  <c r="BV405" s="54"/>
      <c r="BW405" s="54"/>
      <c r="BX405" s="54"/>
      <c r="BY405" s="54"/>
      <c r="BZ405" s="54"/>
      <c r="CA405" s="54"/>
      <c r="CB405" s="54"/>
      <c r="CC405" s="54"/>
      <c r="CD405" s="54"/>
      <c r="CE405" s="54"/>
      <c r="CF405" s="54"/>
      <c r="CG405" s="54"/>
      <c r="CH405" s="54"/>
      <c r="CI405" s="54"/>
      <c r="CJ405" s="54"/>
      <c r="CK405" s="54"/>
      <c r="CL405" s="54"/>
      <c r="CM405" s="54"/>
      <c r="CN405" s="54"/>
      <c r="CO405" s="54"/>
      <c r="CP405" s="54"/>
      <c r="CQ405" s="54"/>
      <c r="CR405" s="54"/>
      <c r="CS405" s="54"/>
      <c r="CT405" s="54"/>
      <c r="CU405" s="54"/>
      <c r="CV405" s="54"/>
      <c r="CW405" s="54"/>
      <c r="CX405" s="54"/>
      <c r="CY405" s="54"/>
      <c r="CZ405" s="54"/>
      <c r="DA405" s="54"/>
      <c r="DB405" s="54"/>
      <c r="DC405" s="54"/>
      <c r="DD405" s="54"/>
      <c r="DE405" s="54"/>
      <c r="DF405" s="54"/>
      <c r="DG405" s="54"/>
      <c r="DH405" s="54"/>
      <c r="DI405" s="54"/>
      <c r="DJ405" s="54"/>
      <c r="DK405" s="54"/>
      <c r="DL405" s="54"/>
      <c r="DM405" s="54"/>
      <c r="DN405" s="54"/>
      <c r="DO405" s="54"/>
      <c r="DP405" s="54"/>
      <c r="DQ405" s="54"/>
      <c r="DR405" s="54"/>
      <c r="DS405" s="54"/>
      <c r="DT405" s="54"/>
      <c r="DU405" s="54"/>
      <c r="DV405" s="54"/>
      <c r="DW405" s="54"/>
      <c r="DX405" s="54"/>
      <c r="DY405" s="54"/>
      <c r="DZ405" s="54"/>
      <c r="EA405" s="54"/>
      <c r="EB405" s="54"/>
      <c r="EC405" s="54"/>
      <c r="ED405" s="54"/>
      <c r="EE405" s="54"/>
      <c r="EF405" s="54"/>
      <c r="EG405" s="54"/>
      <c r="EH405" s="54"/>
      <c r="EI405" s="54"/>
      <c r="EJ405" s="54"/>
      <c r="EK405" s="54"/>
      <c r="EL405" s="54"/>
      <c r="EM405" s="54"/>
      <c r="EN405" s="54"/>
      <c r="EO405" s="54"/>
      <c r="EP405" s="54"/>
      <c r="EQ405" s="54"/>
      <c r="ER405" s="54"/>
    </row>
    <row r="406" spans="1:148" x14ac:dyDescent="0.25">
      <c r="A406" s="54"/>
      <c r="B406" s="54"/>
      <c r="C406" s="54"/>
      <c r="D406" s="54"/>
      <c r="E406" s="54"/>
      <c r="F406" s="5"/>
      <c r="G406" s="320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  <c r="BV406" s="54"/>
      <c r="BW406" s="54"/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  <c r="CH406" s="54"/>
      <c r="CI406" s="54"/>
      <c r="CJ406" s="54"/>
      <c r="CK406" s="54"/>
      <c r="CL406" s="54"/>
      <c r="CM406" s="54"/>
      <c r="CN406" s="54"/>
      <c r="CO406" s="54"/>
      <c r="CP406" s="54"/>
      <c r="CQ406" s="54"/>
      <c r="CR406" s="54"/>
      <c r="CS406" s="54"/>
      <c r="CT406" s="54"/>
      <c r="CU406" s="54"/>
      <c r="CV406" s="54"/>
      <c r="CW406" s="54"/>
      <c r="CX406" s="54"/>
      <c r="CY406" s="54"/>
      <c r="CZ406" s="54"/>
      <c r="DA406" s="54"/>
      <c r="DB406" s="54"/>
      <c r="DC406" s="54"/>
      <c r="DD406" s="54"/>
      <c r="DE406" s="54"/>
      <c r="DF406" s="54"/>
      <c r="DG406" s="54"/>
      <c r="DH406" s="54"/>
      <c r="DI406" s="54"/>
      <c r="DJ406" s="54"/>
      <c r="DK406" s="54"/>
      <c r="DL406" s="54"/>
      <c r="DM406" s="54"/>
      <c r="DN406" s="54"/>
      <c r="DO406" s="54"/>
      <c r="DP406" s="54"/>
      <c r="DQ406" s="54"/>
      <c r="DR406" s="54"/>
      <c r="DS406" s="54"/>
      <c r="DT406" s="54"/>
      <c r="DU406" s="54"/>
      <c r="DV406" s="54"/>
      <c r="DW406" s="54"/>
      <c r="DX406" s="54"/>
      <c r="DY406" s="54"/>
      <c r="DZ406" s="54"/>
      <c r="EA406" s="54"/>
      <c r="EB406" s="54"/>
      <c r="EC406" s="54"/>
      <c r="ED406" s="54"/>
      <c r="EE406" s="54"/>
      <c r="EF406" s="54"/>
      <c r="EG406" s="54"/>
      <c r="EH406" s="54"/>
      <c r="EI406" s="54"/>
      <c r="EJ406" s="54"/>
      <c r="EK406" s="54"/>
      <c r="EL406" s="54"/>
      <c r="EM406" s="54"/>
      <c r="EN406" s="54"/>
      <c r="EO406" s="54"/>
      <c r="EP406" s="54"/>
      <c r="EQ406" s="54"/>
      <c r="ER406" s="54"/>
    </row>
    <row r="407" spans="1:148" x14ac:dyDescent="0.25">
      <c r="A407" s="54"/>
      <c r="B407" s="54"/>
      <c r="C407" s="54"/>
      <c r="D407" s="54"/>
      <c r="E407" s="54"/>
      <c r="F407" s="5"/>
      <c r="G407" s="320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  <c r="BV407" s="54"/>
      <c r="BW407" s="54"/>
      <c r="BX407" s="54"/>
      <c r="BY407" s="54"/>
      <c r="BZ407" s="54"/>
      <c r="CA407" s="54"/>
      <c r="CB407" s="54"/>
      <c r="CC407" s="54"/>
      <c r="CD407" s="54"/>
      <c r="CE407" s="54"/>
      <c r="CF407" s="54"/>
      <c r="CG407" s="54"/>
      <c r="CH407" s="54"/>
      <c r="CI407" s="54"/>
      <c r="CJ407" s="54"/>
      <c r="CK407" s="54"/>
      <c r="CL407" s="54"/>
      <c r="CM407" s="54"/>
      <c r="CN407" s="54"/>
      <c r="CO407" s="54"/>
      <c r="CP407" s="54"/>
      <c r="CQ407" s="54"/>
      <c r="CR407" s="54"/>
      <c r="CS407" s="54"/>
      <c r="CT407" s="54"/>
      <c r="CU407" s="54"/>
      <c r="CV407" s="54"/>
      <c r="CW407" s="54"/>
      <c r="CX407" s="54"/>
      <c r="CY407" s="54"/>
      <c r="CZ407" s="54"/>
      <c r="DA407" s="54"/>
      <c r="DB407" s="54"/>
      <c r="DC407" s="54"/>
      <c r="DD407" s="54"/>
      <c r="DE407" s="54"/>
      <c r="DF407" s="54"/>
      <c r="DG407" s="54"/>
      <c r="DH407" s="54"/>
      <c r="DI407" s="54"/>
      <c r="DJ407" s="54"/>
      <c r="DK407" s="54"/>
      <c r="DL407" s="54"/>
      <c r="DM407" s="54"/>
      <c r="DN407" s="54"/>
      <c r="DO407" s="54"/>
      <c r="DP407" s="54"/>
      <c r="DQ407" s="54"/>
      <c r="DR407" s="54"/>
      <c r="DS407" s="54"/>
      <c r="DT407" s="54"/>
      <c r="DU407" s="54"/>
      <c r="DV407" s="54"/>
      <c r="DW407" s="54"/>
      <c r="DX407" s="54"/>
      <c r="DY407" s="54"/>
      <c r="DZ407" s="54"/>
      <c r="EA407" s="54"/>
      <c r="EB407" s="54"/>
      <c r="EC407" s="54"/>
      <c r="ED407" s="54"/>
      <c r="EE407" s="54"/>
      <c r="EF407" s="54"/>
      <c r="EG407" s="54"/>
      <c r="EH407" s="54"/>
      <c r="EI407" s="54"/>
      <c r="EJ407" s="54"/>
      <c r="EK407" s="54"/>
      <c r="EL407" s="54"/>
      <c r="EM407" s="54"/>
      <c r="EN407" s="54"/>
      <c r="EO407" s="54"/>
      <c r="EP407" s="54"/>
      <c r="EQ407" s="54"/>
      <c r="ER407" s="54"/>
    </row>
    <row r="408" spans="1:148" x14ac:dyDescent="0.25">
      <c r="A408" s="54"/>
      <c r="B408" s="54"/>
      <c r="C408" s="54"/>
      <c r="D408" s="54"/>
      <c r="E408" s="54"/>
      <c r="F408" s="5"/>
      <c r="G408" s="320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  <c r="BV408" s="54"/>
      <c r="BW408" s="54"/>
      <c r="BX408" s="54"/>
      <c r="BY408" s="54"/>
      <c r="BZ408" s="54"/>
      <c r="CA408" s="54"/>
      <c r="CB408" s="54"/>
      <c r="CC408" s="54"/>
      <c r="CD408" s="54"/>
      <c r="CE408" s="54"/>
      <c r="CF408" s="54"/>
      <c r="CG408" s="54"/>
      <c r="CH408" s="54"/>
      <c r="CI408" s="54"/>
      <c r="CJ408" s="54"/>
      <c r="CK408" s="54"/>
      <c r="CL408" s="54"/>
      <c r="CM408" s="54"/>
      <c r="CN408" s="54"/>
      <c r="CO408" s="54"/>
      <c r="CP408" s="54"/>
      <c r="CQ408" s="54"/>
      <c r="CR408" s="54"/>
      <c r="CS408" s="54"/>
      <c r="CT408" s="54"/>
      <c r="CU408" s="54"/>
      <c r="CV408" s="54"/>
      <c r="CW408" s="54"/>
      <c r="CX408" s="54"/>
      <c r="CY408" s="54"/>
      <c r="CZ408" s="54"/>
      <c r="DA408" s="54"/>
      <c r="DB408" s="54"/>
      <c r="DC408" s="54"/>
      <c r="DD408" s="54"/>
      <c r="DE408" s="54"/>
      <c r="DF408" s="54"/>
      <c r="DG408" s="54"/>
      <c r="DH408" s="54"/>
      <c r="DI408" s="54"/>
      <c r="DJ408" s="54"/>
      <c r="DK408" s="54"/>
      <c r="DL408" s="54"/>
      <c r="DM408" s="54"/>
      <c r="DN408" s="54"/>
      <c r="DO408" s="54"/>
      <c r="DP408" s="54"/>
      <c r="DQ408" s="54"/>
      <c r="DR408" s="54"/>
      <c r="DS408" s="54"/>
      <c r="DT408" s="54"/>
      <c r="DU408" s="54"/>
      <c r="DV408" s="54"/>
      <c r="DW408" s="54"/>
      <c r="DX408" s="54"/>
      <c r="DY408" s="54"/>
      <c r="DZ408" s="54"/>
      <c r="EA408" s="54"/>
      <c r="EB408" s="54"/>
      <c r="EC408" s="54"/>
      <c r="ED408" s="54"/>
      <c r="EE408" s="54"/>
      <c r="EF408" s="54"/>
      <c r="EG408" s="54"/>
      <c r="EH408" s="54"/>
      <c r="EI408" s="54"/>
      <c r="EJ408" s="54"/>
      <c r="EK408" s="54"/>
      <c r="EL408" s="54"/>
      <c r="EM408" s="54"/>
      <c r="EN408" s="54"/>
      <c r="EO408" s="54"/>
      <c r="EP408" s="54"/>
      <c r="EQ408" s="54"/>
      <c r="ER408" s="54"/>
    </row>
    <row r="409" spans="1:148" x14ac:dyDescent="0.25">
      <c r="A409" s="54"/>
      <c r="B409" s="54"/>
      <c r="C409" s="54"/>
      <c r="D409" s="54"/>
      <c r="E409" s="54"/>
      <c r="F409" s="5"/>
      <c r="G409" s="320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  <c r="BV409" s="54"/>
      <c r="BW409" s="54"/>
      <c r="BX409" s="54"/>
      <c r="BY409" s="54"/>
      <c r="BZ409" s="54"/>
      <c r="CA409" s="54"/>
      <c r="CB409" s="54"/>
      <c r="CC409" s="54"/>
      <c r="CD409" s="54"/>
      <c r="CE409" s="54"/>
      <c r="CF409" s="54"/>
      <c r="CG409" s="54"/>
      <c r="CH409" s="54"/>
      <c r="CI409" s="54"/>
      <c r="CJ409" s="54"/>
      <c r="CK409" s="54"/>
      <c r="CL409" s="54"/>
      <c r="CM409" s="54"/>
      <c r="CN409" s="54"/>
      <c r="CO409" s="54"/>
      <c r="CP409" s="54"/>
      <c r="CQ409" s="54"/>
      <c r="CR409" s="54"/>
      <c r="CS409" s="54"/>
      <c r="CT409" s="54"/>
      <c r="CU409" s="54"/>
      <c r="CV409" s="54"/>
      <c r="CW409" s="54"/>
      <c r="CX409" s="54"/>
      <c r="CY409" s="54"/>
      <c r="CZ409" s="54"/>
      <c r="DA409" s="54"/>
      <c r="DB409" s="54"/>
      <c r="DC409" s="54"/>
      <c r="DD409" s="54"/>
      <c r="DE409" s="54"/>
      <c r="DF409" s="54"/>
      <c r="DG409" s="54"/>
      <c r="DH409" s="54"/>
      <c r="DI409" s="54"/>
      <c r="DJ409" s="54"/>
      <c r="DK409" s="54"/>
      <c r="DL409" s="54"/>
      <c r="DM409" s="54"/>
      <c r="DN409" s="54"/>
      <c r="DO409" s="54"/>
      <c r="DP409" s="54"/>
      <c r="DQ409" s="54"/>
      <c r="DR409" s="54"/>
      <c r="DS409" s="54"/>
      <c r="DT409" s="54"/>
      <c r="DU409" s="54"/>
      <c r="DV409" s="54"/>
      <c r="DW409" s="54"/>
      <c r="DX409" s="54"/>
      <c r="DY409" s="54"/>
      <c r="DZ409" s="54"/>
      <c r="EA409" s="54"/>
      <c r="EB409" s="54"/>
      <c r="EC409" s="54"/>
      <c r="ED409" s="54"/>
      <c r="EE409" s="54"/>
      <c r="EF409" s="54"/>
      <c r="EG409" s="54"/>
      <c r="EH409" s="54"/>
      <c r="EI409" s="54"/>
      <c r="EJ409" s="54"/>
      <c r="EK409" s="54"/>
      <c r="EL409" s="54"/>
      <c r="EM409" s="54"/>
      <c r="EN409" s="54"/>
      <c r="EO409" s="54"/>
      <c r="EP409" s="54"/>
      <c r="EQ409" s="54"/>
      <c r="ER409" s="54"/>
    </row>
    <row r="410" spans="1:148" x14ac:dyDescent="0.25">
      <c r="A410" s="54"/>
      <c r="B410" s="54"/>
      <c r="C410" s="54"/>
      <c r="D410" s="54"/>
      <c r="E410" s="54"/>
      <c r="F410" s="5"/>
      <c r="G410" s="320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  <c r="BV410" s="54"/>
      <c r="BW410" s="54"/>
      <c r="BX410" s="54"/>
      <c r="BY410" s="54"/>
      <c r="BZ410" s="54"/>
      <c r="CA410" s="54"/>
      <c r="CB410" s="54"/>
      <c r="CC410" s="54"/>
      <c r="CD410" s="54"/>
      <c r="CE410" s="54"/>
      <c r="CF410" s="54"/>
      <c r="CG410" s="54"/>
      <c r="CH410" s="54"/>
      <c r="CI410" s="54"/>
      <c r="CJ410" s="54"/>
      <c r="CK410" s="54"/>
      <c r="CL410" s="54"/>
      <c r="CM410" s="54"/>
      <c r="CN410" s="54"/>
      <c r="CO410" s="54"/>
      <c r="CP410" s="54"/>
      <c r="CQ410" s="54"/>
      <c r="CR410" s="54"/>
      <c r="CS410" s="54"/>
      <c r="CT410" s="54"/>
      <c r="CU410" s="54"/>
      <c r="CV410" s="54"/>
      <c r="CW410" s="54"/>
      <c r="CX410" s="54"/>
      <c r="CY410" s="54"/>
      <c r="CZ410" s="54"/>
      <c r="DA410" s="54"/>
      <c r="DB410" s="54"/>
      <c r="DC410" s="54"/>
      <c r="DD410" s="54"/>
      <c r="DE410" s="54"/>
      <c r="DF410" s="54"/>
      <c r="DG410" s="54"/>
      <c r="DH410" s="54"/>
      <c r="DI410" s="54"/>
      <c r="DJ410" s="54"/>
      <c r="DK410" s="54"/>
      <c r="DL410" s="54"/>
      <c r="DM410" s="54"/>
      <c r="DN410" s="54"/>
      <c r="DO410" s="54"/>
      <c r="DP410" s="54"/>
      <c r="DQ410" s="54"/>
      <c r="DR410" s="54"/>
      <c r="DS410" s="54"/>
      <c r="DT410" s="54"/>
      <c r="DU410" s="54"/>
      <c r="DV410" s="54"/>
      <c r="DW410" s="54"/>
      <c r="DX410" s="54"/>
      <c r="DY410" s="54"/>
      <c r="DZ410" s="54"/>
      <c r="EA410" s="54"/>
      <c r="EB410" s="54"/>
      <c r="EC410" s="54"/>
      <c r="ED410" s="54"/>
      <c r="EE410" s="54"/>
      <c r="EF410" s="54"/>
      <c r="EG410" s="54"/>
      <c r="EH410" s="54"/>
      <c r="EI410" s="54"/>
      <c r="EJ410" s="54"/>
      <c r="EK410" s="54"/>
      <c r="EL410" s="54"/>
      <c r="EM410" s="54"/>
      <c r="EN410" s="54"/>
      <c r="EO410" s="54"/>
      <c r="EP410" s="54"/>
      <c r="EQ410" s="54"/>
      <c r="ER410" s="54"/>
    </row>
    <row r="411" spans="1:148" x14ac:dyDescent="0.25">
      <c r="A411" s="54"/>
      <c r="B411" s="54"/>
      <c r="C411" s="54"/>
      <c r="D411" s="54"/>
      <c r="E411" s="54"/>
      <c r="F411" s="5"/>
      <c r="G411" s="320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  <c r="BV411" s="54"/>
      <c r="BW411" s="54"/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  <c r="CH411" s="54"/>
      <c r="CI411" s="54"/>
      <c r="CJ411" s="54"/>
      <c r="CK411" s="54"/>
      <c r="CL411" s="54"/>
      <c r="CM411" s="54"/>
      <c r="CN411" s="54"/>
      <c r="CO411" s="54"/>
      <c r="CP411" s="54"/>
      <c r="CQ411" s="54"/>
      <c r="CR411" s="54"/>
      <c r="CS411" s="54"/>
      <c r="CT411" s="54"/>
      <c r="CU411" s="54"/>
      <c r="CV411" s="54"/>
      <c r="CW411" s="54"/>
      <c r="CX411" s="54"/>
      <c r="CY411" s="54"/>
      <c r="CZ411" s="54"/>
      <c r="DA411" s="54"/>
      <c r="DB411" s="54"/>
      <c r="DC411" s="54"/>
      <c r="DD411" s="54"/>
      <c r="DE411" s="54"/>
      <c r="DF411" s="54"/>
      <c r="DG411" s="54"/>
      <c r="DH411" s="54"/>
      <c r="DI411" s="54"/>
      <c r="DJ411" s="54"/>
      <c r="DK411" s="54"/>
      <c r="DL411" s="54"/>
      <c r="DM411" s="54"/>
      <c r="DN411" s="54"/>
      <c r="DO411" s="54"/>
      <c r="DP411" s="54"/>
      <c r="DQ411" s="54"/>
      <c r="DR411" s="54"/>
      <c r="DS411" s="54"/>
      <c r="DT411" s="54"/>
      <c r="DU411" s="54"/>
      <c r="DV411" s="54"/>
      <c r="DW411" s="54"/>
      <c r="DX411" s="54"/>
      <c r="DY411" s="54"/>
      <c r="DZ411" s="54"/>
      <c r="EA411" s="54"/>
      <c r="EB411" s="54"/>
      <c r="EC411" s="54"/>
      <c r="ED411" s="54"/>
      <c r="EE411" s="54"/>
      <c r="EF411" s="54"/>
      <c r="EG411" s="54"/>
      <c r="EH411" s="54"/>
      <c r="EI411" s="54"/>
      <c r="EJ411" s="54"/>
      <c r="EK411" s="54"/>
      <c r="EL411" s="54"/>
      <c r="EM411" s="54"/>
      <c r="EN411" s="54"/>
      <c r="EO411" s="54"/>
      <c r="EP411" s="54"/>
      <c r="EQ411" s="54"/>
      <c r="ER411" s="54"/>
    </row>
    <row r="412" spans="1:148" x14ac:dyDescent="0.25">
      <c r="A412" s="54"/>
      <c r="B412" s="54"/>
      <c r="C412" s="54"/>
      <c r="D412" s="54"/>
      <c r="E412" s="54"/>
      <c r="F412" s="5"/>
      <c r="G412" s="320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  <c r="BV412" s="54"/>
      <c r="BW412" s="54"/>
      <c r="BX412" s="54"/>
      <c r="BY412" s="54"/>
      <c r="BZ412" s="54"/>
      <c r="CA412" s="54"/>
      <c r="CB412" s="54"/>
      <c r="CC412" s="54"/>
      <c r="CD412" s="54"/>
      <c r="CE412" s="54"/>
      <c r="CF412" s="54"/>
      <c r="CG412" s="54"/>
      <c r="CH412" s="54"/>
      <c r="CI412" s="54"/>
      <c r="CJ412" s="54"/>
      <c r="CK412" s="54"/>
      <c r="CL412" s="54"/>
      <c r="CM412" s="54"/>
      <c r="CN412" s="54"/>
      <c r="CO412" s="54"/>
      <c r="CP412" s="54"/>
      <c r="CQ412" s="54"/>
      <c r="CR412" s="54"/>
      <c r="CS412" s="54"/>
      <c r="CT412" s="54"/>
      <c r="CU412" s="54"/>
      <c r="CV412" s="54"/>
      <c r="CW412" s="54"/>
      <c r="CX412" s="54"/>
      <c r="CY412" s="54"/>
      <c r="CZ412" s="54"/>
      <c r="DA412" s="54"/>
      <c r="DB412" s="54"/>
      <c r="DC412" s="54"/>
      <c r="DD412" s="54"/>
      <c r="DE412" s="54"/>
      <c r="DF412" s="54"/>
      <c r="DG412" s="54"/>
      <c r="DH412" s="54"/>
      <c r="DI412" s="54"/>
      <c r="DJ412" s="54"/>
      <c r="DK412" s="54"/>
      <c r="DL412" s="54"/>
      <c r="DM412" s="54"/>
      <c r="DN412" s="54"/>
      <c r="DO412" s="54"/>
      <c r="DP412" s="54"/>
      <c r="DQ412" s="54"/>
      <c r="DR412" s="54"/>
      <c r="DS412" s="54"/>
      <c r="DT412" s="54"/>
      <c r="DU412" s="54"/>
      <c r="DV412" s="54"/>
      <c r="DW412" s="54"/>
      <c r="DX412" s="54"/>
      <c r="DY412" s="54"/>
      <c r="DZ412" s="54"/>
      <c r="EA412" s="54"/>
      <c r="EB412" s="54"/>
      <c r="EC412" s="54"/>
      <c r="ED412" s="54"/>
      <c r="EE412" s="54"/>
      <c r="EF412" s="54"/>
      <c r="EG412" s="54"/>
      <c r="EH412" s="54"/>
      <c r="EI412" s="54"/>
      <c r="EJ412" s="54"/>
      <c r="EK412" s="54"/>
      <c r="EL412" s="54"/>
      <c r="EM412" s="54"/>
      <c r="EN412" s="54"/>
      <c r="EO412" s="54"/>
      <c r="EP412" s="54"/>
      <c r="EQ412" s="54"/>
      <c r="ER412" s="54"/>
    </row>
    <row r="413" spans="1:148" x14ac:dyDescent="0.25">
      <c r="A413" s="54"/>
      <c r="B413" s="54"/>
      <c r="C413" s="54"/>
      <c r="D413" s="54"/>
      <c r="E413" s="54"/>
      <c r="F413" s="5"/>
      <c r="G413" s="320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  <c r="BV413" s="54"/>
      <c r="BW413" s="54"/>
      <c r="BX413" s="54"/>
      <c r="BY413" s="54"/>
      <c r="BZ413" s="54"/>
      <c r="CA413" s="54"/>
      <c r="CB413" s="54"/>
      <c r="CC413" s="54"/>
      <c r="CD413" s="54"/>
      <c r="CE413" s="54"/>
      <c r="CF413" s="54"/>
      <c r="CG413" s="54"/>
      <c r="CH413" s="54"/>
      <c r="CI413" s="54"/>
      <c r="CJ413" s="54"/>
      <c r="CK413" s="54"/>
      <c r="CL413" s="54"/>
      <c r="CM413" s="54"/>
      <c r="CN413" s="54"/>
      <c r="CO413" s="54"/>
      <c r="CP413" s="54"/>
      <c r="CQ413" s="54"/>
      <c r="CR413" s="54"/>
      <c r="CS413" s="54"/>
      <c r="CT413" s="54"/>
      <c r="CU413" s="54"/>
      <c r="CV413" s="54"/>
      <c r="CW413" s="54"/>
      <c r="CX413" s="54"/>
      <c r="CY413" s="54"/>
      <c r="CZ413" s="54"/>
      <c r="DA413" s="54"/>
      <c r="DB413" s="54"/>
      <c r="DC413" s="54"/>
      <c r="DD413" s="54"/>
      <c r="DE413" s="54"/>
      <c r="DF413" s="54"/>
      <c r="DG413" s="54"/>
      <c r="DH413" s="54"/>
      <c r="DI413" s="54"/>
      <c r="DJ413" s="54"/>
      <c r="DK413" s="54"/>
      <c r="DL413" s="54"/>
      <c r="DM413" s="54"/>
      <c r="DN413" s="54"/>
      <c r="DO413" s="54"/>
      <c r="DP413" s="54"/>
      <c r="DQ413" s="54"/>
      <c r="DR413" s="54"/>
      <c r="DS413" s="54"/>
      <c r="DT413" s="54"/>
      <c r="DU413" s="54"/>
      <c r="DV413" s="54"/>
      <c r="DW413" s="54"/>
      <c r="DX413" s="54"/>
      <c r="DY413" s="54"/>
      <c r="DZ413" s="54"/>
      <c r="EA413" s="54"/>
      <c r="EB413" s="54"/>
      <c r="EC413" s="54"/>
      <c r="ED413" s="54"/>
      <c r="EE413" s="54"/>
      <c r="EF413" s="54"/>
      <c r="EG413" s="54"/>
      <c r="EH413" s="54"/>
      <c r="EI413" s="54"/>
      <c r="EJ413" s="54"/>
      <c r="EK413" s="54"/>
      <c r="EL413" s="54"/>
      <c r="EM413" s="54"/>
      <c r="EN413" s="54"/>
      <c r="EO413" s="54"/>
      <c r="EP413" s="54"/>
      <c r="EQ413" s="54"/>
      <c r="ER413" s="54"/>
    </row>
    <row r="414" spans="1:148" x14ac:dyDescent="0.25">
      <c r="A414" s="54"/>
      <c r="B414" s="54"/>
      <c r="C414" s="54"/>
      <c r="D414" s="54"/>
      <c r="E414" s="54"/>
      <c r="F414" s="5"/>
      <c r="G414" s="320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  <c r="BV414" s="54"/>
      <c r="BW414" s="54"/>
      <c r="BX414" s="54"/>
      <c r="BY414" s="54"/>
      <c r="BZ414" s="54"/>
      <c r="CA414" s="54"/>
      <c r="CB414" s="54"/>
      <c r="CC414" s="54"/>
      <c r="CD414" s="54"/>
      <c r="CE414" s="54"/>
      <c r="CF414" s="54"/>
      <c r="CG414" s="54"/>
      <c r="CH414" s="54"/>
      <c r="CI414" s="54"/>
      <c r="CJ414" s="54"/>
      <c r="CK414" s="54"/>
      <c r="CL414" s="54"/>
      <c r="CM414" s="54"/>
      <c r="CN414" s="54"/>
      <c r="CO414" s="54"/>
      <c r="CP414" s="54"/>
      <c r="CQ414" s="54"/>
      <c r="CR414" s="54"/>
      <c r="CS414" s="54"/>
      <c r="CT414" s="54"/>
      <c r="CU414" s="54"/>
      <c r="CV414" s="54"/>
      <c r="CW414" s="54"/>
      <c r="CX414" s="54"/>
      <c r="CY414" s="54"/>
      <c r="CZ414" s="54"/>
      <c r="DA414" s="54"/>
      <c r="DB414" s="54"/>
      <c r="DC414" s="54"/>
      <c r="DD414" s="54"/>
      <c r="DE414" s="54"/>
      <c r="DF414" s="54"/>
      <c r="DG414" s="54"/>
      <c r="DH414" s="54"/>
      <c r="DI414" s="54"/>
      <c r="DJ414" s="54"/>
      <c r="DK414" s="54"/>
      <c r="DL414" s="54"/>
      <c r="DM414" s="54"/>
      <c r="DN414" s="54"/>
      <c r="DO414" s="54"/>
      <c r="DP414" s="54"/>
      <c r="DQ414" s="54"/>
      <c r="DR414" s="54"/>
      <c r="DS414" s="54"/>
      <c r="DT414" s="54"/>
      <c r="DU414" s="54"/>
      <c r="DV414" s="54"/>
      <c r="DW414" s="54"/>
      <c r="DX414" s="54"/>
      <c r="DY414" s="54"/>
      <c r="DZ414" s="54"/>
      <c r="EA414" s="54"/>
      <c r="EB414" s="54"/>
      <c r="EC414" s="54"/>
      <c r="ED414" s="54"/>
      <c r="EE414" s="54"/>
      <c r="EF414" s="54"/>
      <c r="EG414" s="54"/>
      <c r="EH414" s="54"/>
      <c r="EI414" s="54"/>
      <c r="EJ414" s="54"/>
      <c r="EK414" s="54"/>
      <c r="EL414" s="54"/>
      <c r="EM414" s="54"/>
      <c r="EN414" s="54"/>
      <c r="EO414" s="54"/>
      <c r="EP414" s="54"/>
      <c r="EQ414" s="54"/>
      <c r="ER414" s="54"/>
    </row>
    <row r="415" spans="1:148" x14ac:dyDescent="0.25">
      <c r="A415" s="54"/>
      <c r="B415" s="54"/>
      <c r="C415" s="54"/>
      <c r="D415" s="54"/>
      <c r="E415" s="54"/>
      <c r="F415" s="5"/>
      <c r="G415" s="320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  <c r="BV415" s="54"/>
      <c r="BW415" s="54"/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  <c r="CH415" s="54"/>
      <c r="CI415" s="54"/>
      <c r="CJ415" s="54"/>
      <c r="CK415" s="54"/>
      <c r="CL415" s="54"/>
      <c r="CM415" s="54"/>
      <c r="CN415" s="54"/>
      <c r="CO415" s="54"/>
      <c r="CP415" s="54"/>
      <c r="CQ415" s="54"/>
      <c r="CR415" s="54"/>
      <c r="CS415" s="54"/>
      <c r="CT415" s="54"/>
      <c r="CU415" s="54"/>
      <c r="CV415" s="54"/>
      <c r="CW415" s="54"/>
      <c r="CX415" s="54"/>
      <c r="CY415" s="54"/>
      <c r="CZ415" s="54"/>
      <c r="DA415" s="54"/>
      <c r="DB415" s="54"/>
      <c r="DC415" s="54"/>
      <c r="DD415" s="54"/>
      <c r="DE415" s="54"/>
      <c r="DF415" s="54"/>
      <c r="DG415" s="54"/>
      <c r="DH415" s="54"/>
      <c r="DI415" s="54"/>
      <c r="DJ415" s="54"/>
      <c r="DK415" s="54"/>
      <c r="DL415" s="54"/>
      <c r="DM415" s="54"/>
      <c r="DN415" s="54"/>
      <c r="DO415" s="54"/>
      <c r="DP415" s="54"/>
      <c r="DQ415" s="54"/>
      <c r="DR415" s="54"/>
      <c r="DS415" s="54"/>
      <c r="DT415" s="54"/>
      <c r="DU415" s="54"/>
      <c r="DV415" s="54"/>
      <c r="DW415" s="54"/>
      <c r="DX415" s="54"/>
      <c r="DY415" s="54"/>
      <c r="DZ415" s="54"/>
      <c r="EA415" s="54"/>
      <c r="EB415" s="54"/>
      <c r="EC415" s="54"/>
      <c r="ED415" s="54"/>
      <c r="EE415" s="54"/>
      <c r="EF415" s="54"/>
      <c r="EG415" s="54"/>
      <c r="EH415" s="54"/>
      <c r="EI415" s="54"/>
      <c r="EJ415" s="54"/>
      <c r="EK415" s="54"/>
      <c r="EL415" s="54"/>
      <c r="EM415" s="54"/>
      <c r="EN415" s="54"/>
      <c r="EO415" s="54"/>
      <c r="EP415" s="54"/>
      <c r="EQ415" s="54"/>
      <c r="ER415" s="54"/>
    </row>
    <row r="416" spans="1:148" x14ac:dyDescent="0.25">
      <c r="A416" s="54"/>
      <c r="B416" s="54"/>
      <c r="C416" s="54"/>
      <c r="D416" s="54"/>
      <c r="E416" s="54"/>
      <c r="F416" s="5"/>
      <c r="G416" s="320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  <c r="BV416" s="54"/>
      <c r="BW416" s="54"/>
      <c r="BX416" s="54"/>
      <c r="BY416" s="54"/>
      <c r="BZ416" s="54"/>
      <c r="CA416" s="54"/>
      <c r="CB416" s="54"/>
      <c r="CC416" s="54"/>
      <c r="CD416" s="54"/>
      <c r="CE416" s="54"/>
      <c r="CF416" s="54"/>
      <c r="CG416" s="54"/>
      <c r="CH416" s="54"/>
      <c r="CI416" s="54"/>
      <c r="CJ416" s="54"/>
      <c r="CK416" s="54"/>
      <c r="CL416" s="54"/>
      <c r="CM416" s="54"/>
      <c r="CN416" s="54"/>
      <c r="CO416" s="54"/>
      <c r="CP416" s="54"/>
      <c r="CQ416" s="54"/>
      <c r="CR416" s="54"/>
      <c r="CS416" s="54"/>
      <c r="CT416" s="54"/>
      <c r="CU416" s="54"/>
      <c r="CV416" s="54"/>
      <c r="CW416" s="54"/>
      <c r="CX416" s="54"/>
      <c r="CY416" s="54"/>
      <c r="CZ416" s="54"/>
      <c r="DA416" s="54"/>
      <c r="DB416" s="54"/>
      <c r="DC416" s="54"/>
      <c r="DD416" s="54"/>
      <c r="DE416" s="54"/>
      <c r="DF416" s="54"/>
      <c r="DG416" s="54"/>
      <c r="DH416" s="54"/>
      <c r="DI416" s="54"/>
      <c r="DJ416" s="54"/>
      <c r="DK416" s="54"/>
      <c r="DL416" s="54"/>
      <c r="DM416" s="54"/>
      <c r="DN416" s="54"/>
      <c r="DO416" s="54"/>
      <c r="DP416" s="54"/>
      <c r="DQ416" s="54"/>
      <c r="DR416" s="54"/>
      <c r="DS416" s="54"/>
      <c r="DT416" s="54"/>
      <c r="DU416" s="54"/>
      <c r="DV416" s="54"/>
      <c r="DW416" s="54"/>
      <c r="DX416" s="54"/>
      <c r="DY416" s="54"/>
      <c r="DZ416" s="54"/>
      <c r="EA416" s="54"/>
      <c r="EB416" s="54"/>
      <c r="EC416" s="54"/>
      <c r="ED416" s="54"/>
      <c r="EE416" s="54"/>
      <c r="EF416" s="54"/>
      <c r="EG416" s="54"/>
      <c r="EH416" s="54"/>
      <c r="EI416" s="54"/>
      <c r="EJ416" s="54"/>
      <c r="EK416" s="54"/>
      <c r="EL416" s="54"/>
      <c r="EM416" s="54"/>
      <c r="EN416" s="54"/>
      <c r="EO416" s="54"/>
      <c r="EP416" s="54"/>
      <c r="EQ416" s="54"/>
      <c r="ER416" s="54"/>
    </row>
    <row r="417" spans="1:148" x14ac:dyDescent="0.25">
      <c r="A417" s="54"/>
      <c r="B417" s="54"/>
      <c r="C417" s="54"/>
      <c r="D417" s="54"/>
      <c r="E417" s="54"/>
      <c r="F417" s="5"/>
      <c r="G417" s="320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  <c r="BV417" s="54"/>
      <c r="BW417" s="54"/>
      <c r="BX417" s="54"/>
      <c r="BY417" s="54"/>
      <c r="BZ417" s="54"/>
      <c r="CA417" s="54"/>
      <c r="CB417" s="54"/>
      <c r="CC417" s="54"/>
      <c r="CD417" s="54"/>
      <c r="CE417" s="54"/>
      <c r="CF417" s="54"/>
      <c r="CG417" s="54"/>
      <c r="CH417" s="54"/>
      <c r="CI417" s="54"/>
      <c r="CJ417" s="54"/>
      <c r="CK417" s="54"/>
      <c r="CL417" s="54"/>
      <c r="CM417" s="54"/>
      <c r="CN417" s="54"/>
      <c r="CO417" s="54"/>
      <c r="CP417" s="54"/>
      <c r="CQ417" s="54"/>
      <c r="CR417" s="54"/>
      <c r="CS417" s="54"/>
      <c r="CT417" s="54"/>
      <c r="CU417" s="54"/>
      <c r="CV417" s="54"/>
      <c r="CW417" s="54"/>
      <c r="CX417" s="54"/>
      <c r="CY417" s="54"/>
      <c r="CZ417" s="54"/>
      <c r="DA417" s="54"/>
      <c r="DB417" s="54"/>
      <c r="DC417" s="54"/>
      <c r="DD417" s="54"/>
      <c r="DE417" s="54"/>
      <c r="DF417" s="54"/>
      <c r="DG417" s="54"/>
      <c r="DH417" s="54"/>
      <c r="DI417" s="54"/>
      <c r="DJ417" s="54"/>
      <c r="DK417" s="54"/>
      <c r="DL417" s="54"/>
      <c r="DM417" s="54"/>
      <c r="DN417" s="54"/>
      <c r="DO417" s="54"/>
      <c r="DP417" s="54"/>
      <c r="DQ417" s="54"/>
      <c r="DR417" s="54"/>
      <c r="DS417" s="54"/>
      <c r="DT417" s="54"/>
      <c r="DU417" s="54"/>
      <c r="DV417" s="54"/>
      <c r="DW417" s="54"/>
      <c r="DX417" s="54"/>
      <c r="DY417" s="54"/>
      <c r="DZ417" s="54"/>
      <c r="EA417" s="54"/>
      <c r="EB417" s="54"/>
      <c r="EC417" s="54"/>
      <c r="ED417" s="54"/>
      <c r="EE417" s="54"/>
      <c r="EF417" s="54"/>
      <c r="EG417" s="54"/>
      <c r="EH417" s="54"/>
      <c r="EI417" s="54"/>
      <c r="EJ417" s="54"/>
      <c r="EK417" s="54"/>
      <c r="EL417" s="54"/>
      <c r="EM417" s="54"/>
      <c r="EN417" s="54"/>
      <c r="EO417" s="54"/>
      <c r="EP417" s="54"/>
      <c r="EQ417" s="54"/>
      <c r="ER417" s="54"/>
    </row>
    <row r="418" spans="1:148" x14ac:dyDescent="0.25">
      <c r="A418" s="54"/>
      <c r="B418" s="54"/>
      <c r="C418" s="54"/>
      <c r="D418" s="54"/>
      <c r="E418" s="54"/>
      <c r="F418" s="5"/>
      <c r="G418" s="320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  <c r="CV418" s="54"/>
      <c r="CW418" s="54"/>
      <c r="CX418" s="54"/>
      <c r="CY418" s="54"/>
      <c r="CZ418" s="54"/>
      <c r="DA418" s="54"/>
      <c r="DB418" s="54"/>
      <c r="DC418" s="54"/>
      <c r="DD418" s="54"/>
      <c r="DE418" s="54"/>
      <c r="DF418" s="54"/>
      <c r="DG418" s="54"/>
      <c r="DH418" s="54"/>
      <c r="DI418" s="54"/>
      <c r="DJ418" s="54"/>
      <c r="DK418" s="54"/>
      <c r="DL418" s="54"/>
      <c r="DM418" s="54"/>
      <c r="DN418" s="54"/>
      <c r="DO418" s="54"/>
      <c r="DP418" s="54"/>
      <c r="DQ418" s="54"/>
      <c r="DR418" s="54"/>
      <c r="DS418" s="54"/>
      <c r="DT418" s="54"/>
      <c r="DU418" s="54"/>
      <c r="DV418" s="54"/>
      <c r="DW418" s="54"/>
      <c r="DX418" s="54"/>
      <c r="DY418" s="54"/>
      <c r="DZ418" s="54"/>
      <c r="EA418" s="54"/>
      <c r="EB418" s="54"/>
      <c r="EC418" s="54"/>
      <c r="ED418" s="54"/>
      <c r="EE418" s="54"/>
      <c r="EF418" s="54"/>
      <c r="EG418" s="54"/>
      <c r="EH418" s="54"/>
      <c r="EI418" s="54"/>
      <c r="EJ418" s="54"/>
      <c r="EK418" s="54"/>
      <c r="EL418" s="54"/>
      <c r="EM418" s="54"/>
      <c r="EN418" s="54"/>
      <c r="EO418" s="54"/>
      <c r="EP418" s="54"/>
      <c r="EQ418" s="54"/>
      <c r="ER418" s="54"/>
    </row>
    <row r="419" spans="1:148" x14ac:dyDescent="0.25">
      <c r="A419" s="54"/>
      <c r="B419" s="54"/>
      <c r="C419" s="54"/>
      <c r="D419" s="54"/>
      <c r="E419" s="54"/>
      <c r="F419" s="5"/>
      <c r="G419" s="320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  <c r="BV419" s="54"/>
      <c r="BW419" s="54"/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  <c r="CH419" s="54"/>
      <c r="CI419" s="54"/>
      <c r="CJ419" s="54"/>
      <c r="CK419" s="54"/>
      <c r="CL419" s="54"/>
      <c r="CM419" s="54"/>
      <c r="CN419" s="54"/>
      <c r="CO419" s="54"/>
      <c r="CP419" s="54"/>
      <c r="CQ419" s="54"/>
      <c r="CR419" s="54"/>
      <c r="CS419" s="54"/>
      <c r="CT419" s="54"/>
      <c r="CU419" s="54"/>
      <c r="CV419" s="54"/>
      <c r="CW419" s="54"/>
      <c r="CX419" s="54"/>
      <c r="CY419" s="54"/>
      <c r="CZ419" s="54"/>
      <c r="DA419" s="54"/>
      <c r="DB419" s="54"/>
      <c r="DC419" s="54"/>
      <c r="DD419" s="54"/>
      <c r="DE419" s="54"/>
      <c r="DF419" s="54"/>
      <c r="DG419" s="54"/>
      <c r="DH419" s="54"/>
      <c r="DI419" s="54"/>
      <c r="DJ419" s="54"/>
      <c r="DK419" s="54"/>
      <c r="DL419" s="54"/>
      <c r="DM419" s="54"/>
      <c r="DN419" s="54"/>
      <c r="DO419" s="54"/>
      <c r="DP419" s="54"/>
      <c r="DQ419" s="54"/>
      <c r="DR419" s="54"/>
      <c r="DS419" s="54"/>
      <c r="DT419" s="54"/>
      <c r="DU419" s="54"/>
      <c r="DV419" s="54"/>
      <c r="DW419" s="54"/>
      <c r="DX419" s="54"/>
      <c r="DY419" s="54"/>
      <c r="DZ419" s="54"/>
      <c r="EA419" s="54"/>
      <c r="EB419" s="54"/>
      <c r="EC419" s="54"/>
      <c r="ED419" s="54"/>
      <c r="EE419" s="54"/>
      <c r="EF419" s="54"/>
      <c r="EG419" s="54"/>
      <c r="EH419" s="54"/>
      <c r="EI419" s="54"/>
      <c r="EJ419" s="54"/>
      <c r="EK419" s="54"/>
      <c r="EL419" s="54"/>
      <c r="EM419" s="54"/>
      <c r="EN419" s="54"/>
      <c r="EO419" s="54"/>
      <c r="EP419" s="54"/>
      <c r="EQ419" s="54"/>
      <c r="ER419" s="54"/>
    </row>
    <row r="420" spans="1:148" x14ac:dyDescent="0.25">
      <c r="A420" s="54"/>
      <c r="B420" s="54"/>
      <c r="C420" s="54"/>
      <c r="D420" s="54"/>
      <c r="E420" s="54"/>
      <c r="F420" s="5"/>
      <c r="G420" s="320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  <c r="BV420" s="54"/>
      <c r="BW420" s="54"/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  <c r="CH420" s="54"/>
      <c r="CI420" s="54"/>
      <c r="CJ420" s="54"/>
      <c r="CK420" s="54"/>
      <c r="CL420" s="54"/>
      <c r="CM420" s="54"/>
      <c r="CN420" s="54"/>
      <c r="CO420" s="54"/>
      <c r="CP420" s="54"/>
      <c r="CQ420" s="54"/>
      <c r="CR420" s="54"/>
      <c r="CS420" s="54"/>
      <c r="CT420" s="54"/>
      <c r="CU420" s="54"/>
      <c r="CV420" s="54"/>
      <c r="CW420" s="54"/>
      <c r="CX420" s="54"/>
      <c r="CY420" s="54"/>
      <c r="CZ420" s="54"/>
      <c r="DA420" s="54"/>
      <c r="DB420" s="54"/>
      <c r="DC420" s="54"/>
      <c r="DD420" s="54"/>
      <c r="DE420" s="54"/>
      <c r="DF420" s="54"/>
      <c r="DG420" s="54"/>
      <c r="DH420" s="54"/>
      <c r="DI420" s="54"/>
      <c r="DJ420" s="54"/>
      <c r="DK420" s="54"/>
      <c r="DL420" s="54"/>
      <c r="DM420" s="54"/>
      <c r="DN420" s="54"/>
      <c r="DO420" s="54"/>
      <c r="DP420" s="54"/>
      <c r="DQ420" s="54"/>
      <c r="DR420" s="54"/>
      <c r="DS420" s="54"/>
      <c r="DT420" s="54"/>
      <c r="DU420" s="54"/>
      <c r="DV420" s="54"/>
      <c r="DW420" s="54"/>
      <c r="DX420" s="54"/>
      <c r="DY420" s="54"/>
      <c r="DZ420" s="54"/>
      <c r="EA420" s="54"/>
      <c r="EB420" s="54"/>
      <c r="EC420" s="54"/>
      <c r="ED420" s="54"/>
      <c r="EE420" s="54"/>
      <c r="EF420" s="54"/>
      <c r="EG420" s="54"/>
      <c r="EH420" s="54"/>
      <c r="EI420" s="54"/>
      <c r="EJ420" s="54"/>
      <c r="EK420" s="54"/>
      <c r="EL420" s="54"/>
      <c r="EM420" s="54"/>
      <c r="EN420" s="54"/>
      <c r="EO420" s="54"/>
      <c r="EP420" s="54"/>
      <c r="EQ420" s="54"/>
      <c r="ER420" s="54"/>
    </row>
    <row r="421" spans="1:148" x14ac:dyDescent="0.25">
      <c r="A421" s="54"/>
      <c r="B421" s="54"/>
      <c r="C421" s="54"/>
      <c r="D421" s="54"/>
      <c r="E421" s="54"/>
      <c r="F421" s="5"/>
      <c r="G421" s="320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  <c r="BV421" s="54"/>
      <c r="BW421" s="54"/>
      <c r="BX421" s="54"/>
      <c r="BY421" s="54"/>
      <c r="BZ421" s="54"/>
      <c r="CA421" s="54"/>
      <c r="CB421" s="54"/>
      <c r="CC421" s="54"/>
      <c r="CD421" s="54"/>
      <c r="CE421" s="54"/>
      <c r="CF421" s="54"/>
      <c r="CG421" s="54"/>
      <c r="CH421" s="54"/>
      <c r="CI421" s="54"/>
      <c r="CJ421" s="54"/>
      <c r="CK421" s="54"/>
      <c r="CL421" s="54"/>
      <c r="CM421" s="54"/>
      <c r="CN421" s="54"/>
      <c r="CO421" s="54"/>
      <c r="CP421" s="54"/>
      <c r="CQ421" s="54"/>
      <c r="CR421" s="54"/>
      <c r="CS421" s="54"/>
      <c r="CT421" s="54"/>
      <c r="CU421" s="54"/>
      <c r="CV421" s="54"/>
      <c r="CW421" s="54"/>
      <c r="CX421" s="54"/>
      <c r="CY421" s="54"/>
      <c r="CZ421" s="54"/>
      <c r="DA421" s="54"/>
      <c r="DB421" s="54"/>
      <c r="DC421" s="54"/>
      <c r="DD421" s="54"/>
      <c r="DE421" s="54"/>
      <c r="DF421" s="54"/>
      <c r="DG421" s="54"/>
      <c r="DH421" s="54"/>
      <c r="DI421" s="54"/>
      <c r="DJ421" s="54"/>
      <c r="DK421" s="54"/>
      <c r="DL421" s="54"/>
      <c r="DM421" s="54"/>
      <c r="DN421" s="54"/>
      <c r="DO421" s="54"/>
      <c r="DP421" s="54"/>
      <c r="DQ421" s="54"/>
      <c r="DR421" s="54"/>
      <c r="DS421" s="54"/>
      <c r="DT421" s="54"/>
      <c r="DU421" s="54"/>
      <c r="DV421" s="54"/>
      <c r="DW421" s="54"/>
      <c r="DX421" s="54"/>
      <c r="DY421" s="54"/>
      <c r="DZ421" s="54"/>
      <c r="EA421" s="54"/>
      <c r="EB421" s="54"/>
      <c r="EC421" s="54"/>
      <c r="ED421" s="54"/>
      <c r="EE421" s="54"/>
      <c r="EF421" s="54"/>
      <c r="EG421" s="54"/>
      <c r="EH421" s="54"/>
      <c r="EI421" s="54"/>
      <c r="EJ421" s="54"/>
      <c r="EK421" s="54"/>
      <c r="EL421" s="54"/>
      <c r="EM421" s="54"/>
      <c r="EN421" s="54"/>
      <c r="EO421" s="54"/>
      <c r="EP421" s="54"/>
      <c r="EQ421" s="54"/>
      <c r="ER421" s="54"/>
    </row>
    <row r="422" spans="1:148" x14ac:dyDescent="0.25">
      <c r="A422" s="54"/>
      <c r="B422" s="54"/>
      <c r="C422" s="54"/>
      <c r="D422" s="54"/>
      <c r="E422" s="54"/>
      <c r="F422" s="5"/>
      <c r="G422" s="320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  <c r="CV422" s="54"/>
      <c r="CW422" s="54"/>
      <c r="CX422" s="54"/>
      <c r="CY422" s="54"/>
      <c r="CZ422" s="54"/>
      <c r="DA422" s="54"/>
      <c r="DB422" s="54"/>
      <c r="DC422" s="54"/>
      <c r="DD422" s="54"/>
      <c r="DE422" s="54"/>
      <c r="DF422" s="54"/>
      <c r="DG422" s="54"/>
      <c r="DH422" s="54"/>
      <c r="DI422" s="54"/>
      <c r="DJ422" s="54"/>
      <c r="DK422" s="54"/>
      <c r="DL422" s="54"/>
      <c r="DM422" s="54"/>
      <c r="DN422" s="54"/>
      <c r="DO422" s="54"/>
      <c r="DP422" s="54"/>
      <c r="DQ422" s="54"/>
      <c r="DR422" s="54"/>
      <c r="DS422" s="54"/>
      <c r="DT422" s="54"/>
      <c r="DU422" s="54"/>
      <c r="DV422" s="54"/>
      <c r="DW422" s="54"/>
      <c r="DX422" s="54"/>
      <c r="DY422" s="54"/>
      <c r="DZ422" s="54"/>
      <c r="EA422" s="54"/>
      <c r="EB422" s="54"/>
      <c r="EC422" s="54"/>
      <c r="ED422" s="54"/>
      <c r="EE422" s="54"/>
      <c r="EF422" s="54"/>
      <c r="EG422" s="54"/>
      <c r="EH422" s="54"/>
      <c r="EI422" s="54"/>
      <c r="EJ422" s="54"/>
      <c r="EK422" s="54"/>
      <c r="EL422" s="54"/>
      <c r="EM422" s="54"/>
      <c r="EN422" s="54"/>
      <c r="EO422" s="54"/>
      <c r="EP422" s="54"/>
      <c r="EQ422" s="54"/>
      <c r="ER422" s="54"/>
    </row>
    <row r="423" spans="1:148" x14ac:dyDescent="0.25">
      <c r="A423" s="54"/>
      <c r="B423" s="54"/>
      <c r="C423" s="54"/>
      <c r="D423" s="54"/>
      <c r="E423" s="54"/>
      <c r="F423" s="5"/>
      <c r="G423" s="320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  <c r="BV423" s="54"/>
      <c r="BW423" s="54"/>
      <c r="BX423" s="54"/>
      <c r="BY423" s="54"/>
      <c r="BZ423" s="54"/>
      <c r="CA423" s="54"/>
      <c r="CB423" s="54"/>
      <c r="CC423" s="54"/>
      <c r="CD423" s="54"/>
      <c r="CE423" s="54"/>
      <c r="CF423" s="54"/>
      <c r="CG423" s="54"/>
      <c r="CH423" s="54"/>
      <c r="CI423" s="54"/>
      <c r="CJ423" s="54"/>
      <c r="CK423" s="54"/>
      <c r="CL423" s="54"/>
      <c r="CM423" s="54"/>
      <c r="CN423" s="54"/>
      <c r="CO423" s="54"/>
      <c r="CP423" s="54"/>
      <c r="CQ423" s="54"/>
      <c r="CR423" s="54"/>
      <c r="CS423" s="54"/>
      <c r="CT423" s="54"/>
      <c r="CU423" s="54"/>
      <c r="CV423" s="54"/>
      <c r="CW423" s="54"/>
      <c r="CX423" s="54"/>
      <c r="CY423" s="54"/>
      <c r="CZ423" s="54"/>
      <c r="DA423" s="54"/>
      <c r="DB423" s="54"/>
      <c r="DC423" s="54"/>
      <c r="DD423" s="54"/>
      <c r="DE423" s="54"/>
      <c r="DF423" s="54"/>
      <c r="DG423" s="54"/>
      <c r="DH423" s="54"/>
      <c r="DI423" s="54"/>
      <c r="DJ423" s="54"/>
      <c r="DK423" s="54"/>
      <c r="DL423" s="54"/>
      <c r="DM423" s="54"/>
      <c r="DN423" s="54"/>
      <c r="DO423" s="54"/>
      <c r="DP423" s="54"/>
      <c r="DQ423" s="54"/>
      <c r="DR423" s="54"/>
      <c r="DS423" s="54"/>
      <c r="DT423" s="54"/>
      <c r="DU423" s="54"/>
      <c r="DV423" s="54"/>
      <c r="DW423" s="54"/>
      <c r="DX423" s="54"/>
      <c r="DY423" s="54"/>
      <c r="DZ423" s="54"/>
      <c r="EA423" s="54"/>
      <c r="EB423" s="54"/>
      <c r="EC423" s="54"/>
      <c r="ED423" s="54"/>
      <c r="EE423" s="54"/>
      <c r="EF423" s="54"/>
      <c r="EG423" s="54"/>
      <c r="EH423" s="54"/>
      <c r="EI423" s="54"/>
      <c r="EJ423" s="54"/>
      <c r="EK423" s="54"/>
      <c r="EL423" s="54"/>
      <c r="EM423" s="54"/>
      <c r="EN423" s="54"/>
      <c r="EO423" s="54"/>
      <c r="EP423" s="54"/>
      <c r="EQ423" s="54"/>
      <c r="ER423" s="54"/>
    </row>
    <row r="424" spans="1:148" x14ac:dyDescent="0.25">
      <c r="A424" s="54"/>
      <c r="B424" s="54"/>
      <c r="C424" s="54"/>
      <c r="D424" s="54"/>
      <c r="E424" s="54"/>
      <c r="F424" s="5"/>
      <c r="G424" s="320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  <c r="BV424" s="54"/>
      <c r="BW424" s="54"/>
      <c r="BX424" s="54"/>
      <c r="BY424" s="54"/>
      <c r="BZ424" s="54"/>
      <c r="CA424" s="54"/>
      <c r="CB424" s="54"/>
      <c r="CC424" s="54"/>
      <c r="CD424" s="54"/>
      <c r="CE424" s="54"/>
      <c r="CF424" s="54"/>
      <c r="CG424" s="54"/>
      <c r="CH424" s="54"/>
      <c r="CI424" s="54"/>
      <c r="CJ424" s="54"/>
      <c r="CK424" s="54"/>
      <c r="CL424" s="54"/>
      <c r="CM424" s="54"/>
      <c r="CN424" s="54"/>
      <c r="CO424" s="54"/>
      <c r="CP424" s="54"/>
      <c r="CQ424" s="54"/>
      <c r="CR424" s="54"/>
      <c r="CS424" s="54"/>
      <c r="CT424" s="54"/>
      <c r="CU424" s="54"/>
      <c r="CV424" s="54"/>
      <c r="CW424" s="54"/>
      <c r="CX424" s="54"/>
      <c r="CY424" s="54"/>
      <c r="CZ424" s="54"/>
      <c r="DA424" s="54"/>
      <c r="DB424" s="54"/>
      <c r="DC424" s="54"/>
      <c r="DD424" s="54"/>
      <c r="DE424" s="54"/>
      <c r="DF424" s="54"/>
      <c r="DG424" s="54"/>
      <c r="DH424" s="54"/>
      <c r="DI424" s="54"/>
      <c r="DJ424" s="54"/>
      <c r="DK424" s="54"/>
      <c r="DL424" s="54"/>
      <c r="DM424" s="54"/>
      <c r="DN424" s="54"/>
      <c r="DO424" s="54"/>
      <c r="DP424" s="54"/>
      <c r="DQ424" s="54"/>
      <c r="DR424" s="54"/>
      <c r="DS424" s="54"/>
      <c r="DT424" s="54"/>
      <c r="DU424" s="54"/>
      <c r="DV424" s="54"/>
      <c r="DW424" s="54"/>
      <c r="DX424" s="54"/>
      <c r="DY424" s="54"/>
      <c r="DZ424" s="54"/>
      <c r="EA424" s="54"/>
      <c r="EB424" s="54"/>
      <c r="EC424" s="54"/>
      <c r="ED424" s="54"/>
      <c r="EE424" s="54"/>
      <c r="EF424" s="54"/>
      <c r="EG424" s="54"/>
      <c r="EH424" s="54"/>
      <c r="EI424" s="54"/>
      <c r="EJ424" s="54"/>
      <c r="EK424" s="54"/>
      <c r="EL424" s="54"/>
      <c r="EM424" s="54"/>
      <c r="EN424" s="54"/>
      <c r="EO424" s="54"/>
      <c r="EP424" s="54"/>
      <c r="EQ424" s="54"/>
      <c r="ER424" s="54"/>
    </row>
    <row r="425" spans="1:148" x14ac:dyDescent="0.25">
      <c r="A425" s="54"/>
      <c r="B425" s="54"/>
      <c r="C425" s="54"/>
      <c r="D425" s="54"/>
      <c r="E425" s="54"/>
      <c r="F425" s="5"/>
      <c r="G425" s="320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  <c r="CV425" s="54"/>
      <c r="CW425" s="54"/>
      <c r="CX425" s="54"/>
      <c r="CY425" s="54"/>
      <c r="CZ425" s="54"/>
      <c r="DA425" s="54"/>
      <c r="DB425" s="54"/>
      <c r="DC425" s="54"/>
      <c r="DD425" s="54"/>
      <c r="DE425" s="54"/>
      <c r="DF425" s="54"/>
      <c r="DG425" s="54"/>
      <c r="DH425" s="54"/>
      <c r="DI425" s="54"/>
      <c r="DJ425" s="54"/>
      <c r="DK425" s="54"/>
      <c r="DL425" s="54"/>
      <c r="DM425" s="54"/>
      <c r="DN425" s="54"/>
      <c r="DO425" s="54"/>
      <c r="DP425" s="54"/>
      <c r="DQ425" s="54"/>
      <c r="DR425" s="54"/>
      <c r="DS425" s="54"/>
      <c r="DT425" s="54"/>
      <c r="DU425" s="54"/>
      <c r="DV425" s="54"/>
      <c r="DW425" s="54"/>
      <c r="DX425" s="54"/>
      <c r="DY425" s="54"/>
      <c r="DZ425" s="54"/>
      <c r="EA425" s="54"/>
      <c r="EB425" s="54"/>
      <c r="EC425" s="54"/>
      <c r="ED425" s="54"/>
      <c r="EE425" s="54"/>
      <c r="EF425" s="54"/>
      <c r="EG425" s="54"/>
      <c r="EH425" s="54"/>
      <c r="EI425" s="54"/>
      <c r="EJ425" s="54"/>
      <c r="EK425" s="54"/>
      <c r="EL425" s="54"/>
      <c r="EM425" s="54"/>
      <c r="EN425" s="54"/>
      <c r="EO425" s="54"/>
      <c r="EP425" s="54"/>
      <c r="EQ425" s="54"/>
      <c r="ER425" s="54"/>
    </row>
    <row r="426" spans="1:148" x14ac:dyDescent="0.25">
      <c r="A426" s="54"/>
      <c r="B426" s="54"/>
      <c r="C426" s="54"/>
      <c r="D426" s="54"/>
      <c r="E426" s="54"/>
      <c r="F426" s="5"/>
      <c r="G426" s="320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  <c r="CV426" s="54"/>
      <c r="CW426" s="54"/>
      <c r="CX426" s="54"/>
      <c r="CY426" s="54"/>
      <c r="CZ426" s="54"/>
      <c r="DA426" s="54"/>
      <c r="DB426" s="54"/>
      <c r="DC426" s="54"/>
      <c r="DD426" s="54"/>
      <c r="DE426" s="54"/>
      <c r="DF426" s="54"/>
      <c r="DG426" s="54"/>
      <c r="DH426" s="54"/>
      <c r="DI426" s="54"/>
      <c r="DJ426" s="54"/>
      <c r="DK426" s="54"/>
      <c r="DL426" s="54"/>
      <c r="DM426" s="54"/>
      <c r="DN426" s="54"/>
      <c r="DO426" s="54"/>
      <c r="DP426" s="54"/>
      <c r="DQ426" s="54"/>
      <c r="DR426" s="54"/>
      <c r="DS426" s="54"/>
      <c r="DT426" s="54"/>
      <c r="DU426" s="54"/>
      <c r="DV426" s="54"/>
      <c r="DW426" s="54"/>
      <c r="DX426" s="54"/>
      <c r="DY426" s="54"/>
      <c r="DZ426" s="54"/>
      <c r="EA426" s="54"/>
      <c r="EB426" s="54"/>
      <c r="EC426" s="54"/>
      <c r="ED426" s="54"/>
      <c r="EE426" s="54"/>
      <c r="EF426" s="54"/>
      <c r="EG426" s="54"/>
      <c r="EH426" s="54"/>
      <c r="EI426" s="54"/>
      <c r="EJ426" s="54"/>
      <c r="EK426" s="54"/>
      <c r="EL426" s="54"/>
      <c r="EM426" s="54"/>
      <c r="EN426" s="54"/>
      <c r="EO426" s="54"/>
      <c r="EP426" s="54"/>
      <c r="EQ426" s="54"/>
      <c r="ER426" s="54"/>
    </row>
    <row r="427" spans="1:148" x14ac:dyDescent="0.25">
      <c r="A427" s="54"/>
      <c r="B427" s="54"/>
      <c r="C427" s="54"/>
      <c r="D427" s="54"/>
      <c r="E427" s="54"/>
      <c r="F427" s="5"/>
      <c r="G427" s="320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  <c r="BV427" s="54"/>
      <c r="BW427" s="54"/>
      <c r="BX427" s="54"/>
      <c r="BY427" s="54"/>
      <c r="BZ427" s="54"/>
      <c r="CA427" s="54"/>
      <c r="CB427" s="54"/>
      <c r="CC427" s="54"/>
      <c r="CD427" s="54"/>
      <c r="CE427" s="54"/>
      <c r="CF427" s="54"/>
      <c r="CG427" s="54"/>
      <c r="CH427" s="54"/>
      <c r="CI427" s="54"/>
      <c r="CJ427" s="54"/>
      <c r="CK427" s="54"/>
      <c r="CL427" s="54"/>
      <c r="CM427" s="54"/>
      <c r="CN427" s="54"/>
      <c r="CO427" s="54"/>
      <c r="CP427" s="54"/>
      <c r="CQ427" s="54"/>
      <c r="CR427" s="54"/>
      <c r="CS427" s="54"/>
      <c r="CT427" s="54"/>
      <c r="CU427" s="54"/>
      <c r="CV427" s="54"/>
      <c r="CW427" s="54"/>
      <c r="CX427" s="54"/>
      <c r="CY427" s="54"/>
      <c r="CZ427" s="54"/>
      <c r="DA427" s="54"/>
      <c r="DB427" s="54"/>
      <c r="DC427" s="54"/>
      <c r="DD427" s="54"/>
      <c r="DE427" s="54"/>
      <c r="DF427" s="54"/>
      <c r="DG427" s="54"/>
      <c r="DH427" s="54"/>
      <c r="DI427" s="54"/>
      <c r="DJ427" s="54"/>
      <c r="DK427" s="54"/>
      <c r="DL427" s="54"/>
      <c r="DM427" s="54"/>
      <c r="DN427" s="54"/>
      <c r="DO427" s="54"/>
      <c r="DP427" s="54"/>
      <c r="DQ427" s="54"/>
      <c r="DR427" s="54"/>
      <c r="DS427" s="54"/>
      <c r="DT427" s="54"/>
      <c r="DU427" s="54"/>
      <c r="DV427" s="54"/>
      <c r="DW427" s="54"/>
      <c r="DX427" s="54"/>
      <c r="DY427" s="54"/>
      <c r="DZ427" s="54"/>
      <c r="EA427" s="54"/>
      <c r="EB427" s="54"/>
      <c r="EC427" s="54"/>
      <c r="ED427" s="54"/>
      <c r="EE427" s="54"/>
      <c r="EF427" s="54"/>
      <c r="EG427" s="54"/>
      <c r="EH427" s="54"/>
      <c r="EI427" s="54"/>
      <c r="EJ427" s="54"/>
      <c r="EK427" s="54"/>
      <c r="EL427" s="54"/>
      <c r="EM427" s="54"/>
      <c r="EN427" s="54"/>
      <c r="EO427" s="54"/>
      <c r="EP427" s="54"/>
      <c r="EQ427" s="54"/>
      <c r="ER427" s="54"/>
    </row>
    <row r="428" spans="1:148" x14ac:dyDescent="0.25">
      <c r="A428" s="54"/>
      <c r="B428" s="54"/>
      <c r="C428" s="54"/>
      <c r="D428" s="54"/>
      <c r="E428" s="54"/>
      <c r="F428" s="5"/>
      <c r="G428" s="320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  <c r="BV428" s="54"/>
      <c r="BW428" s="54"/>
      <c r="BX428" s="54"/>
      <c r="BY428" s="54"/>
      <c r="BZ428" s="54"/>
      <c r="CA428" s="54"/>
      <c r="CB428" s="54"/>
      <c r="CC428" s="54"/>
      <c r="CD428" s="54"/>
      <c r="CE428" s="54"/>
      <c r="CF428" s="54"/>
      <c r="CG428" s="54"/>
      <c r="CH428" s="54"/>
      <c r="CI428" s="54"/>
      <c r="CJ428" s="54"/>
      <c r="CK428" s="54"/>
      <c r="CL428" s="54"/>
      <c r="CM428" s="54"/>
      <c r="CN428" s="54"/>
      <c r="CO428" s="54"/>
      <c r="CP428" s="54"/>
      <c r="CQ428" s="54"/>
      <c r="CR428" s="54"/>
      <c r="CS428" s="54"/>
      <c r="CT428" s="54"/>
      <c r="CU428" s="54"/>
      <c r="CV428" s="54"/>
      <c r="CW428" s="54"/>
      <c r="CX428" s="54"/>
      <c r="CY428" s="54"/>
      <c r="CZ428" s="54"/>
      <c r="DA428" s="54"/>
      <c r="DB428" s="54"/>
      <c r="DC428" s="54"/>
      <c r="DD428" s="54"/>
      <c r="DE428" s="54"/>
      <c r="DF428" s="54"/>
      <c r="DG428" s="54"/>
      <c r="DH428" s="54"/>
      <c r="DI428" s="54"/>
      <c r="DJ428" s="54"/>
      <c r="DK428" s="54"/>
      <c r="DL428" s="54"/>
      <c r="DM428" s="54"/>
      <c r="DN428" s="54"/>
      <c r="DO428" s="54"/>
      <c r="DP428" s="54"/>
      <c r="DQ428" s="54"/>
      <c r="DR428" s="54"/>
      <c r="DS428" s="54"/>
      <c r="DT428" s="54"/>
      <c r="DU428" s="54"/>
      <c r="DV428" s="54"/>
      <c r="DW428" s="54"/>
      <c r="DX428" s="54"/>
      <c r="DY428" s="54"/>
      <c r="DZ428" s="54"/>
      <c r="EA428" s="54"/>
      <c r="EB428" s="54"/>
      <c r="EC428" s="54"/>
      <c r="ED428" s="54"/>
      <c r="EE428" s="54"/>
      <c r="EF428" s="54"/>
      <c r="EG428" s="54"/>
      <c r="EH428" s="54"/>
      <c r="EI428" s="54"/>
      <c r="EJ428" s="54"/>
      <c r="EK428" s="54"/>
      <c r="EL428" s="54"/>
      <c r="EM428" s="54"/>
      <c r="EN428" s="54"/>
      <c r="EO428" s="54"/>
      <c r="EP428" s="54"/>
      <c r="EQ428" s="54"/>
      <c r="ER428" s="54"/>
    </row>
    <row r="429" spans="1:148" x14ac:dyDescent="0.25">
      <c r="A429" s="54"/>
      <c r="B429" s="54"/>
      <c r="C429" s="54"/>
      <c r="D429" s="54"/>
      <c r="E429" s="54"/>
      <c r="F429" s="5"/>
      <c r="G429" s="320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  <c r="BV429" s="54"/>
      <c r="BW429" s="54"/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  <c r="CH429" s="54"/>
      <c r="CI429" s="54"/>
      <c r="CJ429" s="54"/>
      <c r="CK429" s="54"/>
      <c r="CL429" s="54"/>
      <c r="CM429" s="54"/>
      <c r="CN429" s="54"/>
      <c r="CO429" s="54"/>
      <c r="CP429" s="54"/>
      <c r="CQ429" s="54"/>
      <c r="CR429" s="54"/>
      <c r="CS429" s="54"/>
      <c r="CT429" s="54"/>
      <c r="CU429" s="54"/>
      <c r="CV429" s="54"/>
      <c r="CW429" s="54"/>
      <c r="CX429" s="54"/>
      <c r="CY429" s="54"/>
      <c r="CZ429" s="54"/>
      <c r="DA429" s="54"/>
      <c r="DB429" s="54"/>
      <c r="DC429" s="54"/>
      <c r="DD429" s="54"/>
      <c r="DE429" s="54"/>
      <c r="DF429" s="54"/>
      <c r="DG429" s="54"/>
      <c r="DH429" s="54"/>
      <c r="DI429" s="54"/>
      <c r="DJ429" s="54"/>
      <c r="DK429" s="54"/>
      <c r="DL429" s="54"/>
      <c r="DM429" s="54"/>
      <c r="DN429" s="54"/>
      <c r="DO429" s="54"/>
      <c r="DP429" s="54"/>
      <c r="DQ429" s="54"/>
      <c r="DR429" s="54"/>
      <c r="DS429" s="54"/>
      <c r="DT429" s="54"/>
      <c r="DU429" s="54"/>
      <c r="DV429" s="54"/>
      <c r="DW429" s="54"/>
      <c r="DX429" s="54"/>
      <c r="DY429" s="54"/>
      <c r="DZ429" s="54"/>
      <c r="EA429" s="54"/>
      <c r="EB429" s="54"/>
      <c r="EC429" s="54"/>
      <c r="ED429" s="54"/>
      <c r="EE429" s="54"/>
      <c r="EF429" s="54"/>
      <c r="EG429" s="54"/>
      <c r="EH429" s="54"/>
      <c r="EI429" s="54"/>
      <c r="EJ429" s="54"/>
      <c r="EK429" s="54"/>
      <c r="EL429" s="54"/>
      <c r="EM429" s="54"/>
      <c r="EN429" s="54"/>
      <c r="EO429" s="54"/>
      <c r="EP429" s="54"/>
      <c r="EQ429" s="54"/>
      <c r="ER429" s="54"/>
    </row>
    <row r="430" spans="1:148" x14ac:dyDescent="0.25">
      <c r="A430" s="54"/>
      <c r="B430" s="54"/>
      <c r="C430" s="54"/>
      <c r="D430" s="54"/>
      <c r="E430" s="54"/>
      <c r="F430" s="5"/>
      <c r="G430" s="320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  <c r="BV430" s="54"/>
      <c r="BW430" s="54"/>
      <c r="BX430" s="54"/>
      <c r="BY430" s="54"/>
      <c r="BZ430" s="54"/>
      <c r="CA430" s="54"/>
      <c r="CB430" s="54"/>
      <c r="CC430" s="54"/>
      <c r="CD430" s="54"/>
      <c r="CE430" s="54"/>
      <c r="CF430" s="54"/>
      <c r="CG430" s="54"/>
      <c r="CH430" s="54"/>
      <c r="CI430" s="54"/>
      <c r="CJ430" s="54"/>
      <c r="CK430" s="54"/>
      <c r="CL430" s="54"/>
      <c r="CM430" s="54"/>
      <c r="CN430" s="54"/>
      <c r="CO430" s="54"/>
      <c r="CP430" s="54"/>
      <c r="CQ430" s="54"/>
      <c r="CR430" s="54"/>
      <c r="CS430" s="54"/>
      <c r="CT430" s="54"/>
      <c r="CU430" s="54"/>
      <c r="CV430" s="54"/>
      <c r="CW430" s="54"/>
      <c r="CX430" s="54"/>
      <c r="CY430" s="54"/>
      <c r="CZ430" s="54"/>
      <c r="DA430" s="54"/>
      <c r="DB430" s="54"/>
      <c r="DC430" s="54"/>
      <c r="DD430" s="54"/>
      <c r="DE430" s="54"/>
      <c r="DF430" s="54"/>
      <c r="DG430" s="54"/>
      <c r="DH430" s="54"/>
      <c r="DI430" s="54"/>
      <c r="DJ430" s="54"/>
      <c r="DK430" s="54"/>
      <c r="DL430" s="54"/>
      <c r="DM430" s="54"/>
      <c r="DN430" s="54"/>
      <c r="DO430" s="54"/>
      <c r="DP430" s="54"/>
      <c r="DQ430" s="54"/>
      <c r="DR430" s="54"/>
      <c r="DS430" s="54"/>
      <c r="DT430" s="54"/>
      <c r="DU430" s="54"/>
      <c r="DV430" s="54"/>
      <c r="DW430" s="54"/>
      <c r="DX430" s="54"/>
      <c r="DY430" s="54"/>
      <c r="DZ430" s="54"/>
      <c r="EA430" s="54"/>
      <c r="EB430" s="54"/>
      <c r="EC430" s="54"/>
      <c r="ED430" s="54"/>
      <c r="EE430" s="54"/>
      <c r="EF430" s="54"/>
      <c r="EG430" s="54"/>
      <c r="EH430" s="54"/>
      <c r="EI430" s="54"/>
      <c r="EJ430" s="54"/>
      <c r="EK430" s="54"/>
      <c r="EL430" s="54"/>
      <c r="EM430" s="54"/>
      <c r="EN430" s="54"/>
      <c r="EO430" s="54"/>
      <c r="EP430" s="54"/>
      <c r="EQ430" s="54"/>
      <c r="ER430" s="54"/>
    </row>
    <row r="431" spans="1:148" x14ac:dyDescent="0.25">
      <c r="A431" s="54"/>
      <c r="B431" s="54"/>
      <c r="C431" s="54"/>
      <c r="D431" s="54"/>
      <c r="E431" s="54"/>
      <c r="F431" s="5"/>
      <c r="G431" s="320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  <c r="BV431" s="54"/>
      <c r="BW431" s="54"/>
      <c r="BX431" s="54"/>
      <c r="BY431" s="54"/>
      <c r="BZ431" s="54"/>
      <c r="CA431" s="54"/>
      <c r="CB431" s="54"/>
      <c r="CC431" s="54"/>
      <c r="CD431" s="54"/>
      <c r="CE431" s="54"/>
      <c r="CF431" s="54"/>
      <c r="CG431" s="54"/>
      <c r="CH431" s="54"/>
      <c r="CI431" s="54"/>
      <c r="CJ431" s="54"/>
      <c r="CK431" s="54"/>
      <c r="CL431" s="54"/>
      <c r="CM431" s="54"/>
      <c r="CN431" s="54"/>
      <c r="CO431" s="54"/>
      <c r="CP431" s="54"/>
      <c r="CQ431" s="54"/>
      <c r="CR431" s="54"/>
      <c r="CS431" s="54"/>
      <c r="CT431" s="54"/>
      <c r="CU431" s="54"/>
      <c r="CV431" s="54"/>
      <c r="CW431" s="54"/>
      <c r="CX431" s="54"/>
      <c r="CY431" s="54"/>
      <c r="CZ431" s="54"/>
      <c r="DA431" s="54"/>
      <c r="DB431" s="54"/>
      <c r="DC431" s="54"/>
      <c r="DD431" s="54"/>
      <c r="DE431" s="54"/>
      <c r="DF431" s="54"/>
      <c r="DG431" s="54"/>
      <c r="DH431" s="54"/>
      <c r="DI431" s="54"/>
      <c r="DJ431" s="54"/>
      <c r="DK431" s="54"/>
      <c r="DL431" s="54"/>
      <c r="DM431" s="54"/>
      <c r="DN431" s="54"/>
      <c r="DO431" s="54"/>
      <c r="DP431" s="54"/>
      <c r="DQ431" s="54"/>
      <c r="DR431" s="54"/>
      <c r="DS431" s="54"/>
      <c r="DT431" s="54"/>
      <c r="DU431" s="54"/>
      <c r="DV431" s="54"/>
      <c r="DW431" s="54"/>
      <c r="DX431" s="54"/>
      <c r="DY431" s="54"/>
      <c r="DZ431" s="54"/>
      <c r="EA431" s="54"/>
      <c r="EB431" s="54"/>
      <c r="EC431" s="54"/>
      <c r="ED431" s="54"/>
      <c r="EE431" s="54"/>
      <c r="EF431" s="54"/>
      <c r="EG431" s="54"/>
      <c r="EH431" s="54"/>
      <c r="EI431" s="54"/>
      <c r="EJ431" s="54"/>
      <c r="EK431" s="54"/>
      <c r="EL431" s="54"/>
      <c r="EM431" s="54"/>
      <c r="EN431" s="54"/>
      <c r="EO431" s="54"/>
      <c r="EP431" s="54"/>
      <c r="EQ431" s="54"/>
      <c r="ER431" s="54"/>
    </row>
    <row r="432" spans="1:148" x14ac:dyDescent="0.25">
      <c r="A432" s="54"/>
      <c r="B432" s="54"/>
      <c r="C432" s="54"/>
      <c r="D432" s="54"/>
      <c r="E432" s="54"/>
      <c r="F432" s="5"/>
      <c r="G432" s="320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4"/>
      <c r="BQ432" s="54"/>
      <c r="BR432" s="54"/>
      <c r="BS432" s="54"/>
      <c r="BT432" s="54"/>
      <c r="BU432" s="54"/>
      <c r="BV432" s="54"/>
      <c r="BW432" s="54"/>
      <c r="BX432" s="54"/>
      <c r="BY432" s="54"/>
      <c r="BZ432" s="54"/>
      <c r="CA432" s="54"/>
      <c r="CB432" s="54"/>
      <c r="CC432" s="54"/>
      <c r="CD432" s="54"/>
      <c r="CE432" s="54"/>
      <c r="CF432" s="54"/>
      <c r="CG432" s="54"/>
      <c r="CH432" s="54"/>
      <c r="CI432" s="54"/>
      <c r="CJ432" s="54"/>
      <c r="CK432" s="54"/>
      <c r="CL432" s="54"/>
      <c r="CM432" s="54"/>
      <c r="CN432" s="54"/>
      <c r="CO432" s="54"/>
      <c r="CP432" s="54"/>
      <c r="CQ432" s="54"/>
      <c r="CR432" s="54"/>
      <c r="CS432" s="54"/>
      <c r="CT432" s="54"/>
      <c r="CU432" s="54"/>
      <c r="CV432" s="54"/>
      <c r="CW432" s="54"/>
      <c r="CX432" s="54"/>
      <c r="CY432" s="54"/>
      <c r="CZ432" s="54"/>
      <c r="DA432" s="54"/>
      <c r="DB432" s="54"/>
      <c r="DC432" s="54"/>
      <c r="DD432" s="54"/>
      <c r="DE432" s="54"/>
      <c r="DF432" s="54"/>
      <c r="DG432" s="54"/>
      <c r="DH432" s="54"/>
      <c r="DI432" s="54"/>
      <c r="DJ432" s="54"/>
      <c r="DK432" s="54"/>
      <c r="DL432" s="54"/>
      <c r="DM432" s="54"/>
      <c r="DN432" s="54"/>
      <c r="DO432" s="54"/>
      <c r="DP432" s="54"/>
      <c r="DQ432" s="54"/>
      <c r="DR432" s="54"/>
      <c r="DS432" s="54"/>
      <c r="DT432" s="54"/>
      <c r="DU432" s="54"/>
      <c r="DV432" s="54"/>
      <c r="DW432" s="54"/>
      <c r="DX432" s="54"/>
      <c r="DY432" s="54"/>
      <c r="DZ432" s="54"/>
      <c r="EA432" s="54"/>
      <c r="EB432" s="54"/>
      <c r="EC432" s="54"/>
      <c r="ED432" s="54"/>
      <c r="EE432" s="54"/>
      <c r="EF432" s="54"/>
      <c r="EG432" s="54"/>
      <c r="EH432" s="54"/>
      <c r="EI432" s="54"/>
      <c r="EJ432" s="54"/>
      <c r="EK432" s="54"/>
      <c r="EL432" s="54"/>
      <c r="EM432" s="54"/>
      <c r="EN432" s="54"/>
      <c r="EO432" s="54"/>
      <c r="EP432" s="54"/>
      <c r="EQ432" s="54"/>
      <c r="ER432" s="54"/>
    </row>
    <row r="433" spans="1:148" x14ac:dyDescent="0.25">
      <c r="A433" s="54"/>
      <c r="B433" s="54"/>
      <c r="C433" s="54"/>
      <c r="D433" s="54"/>
      <c r="E433" s="54"/>
      <c r="F433" s="5"/>
      <c r="G433" s="320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  <c r="BV433" s="54"/>
      <c r="BW433" s="54"/>
      <c r="BX433" s="54"/>
      <c r="BY433" s="54"/>
      <c r="BZ433" s="54"/>
      <c r="CA433" s="54"/>
      <c r="CB433" s="54"/>
      <c r="CC433" s="54"/>
      <c r="CD433" s="54"/>
      <c r="CE433" s="54"/>
      <c r="CF433" s="54"/>
      <c r="CG433" s="54"/>
      <c r="CH433" s="54"/>
      <c r="CI433" s="54"/>
      <c r="CJ433" s="54"/>
      <c r="CK433" s="54"/>
      <c r="CL433" s="54"/>
      <c r="CM433" s="54"/>
      <c r="CN433" s="54"/>
      <c r="CO433" s="54"/>
      <c r="CP433" s="54"/>
      <c r="CQ433" s="54"/>
      <c r="CR433" s="54"/>
      <c r="CS433" s="54"/>
      <c r="CT433" s="54"/>
      <c r="CU433" s="54"/>
      <c r="CV433" s="54"/>
      <c r="CW433" s="54"/>
      <c r="CX433" s="54"/>
      <c r="CY433" s="54"/>
      <c r="CZ433" s="54"/>
      <c r="DA433" s="54"/>
      <c r="DB433" s="54"/>
      <c r="DC433" s="54"/>
      <c r="DD433" s="54"/>
      <c r="DE433" s="54"/>
      <c r="DF433" s="54"/>
      <c r="DG433" s="54"/>
      <c r="DH433" s="54"/>
      <c r="DI433" s="54"/>
      <c r="DJ433" s="54"/>
      <c r="DK433" s="54"/>
      <c r="DL433" s="54"/>
      <c r="DM433" s="54"/>
      <c r="DN433" s="54"/>
      <c r="DO433" s="54"/>
      <c r="DP433" s="54"/>
      <c r="DQ433" s="54"/>
      <c r="DR433" s="54"/>
      <c r="DS433" s="54"/>
      <c r="DT433" s="54"/>
      <c r="DU433" s="54"/>
      <c r="DV433" s="54"/>
      <c r="DW433" s="54"/>
      <c r="DX433" s="54"/>
      <c r="DY433" s="54"/>
      <c r="DZ433" s="54"/>
      <c r="EA433" s="54"/>
      <c r="EB433" s="54"/>
      <c r="EC433" s="54"/>
      <c r="ED433" s="54"/>
      <c r="EE433" s="54"/>
      <c r="EF433" s="54"/>
      <c r="EG433" s="54"/>
      <c r="EH433" s="54"/>
      <c r="EI433" s="54"/>
      <c r="EJ433" s="54"/>
      <c r="EK433" s="54"/>
      <c r="EL433" s="54"/>
      <c r="EM433" s="54"/>
      <c r="EN433" s="54"/>
      <c r="EO433" s="54"/>
      <c r="EP433" s="54"/>
      <c r="EQ433" s="54"/>
      <c r="ER433" s="54"/>
    </row>
    <row r="434" spans="1:148" x14ac:dyDescent="0.25">
      <c r="A434" s="54"/>
      <c r="B434" s="54"/>
      <c r="C434" s="54"/>
      <c r="D434" s="54"/>
      <c r="E434" s="54"/>
      <c r="F434" s="5"/>
      <c r="G434" s="320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4"/>
      <c r="BR434" s="54"/>
      <c r="BS434" s="54"/>
      <c r="BT434" s="54"/>
      <c r="BU434" s="54"/>
      <c r="BV434" s="54"/>
      <c r="BW434" s="54"/>
      <c r="BX434" s="54"/>
      <c r="BY434" s="54"/>
      <c r="BZ434" s="54"/>
      <c r="CA434" s="54"/>
      <c r="CB434" s="54"/>
      <c r="CC434" s="54"/>
      <c r="CD434" s="54"/>
      <c r="CE434" s="54"/>
      <c r="CF434" s="54"/>
      <c r="CG434" s="54"/>
      <c r="CH434" s="54"/>
      <c r="CI434" s="54"/>
      <c r="CJ434" s="54"/>
      <c r="CK434" s="54"/>
      <c r="CL434" s="54"/>
      <c r="CM434" s="54"/>
      <c r="CN434" s="54"/>
      <c r="CO434" s="54"/>
      <c r="CP434" s="54"/>
      <c r="CQ434" s="54"/>
      <c r="CR434" s="54"/>
      <c r="CS434" s="54"/>
      <c r="CT434" s="54"/>
      <c r="CU434" s="54"/>
      <c r="CV434" s="54"/>
      <c r="CW434" s="54"/>
      <c r="CX434" s="54"/>
      <c r="CY434" s="54"/>
      <c r="CZ434" s="54"/>
      <c r="DA434" s="54"/>
      <c r="DB434" s="54"/>
      <c r="DC434" s="54"/>
      <c r="DD434" s="54"/>
      <c r="DE434" s="54"/>
      <c r="DF434" s="54"/>
      <c r="DG434" s="54"/>
      <c r="DH434" s="54"/>
      <c r="DI434" s="54"/>
      <c r="DJ434" s="54"/>
      <c r="DK434" s="54"/>
      <c r="DL434" s="54"/>
      <c r="DM434" s="54"/>
      <c r="DN434" s="54"/>
      <c r="DO434" s="54"/>
      <c r="DP434" s="54"/>
      <c r="DQ434" s="54"/>
      <c r="DR434" s="54"/>
      <c r="DS434" s="54"/>
      <c r="DT434" s="54"/>
      <c r="DU434" s="54"/>
      <c r="DV434" s="54"/>
      <c r="DW434" s="54"/>
      <c r="DX434" s="54"/>
      <c r="DY434" s="54"/>
      <c r="DZ434" s="54"/>
      <c r="EA434" s="54"/>
      <c r="EB434" s="54"/>
      <c r="EC434" s="54"/>
      <c r="ED434" s="54"/>
      <c r="EE434" s="54"/>
      <c r="EF434" s="54"/>
      <c r="EG434" s="54"/>
      <c r="EH434" s="54"/>
      <c r="EI434" s="54"/>
      <c r="EJ434" s="54"/>
      <c r="EK434" s="54"/>
      <c r="EL434" s="54"/>
      <c r="EM434" s="54"/>
      <c r="EN434" s="54"/>
      <c r="EO434" s="54"/>
      <c r="EP434" s="54"/>
      <c r="EQ434" s="54"/>
      <c r="ER434" s="54"/>
    </row>
    <row r="435" spans="1:148" x14ac:dyDescent="0.25">
      <c r="A435" s="54"/>
      <c r="B435" s="54"/>
      <c r="C435" s="54"/>
      <c r="D435" s="54"/>
      <c r="E435" s="54"/>
      <c r="F435" s="5"/>
      <c r="G435" s="320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4"/>
      <c r="BR435" s="54"/>
      <c r="BS435" s="54"/>
      <c r="BT435" s="54"/>
      <c r="BU435" s="54"/>
      <c r="BV435" s="54"/>
      <c r="BW435" s="54"/>
      <c r="BX435" s="54"/>
      <c r="BY435" s="54"/>
      <c r="BZ435" s="54"/>
      <c r="CA435" s="54"/>
      <c r="CB435" s="54"/>
      <c r="CC435" s="54"/>
      <c r="CD435" s="54"/>
      <c r="CE435" s="54"/>
      <c r="CF435" s="54"/>
      <c r="CG435" s="54"/>
      <c r="CH435" s="54"/>
      <c r="CI435" s="54"/>
      <c r="CJ435" s="54"/>
      <c r="CK435" s="54"/>
      <c r="CL435" s="54"/>
      <c r="CM435" s="54"/>
      <c r="CN435" s="54"/>
      <c r="CO435" s="54"/>
      <c r="CP435" s="54"/>
      <c r="CQ435" s="54"/>
      <c r="CR435" s="54"/>
      <c r="CS435" s="54"/>
      <c r="CT435" s="54"/>
      <c r="CU435" s="54"/>
      <c r="CV435" s="54"/>
      <c r="CW435" s="54"/>
      <c r="CX435" s="54"/>
      <c r="CY435" s="54"/>
      <c r="CZ435" s="54"/>
      <c r="DA435" s="54"/>
      <c r="DB435" s="54"/>
      <c r="DC435" s="54"/>
      <c r="DD435" s="54"/>
      <c r="DE435" s="54"/>
      <c r="DF435" s="54"/>
      <c r="DG435" s="54"/>
      <c r="DH435" s="54"/>
      <c r="DI435" s="54"/>
      <c r="DJ435" s="54"/>
      <c r="DK435" s="54"/>
      <c r="DL435" s="54"/>
      <c r="DM435" s="54"/>
      <c r="DN435" s="54"/>
      <c r="DO435" s="54"/>
      <c r="DP435" s="54"/>
      <c r="DQ435" s="54"/>
      <c r="DR435" s="54"/>
      <c r="DS435" s="54"/>
      <c r="DT435" s="54"/>
      <c r="DU435" s="54"/>
      <c r="DV435" s="54"/>
      <c r="DW435" s="54"/>
      <c r="DX435" s="54"/>
      <c r="DY435" s="54"/>
      <c r="DZ435" s="54"/>
      <c r="EA435" s="54"/>
      <c r="EB435" s="54"/>
      <c r="EC435" s="54"/>
      <c r="ED435" s="54"/>
      <c r="EE435" s="54"/>
      <c r="EF435" s="54"/>
      <c r="EG435" s="54"/>
      <c r="EH435" s="54"/>
      <c r="EI435" s="54"/>
      <c r="EJ435" s="54"/>
      <c r="EK435" s="54"/>
      <c r="EL435" s="54"/>
      <c r="EM435" s="54"/>
      <c r="EN435" s="54"/>
      <c r="EO435" s="54"/>
      <c r="EP435" s="54"/>
      <c r="EQ435" s="54"/>
      <c r="ER435" s="54"/>
    </row>
    <row r="436" spans="1:148" x14ac:dyDescent="0.25">
      <c r="A436" s="54"/>
      <c r="B436" s="54"/>
      <c r="C436" s="54"/>
      <c r="D436" s="54"/>
      <c r="E436" s="54"/>
      <c r="F436" s="5"/>
      <c r="G436" s="320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4"/>
      <c r="BQ436" s="54"/>
      <c r="BR436" s="54"/>
      <c r="BS436" s="54"/>
      <c r="BT436" s="54"/>
      <c r="BU436" s="54"/>
      <c r="BV436" s="54"/>
      <c r="BW436" s="54"/>
      <c r="BX436" s="54"/>
      <c r="BY436" s="54"/>
      <c r="BZ436" s="54"/>
      <c r="CA436" s="54"/>
      <c r="CB436" s="54"/>
      <c r="CC436" s="54"/>
      <c r="CD436" s="54"/>
      <c r="CE436" s="54"/>
      <c r="CF436" s="54"/>
      <c r="CG436" s="54"/>
      <c r="CH436" s="54"/>
      <c r="CI436" s="54"/>
      <c r="CJ436" s="54"/>
      <c r="CK436" s="54"/>
      <c r="CL436" s="54"/>
      <c r="CM436" s="54"/>
      <c r="CN436" s="54"/>
      <c r="CO436" s="54"/>
      <c r="CP436" s="54"/>
      <c r="CQ436" s="54"/>
      <c r="CR436" s="54"/>
      <c r="CS436" s="54"/>
      <c r="CT436" s="54"/>
      <c r="CU436" s="54"/>
      <c r="CV436" s="54"/>
      <c r="CW436" s="54"/>
      <c r="CX436" s="54"/>
      <c r="CY436" s="54"/>
      <c r="CZ436" s="54"/>
      <c r="DA436" s="54"/>
      <c r="DB436" s="54"/>
      <c r="DC436" s="54"/>
      <c r="DD436" s="54"/>
      <c r="DE436" s="54"/>
      <c r="DF436" s="54"/>
      <c r="DG436" s="54"/>
      <c r="DH436" s="54"/>
      <c r="DI436" s="54"/>
      <c r="DJ436" s="54"/>
      <c r="DK436" s="54"/>
      <c r="DL436" s="54"/>
      <c r="DM436" s="54"/>
      <c r="DN436" s="54"/>
      <c r="DO436" s="54"/>
      <c r="DP436" s="54"/>
      <c r="DQ436" s="54"/>
      <c r="DR436" s="54"/>
      <c r="DS436" s="54"/>
      <c r="DT436" s="54"/>
      <c r="DU436" s="54"/>
      <c r="DV436" s="54"/>
      <c r="DW436" s="54"/>
      <c r="DX436" s="54"/>
      <c r="DY436" s="54"/>
      <c r="DZ436" s="54"/>
      <c r="EA436" s="54"/>
      <c r="EB436" s="54"/>
      <c r="EC436" s="54"/>
      <c r="ED436" s="54"/>
      <c r="EE436" s="54"/>
      <c r="EF436" s="54"/>
      <c r="EG436" s="54"/>
      <c r="EH436" s="54"/>
      <c r="EI436" s="54"/>
      <c r="EJ436" s="54"/>
      <c r="EK436" s="54"/>
      <c r="EL436" s="54"/>
      <c r="EM436" s="54"/>
      <c r="EN436" s="54"/>
      <c r="EO436" s="54"/>
      <c r="EP436" s="54"/>
      <c r="EQ436" s="54"/>
      <c r="ER436" s="54"/>
    </row>
    <row r="437" spans="1:148" x14ac:dyDescent="0.25">
      <c r="A437" s="54"/>
      <c r="B437" s="54"/>
      <c r="C437" s="54"/>
      <c r="D437" s="54"/>
      <c r="E437" s="54"/>
      <c r="F437" s="5"/>
      <c r="G437" s="320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4"/>
      <c r="BQ437" s="54"/>
      <c r="BR437" s="54"/>
      <c r="BS437" s="54"/>
      <c r="BT437" s="54"/>
      <c r="BU437" s="54"/>
      <c r="BV437" s="54"/>
      <c r="BW437" s="54"/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  <c r="CH437" s="54"/>
      <c r="CI437" s="54"/>
      <c r="CJ437" s="54"/>
      <c r="CK437" s="54"/>
      <c r="CL437" s="54"/>
      <c r="CM437" s="54"/>
      <c r="CN437" s="54"/>
      <c r="CO437" s="54"/>
      <c r="CP437" s="54"/>
      <c r="CQ437" s="54"/>
      <c r="CR437" s="54"/>
      <c r="CS437" s="54"/>
      <c r="CT437" s="54"/>
      <c r="CU437" s="54"/>
      <c r="CV437" s="54"/>
      <c r="CW437" s="54"/>
      <c r="CX437" s="54"/>
      <c r="CY437" s="54"/>
      <c r="CZ437" s="54"/>
      <c r="DA437" s="54"/>
      <c r="DB437" s="54"/>
      <c r="DC437" s="54"/>
      <c r="DD437" s="54"/>
      <c r="DE437" s="54"/>
      <c r="DF437" s="54"/>
      <c r="DG437" s="54"/>
      <c r="DH437" s="54"/>
      <c r="DI437" s="54"/>
      <c r="DJ437" s="54"/>
      <c r="DK437" s="54"/>
      <c r="DL437" s="54"/>
      <c r="DM437" s="54"/>
      <c r="DN437" s="54"/>
      <c r="DO437" s="54"/>
      <c r="DP437" s="54"/>
      <c r="DQ437" s="54"/>
      <c r="DR437" s="54"/>
      <c r="DS437" s="54"/>
      <c r="DT437" s="54"/>
      <c r="DU437" s="54"/>
      <c r="DV437" s="54"/>
      <c r="DW437" s="54"/>
      <c r="DX437" s="54"/>
      <c r="DY437" s="54"/>
      <c r="DZ437" s="54"/>
      <c r="EA437" s="54"/>
      <c r="EB437" s="54"/>
      <c r="EC437" s="54"/>
      <c r="ED437" s="54"/>
      <c r="EE437" s="54"/>
      <c r="EF437" s="54"/>
      <c r="EG437" s="54"/>
      <c r="EH437" s="54"/>
      <c r="EI437" s="54"/>
      <c r="EJ437" s="54"/>
      <c r="EK437" s="54"/>
      <c r="EL437" s="54"/>
      <c r="EM437" s="54"/>
      <c r="EN437" s="54"/>
      <c r="EO437" s="54"/>
      <c r="EP437" s="54"/>
      <c r="EQ437" s="54"/>
      <c r="ER437" s="54"/>
    </row>
    <row r="438" spans="1:148" x14ac:dyDescent="0.25">
      <c r="A438" s="54"/>
      <c r="B438" s="54"/>
      <c r="C438" s="54"/>
      <c r="D438" s="54"/>
      <c r="E438" s="54"/>
      <c r="F438" s="5"/>
      <c r="G438" s="320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4"/>
      <c r="BQ438" s="54"/>
      <c r="BR438" s="54"/>
      <c r="BS438" s="54"/>
      <c r="BT438" s="54"/>
      <c r="BU438" s="54"/>
      <c r="BV438" s="54"/>
      <c r="BW438" s="54"/>
      <c r="BX438" s="54"/>
      <c r="BY438" s="54"/>
      <c r="BZ438" s="54"/>
      <c r="CA438" s="54"/>
      <c r="CB438" s="54"/>
      <c r="CC438" s="54"/>
      <c r="CD438" s="54"/>
      <c r="CE438" s="54"/>
      <c r="CF438" s="54"/>
      <c r="CG438" s="54"/>
      <c r="CH438" s="54"/>
      <c r="CI438" s="54"/>
      <c r="CJ438" s="54"/>
      <c r="CK438" s="54"/>
      <c r="CL438" s="54"/>
      <c r="CM438" s="54"/>
      <c r="CN438" s="54"/>
      <c r="CO438" s="54"/>
      <c r="CP438" s="54"/>
      <c r="CQ438" s="54"/>
      <c r="CR438" s="54"/>
      <c r="CS438" s="54"/>
      <c r="CT438" s="54"/>
      <c r="CU438" s="54"/>
      <c r="CV438" s="54"/>
      <c r="CW438" s="54"/>
      <c r="CX438" s="54"/>
      <c r="CY438" s="54"/>
      <c r="CZ438" s="54"/>
      <c r="DA438" s="54"/>
      <c r="DB438" s="54"/>
      <c r="DC438" s="54"/>
      <c r="DD438" s="54"/>
      <c r="DE438" s="54"/>
      <c r="DF438" s="54"/>
      <c r="DG438" s="54"/>
      <c r="DH438" s="54"/>
      <c r="DI438" s="54"/>
      <c r="DJ438" s="54"/>
      <c r="DK438" s="54"/>
      <c r="DL438" s="54"/>
      <c r="DM438" s="54"/>
      <c r="DN438" s="54"/>
      <c r="DO438" s="54"/>
      <c r="DP438" s="54"/>
      <c r="DQ438" s="54"/>
      <c r="DR438" s="54"/>
      <c r="DS438" s="54"/>
      <c r="DT438" s="54"/>
      <c r="DU438" s="54"/>
      <c r="DV438" s="54"/>
      <c r="DW438" s="54"/>
      <c r="DX438" s="54"/>
      <c r="DY438" s="54"/>
      <c r="DZ438" s="54"/>
      <c r="EA438" s="54"/>
      <c r="EB438" s="54"/>
      <c r="EC438" s="54"/>
      <c r="ED438" s="54"/>
      <c r="EE438" s="54"/>
      <c r="EF438" s="54"/>
      <c r="EG438" s="54"/>
      <c r="EH438" s="54"/>
      <c r="EI438" s="54"/>
      <c r="EJ438" s="54"/>
      <c r="EK438" s="54"/>
      <c r="EL438" s="54"/>
      <c r="EM438" s="54"/>
      <c r="EN438" s="54"/>
      <c r="EO438" s="54"/>
      <c r="EP438" s="54"/>
      <c r="EQ438" s="54"/>
      <c r="ER438" s="54"/>
    </row>
    <row r="439" spans="1:148" x14ac:dyDescent="0.25">
      <c r="A439" s="54"/>
      <c r="B439" s="54"/>
      <c r="C439" s="54"/>
      <c r="D439" s="54"/>
      <c r="E439" s="54"/>
      <c r="F439" s="5"/>
      <c r="G439" s="320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4"/>
      <c r="BQ439" s="54"/>
      <c r="BR439" s="54"/>
      <c r="BS439" s="54"/>
      <c r="BT439" s="54"/>
      <c r="BU439" s="54"/>
      <c r="BV439" s="54"/>
      <c r="BW439" s="54"/>
      <c r="BX439" s="54"/>
      <c r="BY439" s="54"/>
      <c r="BZ439" s="54"/>
      <c r="CA439" s="54"/>
      <c r="CB439" s="54"/>
      <c r="CC439" s="54"/>
      <c r="CD439" s="54"/>
      <c r="CE439" s="54"/>
      <c r="CF439" s="54"/>
      <c r="CG439" s="54"/>
      <c r="CH439" s="54"/>
      <c r="CI439" s="54"/>
      <c r="CJ439" s="54"/>
      <c r="CK439" s="54"/>
      <c r="CL439" s="54"/>
      <c r="CM439" s="54"/>
      <c r="CN439" s="54"/>
      <c r="CO439" s="54"/>
      <c r="CP439" s="54"/>
      <c r="CQ439" s="54"/>
      <c r="CR439" s="54"/>
      <c r="CS439" s="54"/>
      <c r="CT439" s="54"/>
      <c r="CU439" s="54"/>
      <c r="CV439" s="54"/>
      <c r="CW439" s="54"/>
      <c r="CX439" s="54"/>
      <c r="CY439" s="54"/>
      <c r="CZ439" s="54"/>
      <c r="DA439" s="54"/>
      <c r="DB439" s="54"/>
      <c r="DC439" s="54"/>
      <c r="DD439" s="54"/>
      <c r="DE439" s="54"/>
      <c r="DF439" s="54"/>
      <c r="DG439" s="54"/>
      <c r="DH439" s="54"/>
      <c r="DI439" s="54"/>
      <c r="DJ439" s="54"/>
      <c r="DK439" s="54"/>
      <c r="DL439" s="54"/>
      <c r="DM439" s="54"/>
      <c r="DN439" s="54"/>
      <c r="DO439" s="54"/>
      <c r="DP439" s="54"/>
      <c r="DQ439" s="54"/>
      <c r="DR439" s="54"/>
      <c r="DS439" s="54"/>
      <c r="DT439" s="54"/>
      <c r="DU439" s="54"/>
      <c r="DV439" s="54"/>
      <c r="DW439" s="54"/>
      <c r="DX439" s="54"/>
      <c r="DY439" s="54"/>
      <c r="DZ439" s="54"/>
      <c r="EA439" s="54"/>
      <c r="EB439" s="54"/>
      <c r="EC439" s="54"/>
      <c r="ED439" s="54"/>
      <c r="EE439" s="54"/>
      <c r="EF439" s="54"/>
      <c r="EG439" s="54"/>
      <c r="EH439" s="54"/>
      <c r="EI439" s="54"/>
      <c r="EJ439" s="54"/>
      <c r="EK439" s="54"/>
      <c r="EL439" s="54"/>
      <c r="EM439" s="54"/>
      <c r="EN439" s="54"/>
      <c r="EO439" s="54"/>
      <c r="EP439" s="54"/>
      <c r="EQ439" s="54"/>
      <c r="ER439" s="54"/>
    </row>
    <row r="440" spans="1:148" x14ac:dyDescent="0.25">
      <c r="A440" s="54"/>
      <c r="B440" s="54"/>
      <c r="C440" s="54"/>
      <c r="D440" s="54"/>
      <c r="E440" s="54"/>
      <c r="F440" s="5"/>
      <c r="G440" s="320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4"/>
      <c r="BQ440" s="54"/>
      <c r="BR440" s="54"/>
      <c r="BS440" s="54"/>
      <c r="BT440" s="54"/>
      <c r="BU440" s="54"/>
      <c r="BV440" s="54"/>
      <c r="BW440" s="54"/>
      <c r="BX440" s="54"/>
      <c r="BY440" s="54"/>
      <c r="BZ440" s="54"/>
      <c r="CA440" s="54"/>
      <c r="CB440" s="54"/>
      <c r="CC440" s="54"/>
      <c r="CD440" s="54"/>
      <c r="CE440" s="54"/>
      <c r="CF440" s="54"/>
      <c r="CG440" s="54"/>
      <c r="CH440" s="54"/>
      <c r="CI440" s="54"/>
      <c r="CJ440" s="54"/>
      <c r="CK440" s="54"/>
      <c r="CL440" s="54"/>
      <c r="CM440" s="54"/>
      <c r="CN440" s="54"/>
      <c r="CO440" s="54"/>
      <c r="CP440" s="54"/>
      <c r="CQ440" s="54"/>
      <c r="CR440" s="54"/>
      <c r="CS440" s="54"/>
      <c r="CT440" s="54"/>
      <c r="CU440" s="54"/>
      <c r="CV440" s="54"/>
      <c r="CW440" s="54"/>
      <c r="CX440" s="54"/>
      <c r="CY440" s="54"/>
      <c r="CZ440" s="54"/>
      <c r="DA440" s="54"/>
      <c r="DB440" s="54"/>
      <c r="DC440" s="54"/>
      <c r="DD440" s="54"/>
      <c r="DE440" s="54"/>
      <c r="DF440" s="54"/>
      <c r="DG440" s="54"/>
      <c r="DH440" s="54"/>
      <c r="DI440" s="54"/>
      <c r="DJ440" s="54"/>
      <c r="DK440" s="54"/>
      <c r="DL440" s="54"/>
      <c r="DM440" s="54"/>
      <c r="DN440" s="54"/>
      <c r="DO440" s="54"/>
      <c r="DP440" s="54"/>
      <c r="DQ440" s="54"/>
      <c r="DR440" s="54"/>
      <c r="DS440" s="54"/>
      <c r="DT440" s="54"/>
      <c r="DU440" s="54"/>
      <c r="DV440" s="54"/>
      <c r="DW440" s="54"/>
      <c r="DX440" s="54"/>
      <c r="DY440" s="54"/>
      <c r="DZ440" s="54"/>
      <c r="EA440" s="54"/>
      <c r="EB440" s="54"/>
      <c r="EC440" s="54"/>
      <c r="ED440" s="54"/>
      <c r="EE440" s="54"/>
      <c r="EF440" s="54"/>
      <c r="EG440" s="54"/>
      <c r="EH440" s="54"/>
      <c r="EI440" s="54"/>
      <c r="EJ440" s="54"/>
      <c r="EK440" s="54"/>
      <c r="EL440" s="54"/>
      <c r="EM440" s="54"/>
      <c r="EN440" s="54"/>
      <c r="EO440" s="54"/>
      <c r="EP440" s="54"/>
      <c r="EQ440" s="54"/>
      <c r="ER440" s="54"/>
    </row>
    <row r="441" spans="1:148" x14ac:dyDescent="0.25">
      <c r="A441" s="54"/>
      <c r="B441" s="54"/>
      <c r="C441" s="54"/>
      <c r="D441" s="54"/>
      <c r="E441" s="54"/>
      <c r="F441" s="5"/>
      <c r="G441" s="320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4"/>
      <c r="BQ441" s="54"/>
      <c r="BR441" s="54"/>
      <c r="BS441" s="54"/>
      <c r="BT441" s="54"/>
      <c r="BU441" s="54"/>
      <c r="BV441" s="54"/>
      <c r="BW441" s="54"/>
      <c r="BX441" s="54"/>
      <c r="BY441" s="54"/>
      <c r="BZ441" s="54"/>
      <c r="CA441" s="54"/>
      <c r="CB441" s="54"/>
      <c r="CC441" s="54"/>
      <c r="CD441" s="54"/>
      <c r="CE441" s="54"/>
      <c r="CF441" s="54"/>
      <c r="CG441" s="54"/>
      <c r="CH441" s="54"/>
      <c r="CI441" s="54"/>
      <c r="CJ441" s="54"/>
      <c r="CK441" s="54"/>
      <c r="CL441" s="54"/>
      <c r="CM441" s="54"/>
      <c r="CN441" s="54"/>
      <c r="CO441" s="54"/>
      <c r="CP441" s="54"/>
      <c r="CQ441" s="54"/>
      <c r="CR441" s="54"/>
      <c r="CS441" s="54"/>
      <c r="CT441" s="54"/>
      <c r="CU441" s="54"/>
      <c r="CV441" s="54"/>
      <c r="CW441" s="54"/>
      <c r="CX441" s="54"/>
      <c r="CY441" s="54"/>
      <c r="CZ441" s="54"/>
      <c r="DA441" s="54"/>
      <c r="DB441" s="54"/>
      <c r="DC441" s="54"/>
      <c r="DD441" s="54"/>
      <c r="DE441" s="54"/>
      <c r="DF441" s="54"/>
      <c r="DG441" s="54"/>
      <c r="DH441" s="54"/>
      <c r="DI441" s="54"/>
      <c r="DJ441" s="54"/>
      <c r="DK441" s="54"/>
      <c r="DL441" s="54"/>
      <c r="DM441" s="54"/>
      <c r="DN441" s="54"/>
      <c r="DO441" s="54"/>
      <c r="DP441" s="54"/>
      <c r="DQ441" s="54"/>
      <c r="DR441" s="54"/>
      <c r="DS441" s="54"/>
      <c r="DT441" s="54"/>
      <c r="DU441" s="54"/>
      <c r="DV441" s="54"/>
      <c r="DW441" s="54"/>
      <c r="DX441" s="54"/>
      <c r="DY441" s="54"/>
      <c r="DZ441" s="54"/>
      <c r="EA441" s="54"/>
      <c r="EB441" s="54"/>
      <c r="EC441" s="54"/>
      <c r="ED441" s="54"/>
      <c r="EE441" s="54"/>
      <c r="EF441" s="54"/>
      <c r="EG441" s="54"/>
      <c r="EH441" s="54"/>
      <c r="EI441" s="54"/>
      <c r="EJ441" s="54"/>
      <c r="EK441" s="54"/>
      <c r="EL441" s="54"/>
      <c r="EM441" s="54"/>
      <c r="EN441" s="54"/>
      <c r="EO441" s="54"/>
      <c r="EP441" s="54"/>
      <c r="EQ441" s="54"/>
      <c r="ER441" s="54"/>
    </row>
    <row r="442" spans="1:148" x14ac:dyDescent="0.25">
      <c r="A442" s="54"/>
      <c r="B442" s="54"/>
      <c r="C442" s="54"/>
      <c r="D442" s="54"/>
      <c r="E442" s="54"/>
      <c r="F442" s="5"/>
      <c r="G442" s="320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4"/>
      <c r="BQ442" s="54"/>
      <c r="BR442" s="54"/>
      <c r="BS442" s="54"/>
      <c r="BT442" s="54"/>
      <c r="BU442" s="54"/>
      <c r="BV442" s="54"/>
      <c r="BW442" s="54"/>
      <c r="BX442" s="54"/>
      <c r="BY442" s="54"/>
      <c r="BZ442" s="54"/>
      <c r="CA442" s="54"/>
      <c r="CB442" s="54"/>
      <c r="CC442" s="54"/>
      <c r="CD442" s="54"/>
      <c r="CE442" s="54"/>
      <c r="CF442" s="54"/>
      <c r="CG442" s="54"/>
      <c r="CH442" s="54"/>
      <c r="CI442" s="54"/>
      <c r="CJ442" s="54"/>
      <c r="CK442" s="54"/>
      <c r="CL442" s="54"/>
      <c r="CM442" s="54"/>
      <c r="CN442" s="54"/>
      <c r="CO442" s="54"/>
      <c r="CP442" s="54"/>
      <c r="CQ442" s="54"/>
      <c r="CR442" s="54"/>
      <c r="CS442" s="54"/>
      <c r="CT442" s="54"/>
      <c r="CU442" s="54"/>
      <c r="CV442" s="54"/>
      <c r="CW442" s="54"/>
      <c r="CX442" s="54"/>
      <c r="CY442" s="54"/>
      <c r="CZ442" s="54"/>
      <c r="DA442" s="54"/>
      <c r="DB442" s="54"/>
      <c r="DC442" s="54"/>
      <c r="DD442" s="54"/>
      <c r="DE442" s="54"/>
      <c r="DF442" s="54"/>
      <c r="DG442" s="54"/>
      <c r="DH442" s="54"/>
      <c r="DI442" s="54"/>
      <c r="DJ442" s="54"/>
      <c r="DK442" s="54"/>
      <c r="DL442" s="54"/>
      <c r="DM442" s="54"/>
      <c r="DN442" s="54"/>
      <c r="DO442" s="54"/>
      <c r="DP442" s="54"/>
      <c r="DQ442" s="54"/>
      <c r="DR442" s="54"/>
      <c r="DS442" s="54"/>
      <c r="DT442" s="54"/>
      <c r="DU442" s="54"/>
      <c r="DV442" s="54"/>
      <c r="DW442" s="54"/>
      <c r="DX442" s="54"/>
      <c r="DY442" s="54"/>
      <c r="DZ442" s="54"/>
      <c r="EA442" s="54"/>
      <c r="EB442" s="54"/>
      <c r="EC442" s="54"/>
      <c r="ED442" s="54"/>
      <c r="EE442" s="54"/>
      <c r="EF442" s="54"/>
      <c r="EG442" s="54"/>
      <c r="EH442" s="54"/>
      <c r="EI442" s="54"/>
      <c r="EJ442" s="54"/>
      <c r="EK442" s="54"/>
      <c r="EL442" s="54"/>
      <c r="EM442" s="54"/>
      <c r="EN442" s="54"/>
      <c r="EO442" s="54"/>
      <c r="EP442" s="54"/>
      <c r="EQ442" s="54"/>
      <c r="ER442" s="54"/>
    </row>
    <row r="443" spans="1:148" x14ac:dyDescent="0.25">
      <c r="A443" s="54"/>
      <c r="B443" s="54"/>
      <c r="C443" s="54"/>
      <c r="D443" s="54"/>
      <c r="E443" s="54"/>
      <c r="F443" s="5"/>
      <c r="G443" s="320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4"/>
      <c r="BR443" s="54"/>
      <c r="BS443" s="54"/>
      <c r="BT443" s="54"/>
      <c r="BU443" s="54"/>
      <c r="BV443" s="54"/>
      <c r="BW443" s="54"/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  <c r="CH443" s="54"/>
      <c r="CI443" s="54"/>
      <c r="CJ443" s="54"/>
      <c r="CK443" s="54"/>
      <c r="CL443" s="54"/>
      <c r="CM443" s="54"/>
      <c r="CN443" s="54"/>
      <c r="CO443" s="54"/>
      <c r="CP443" s="54"/>
      <c r="CQ443" s="54"/>
      <c r="CR443" s="54"/>
      <c r="CS443" s="54"/>
      <c r="CT443" s="54"/>
      <c r="CU443" s="54"/>
      <c r="CV443" s="54"/>
      <c r="CW443" s="54"/>
      <c r="CX443" s="54"/>
      <c r="CY443" s="54"/>
      <c r="CZ443" s="54"/>
      <c r="DA443" s="54"/>
      <c r="DB443" s="54"/>
      <c r="DC443" s="54"/>
      <c r="DD443" s="54"/>
      <c r="DE443" s="54"/>
      <c r="DF443" s="54"/>
      <c r="DG443" s="54"/>
      <c r="DH443" s="54"/>
      <c r="DI443" s="54"/>
      <c r="DJ443" s="54"/>
      <c r="DK443" s="54"/>
      <c r="DL443" s="54"/>
      <c r="DM443" s="54"/>
      <c r="DN443" s="54"/>
      <c r="DO443" s="54"/>
      <c r="DP443" s="54"/>
      <c r="DQ443" s="54"/>
      <c r="DR443" s="54"/>
      <c r="DS443" s="54"/>
      <c r="DT443" s="54"/>
      <c r="DU443" s="54"/>
      <c r="DV443" s="54"/>
      <c r="DW443" s="54"/>
      <c r="DX443" s="54"/>
      <c r="DY443" s="54"/>
      <c r="DZ443" s="54"/>
      <c r="EA443" s="54"/>
      <c r="EB443" s="54"/>
      <c r="EC443" s="54"/>
      <c r="ED443" s="54"/>
      <c r="EE443" s="54"/>
      <c r="EF443" s="54"/>
      <c r="EG443" s="54"/>
      <c r="EH443" s="54"/>
      <c r="EI443" s="54"/>
      <c r="EJ443" s="54"/>
      <c r="EK443" s="54"/>
      <c r="EL443" s="54"/>
      <c r="EM443" s="54"/>
      <c r="EN443" s="54"/>
      <c r="EO443" s="54"/>
      <c r="EP443" s="54"/>
      <c r="EQ443" s="54"/>
      <c r="ER443" s="54"/>
    </row>
    <row r="444" spans="1:148" x14ac:dyDescent="0.25">
      <c r="A444" s="54"/>
      <c r="B444" s="54"/>
      <c r="C444" s="54"/>
      <c r="D444" s="54"/>
      <c r="E444" s="54"/>
      <c r="F444" s="5"/>
      <c r="G444" s="320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4"/>
      <c r="BR444" s="54"/>
      <c r="BS444" s="54"/>
      <c r="BT444" s="54"/>
      <c r="BU444" s="54"/>
      <c r="BV444" s="54"/>
      <c r="BW444" s="54"/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  <c r="CH444" s="54"/>
      <c r="CI444" s="54"/>
      <c r="CJ444" s="54"/>
      <c r="CK444" s="54"/>
      <c r="CL444" s="54"/>
      <c r="CM444" s="54"/>
      <c r="CN444" s="54"/>
      <c r="CO444" s="54"/>
      <c r="CP444" s="54"/>
      <c r="CQ444" s="54"/>
      <c r="CR444" s="54"/>
      <c r="CS444" s="54"/>
      <c r="CT444" s="54"/>
      <c r="CU444" s="54"/>
      <c r="CV444" s="54"/>
      <c r="CW444" s="54"/>
      <c r="CX444" s="54"/>
      <c r="CY444" s="54"/>
      <c r="CZ444" s="54"/>
      <c r="DA444" s="54"/>
      <c r="DB444" s="54"/>
      <c r="DC444" s="54"/>
      <c r="DD444" s="54"/>
      <c r="DE444" s="54"/>
      <c r="DF444" s="54"/>
      <c r="DG444" s="54"/>
      <c r="DH444" s="54"/>
      <c r="DI444" s="54"/>
      <c r="DJ444" s="54"/>
      <c r="DK444" s="54"/>
      <c r="DL444" s="54"/>
      <c r="DM444" s="54"/>
      <c r="DN444" s="54"/>
      <c r="DO444" s="54"/>
      <c r="DP444" s="54"/>
      <c r="DQ444" s="54"/>
      <c r="DR444" s="54"/>
      <c r="DS444" s="54"/>
      <c r="DT444" s="54"/>
      <c r="DU444" s="54"/>
      <c r="DV444" s="54"/>
      <c r="DW444" s="54"/>
      <c r="DX444" s="54"/>
      <c r="DY444" s="54"/>
      <c r="DZ444" s="54"/>
      <c r="EA444" s="54"/>
      <c r="EB444" s="54"/>
      <c r="EC444" s="54"/>
      <c r="ED444" s="54"/>
      <c r="EE444" s="54"/>
      <c r="EF444" s="54"/>
      <c r="EG444" s="54"/>
      <c r="EH444" s="54"/>
      <c r="EI444" s="54"/>
      <c r="EJ444" s="54"/>
      <c r="EK444" s="54"/>
      <c r="EL444" s="54"/>
      <c r="EM444" s="54"/>
      <c r="EN444" s="54"/>
      <c r="EO444" s="54"/>
      <c r="EP444" s="54"/>
      <c r="EQ444" s="54"/>
      <c r="ER444" s="54"/>
    </row>
    <row r="445" spans="1:148" x14ac:dyDescent="0.25">
      <c r="A445" s="54"/>
      <c r="B445" s="54"/>
      <c r="C445" s="54"/>
      <c r="D445" s="54"/>
      <c r="E445" s="54"/>
      <c r="F445" s="5"/>
      <c r="G445" s="320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4"/>
      <c r="BQ445" s="54"/>
      <c r="BR445" s="54"/>
      <c r="BS445" s="54"/>
      <c r="BT445" s="54"/>
      <c r="BU445" s="54"/>
      <c r="BV445" s="54"/>
      <c r="BW445" s="54"/>
      <c r="BX445" s="54"/>
      <c r="BY445" s="54"/>
      <c r="BZ445" s="54"/>
      <c r="CA445" s="54"/>
      <c r="CB445" s="54"/>
      <c r="CC445" s="54"/>
      <c r="CD445" s="54"/>
      <c r="CE445" s="54"/>
      <c r="CF445" s="54"/>
      <c r="CG445" s="54"/>
      <c r="CH445" s="54"/>
      <c r="CI445" s="54"/>
      <c r="CJ445" s="54"/>
      <c r="CK445" s="54"/>
      <c r="CL445" s="54"/>
      <c r="CM445" s="54"/>
      <c r="CN445" s="54"/>
      <c r="CO445" s="54"/>
      <c r="CP445" s="54"/>
      <c r="CQ445" s="54"/>
      <c r="CR445" s="54"/>
      <c r="CS445" s="54"/>
      <c r="CT445" s="54"/>
      <c r="CU445" s="54"/>
      <c r="CV445" s="54"/>
      <c r="CW445" s="54"/>
      <c r="CX445" s="54"/>
      <c r="CY445" s="54"/>
      <c r="CZ445" s="54"/>
      <c r="DA445" s="54"/>
      <c r="DB445" s="54"/>
      <c r="DC445" s="54"/>
      <c r="DD445" s="54"/>
      <c r="DE445" s="54"/>
      <c r="DF445" s="54"/>
      <c r="DG445" s="54"/>
      <c r="DH445" s="54"/>
      <c r="DI445" s="54"/>
      <c r="DJ445" s="54"/>
      <c r="DK445" s="54"/>
      <c r="DL445" s="54"/>
      <c r="DM445" s="54"/>
      <c r="DN445" s="54"/>
      <c r="DO445" s="54"/>
      <c r="DP445" s="54"/>
      <c r="DQ445" s="54"/>
      <c r="DR445" s="54"/>
      <c r="DS445" s="54"/>
      <c r="DT445" s="54"/>
      <c r="DU445" s="54"/>
      <c r="DV445" s="54"/>
      <c r="DW445" s="54"/>
      <c r="DX445" s="54"/>
      <c r="DY445" s="54"/>
      <c r="DZ445" s="54"/>
      <c r="EA445" s="54"/>
      <c r="EB445" s="54"/>
      <c r="EC445" s="54"/>
      <c r="ED445" s="54"/>
      <c r="EE445" s="54"/>
      <c r="EF445" s="54"/>
      <c r="EG445" s="54"/>
      <c r="EH445" s="54"/>
      <c r="EI445" s="54"/>
      <c r="EJ445" s="54"/>
      <c r="EK445" s="54"/>
      <c r="EL445" s="54"/>
      <c r="EM445" s="54"/>
      <c r="EN445" s="54"/>
      <c r="EO445" s="54"/>
      <c r="EP445" s="54"/>
      <c r="EQ445" s="54"/>
      <c r="ER445" s="54"/>
    </row>
    <row r="446" spans="1:148" x14ac:dyDescent="0.25">
      <c r="A446" s="54"/>
      <c r="B446" s="54"/>
      <c r="C446" s="54"/>
      <c r="D446" s="54"/>
      <c r="E446" s="54"/>
      <c r="F446" s="5"/>
      <c r="G446" s="320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4"/>
      <c r="BQ446" s="54"/>
      <c r="BR446" s="54"/>
      <c r="BS446" s="54"/>
      <c r="BT446" s="54"/>
      <c r="BU446" s="54"/>
      <c r="BV446" s="54"/>
      <c r="BW446" s="54"/>
      <c r="BX446" s="54"/>
      <c r="BY446" s="54"/>
      <c r="BZ446" s="54"/>
      <c r="CA446" s="54"/>
      <c r="CB446" s="54"/>
      <c r="CC446" s="54"/>
      <c r="CD446" s="54"/>
      <c r="CE446" s="54"/>
      <c r="CF446" s="54"/>
      <c r="CG446" s="54"/>
      <c r="CH446" s="54"/>
      <c r="CI446" s="54"/>
      <c r="CJ446" s="54"/>
      <c r="CK446" s="54"/>
      <c r="CL446" s="54"/>
      <c r="CM446" s="54"/>
      <c r="CN446" s="54"/>
      <c r="CO446" s="54"/>
      <c r="CP446" s="54"/>
      <c r="CQ446" s="54"/>
      <c r="CR446" s="54"/>
      <c r="CS446" s="54"/>
      <c r="CT446" s="54"/>
      <c r="CU446" s="54"/>
      <c r="CV446" s="54"/>
      <c r="CW446" s="54"/>
      <c r="CX446" s="54"/>
      <c r="CY446" s="54"/>
      <c r="CZ446" s="54"/>
      <c r="DA446" s="54"/>
      <c r="DB446" s="54"/>
      <c r="DC446" s="54"/>
      <c r="DD446" s="54"/>
      <c r="DE446" s="54"/>
      <c r="DF446" s="54"/>
      <c r="DG446" s="54"/>
      <c r="DH446" s="54"/>
      <c r="DI446" s="54"/>
      <c r="DJ446" s="54"/>
      <c r="DK446" s="54"/>
      <c r="DL446" s="54"/>
      <c r="DM446" s="54"/>
      <c r="DN446" s="54"/>
      <c r="DO446" s="54"/>
      <c r="DP446" s="54"/>
      <c r="DQ446" s="54"/>
      <c r="DR446" s="54"/>
      <c r="DS446" s="54"/>
      <c r="DT446" s="54"/>
      <c r="DU446" s="54"/>
      <c r="DV446" s="54"/>
      <c r="DW446" s="54"/>
      <c r="DX446" s="54"/>
      <c r="DY446" s="54"/>
      <c r="DZ446" s="54"/>
      <c r="EA446" s="54"/>
      <c r="EB446" s="54"/>
      <c r="EC446" s="54"/>
      <c r="ED446" s="54"/>
      <c r="EE446" s="54"/>
      <c r="EF446" s="54"/>
      <c r="EG446" s="54"/>
      <c r="EH446" s="54"/>
      <c r="EI446" s="54"/>
      <c r="EJ446" s="54"/>
      <c r="EK446" s="54"/>
      <c r="EL446" s="54"/>
      <c r="EM446" s="54"/>
      <c r="EN446" s="54"/>
      <c r="EO446" s="54"/>
      <c r="EP446" s="54"/>
      <c r="EQ446" s="54"/>
      <c r="ER446" s="54"/>
    </row>
    <row r="447" spans="1:148" x14ac:dyDescent="0.25">
      <c r="A447" s="54"/>
      <c r="B447" s="54"/>
      <c r="C447" s="54"/>
      <c r="D447" s="54"/>
      <c r="E447" s="54"/>
      <c r="F447" s="5"/>
      <c r="G447" s="320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4"/>
      <c r="BR447" s="54"/>
      <c r="BS447" s="54"/>
      <c r="BT447" s="54"/>
      <c r="BU447" s="54"/>
      <c r="BV447" s="54"/>
      <c r="BW447" s="54"/>
      <c r="BX447" s="54"/>
      <c r="BY447" s="54"/>
      <c r="BZ447" s="54"/>
      <c r="CA447" s="54"/>
      <c r="CB447" s="54"/>
      <c r="CC447" s="54"/>
      <c r="CD447" s="54"/>
      <c r="CE447" s="54"/>
      <c r="CF447" s="54"/>
      <c r="CG447" s="54"/>
      <c r="CH447" s="54"/>
      <c r="CI447" s="54"/>
      <c r="CJ447" s="54"/>
      <c r="CK447" s="54"/>
      <c r="CL447" s="54"/>
      <c r="CM447" s="54"/>
      <c r="CN447" s="54"/>
      <c r="CO447" s="54"/>
      <c r="CP447" s="54"/>
      <c r="CQ447" s="54"/>
      <c r="CR447" s="54"/>
      <c r="CS447" s="54"/>
      <c r="CT447" s="54"/>
      <c r="CU447" s="54"/>
      <c r="CV447" s="54"/>
      <c r="CW447" s="54"/>
      <c r="CX447" s="54"/>
      <c r="CY447" s="54"/>
      <c r="CZ447" s="54"/>
      <c r="DA447" s="54"/>
      <c r="DB447" s="54"/>
      <c r="DC447" s="54"/>
      <c r="DD447" s="54"/>
      <c r="DE447" s="54"/>
      <c r="DF447" s="54"/>
      <c r="DG447" s="54"/>
      <c r="DH447" s="54"/>
      <c r="DI447" s="54"/>
      <c r="DJ447" s="54"/>
      <c r="DK447" s="54"/>
      <c r="DL447" s="54"/>
      <c r="DM447" s="54"/>
      <c r="DN447" s="54"/>
      <c r="DO447" s="54"/>
      <c r="DP447" s="54"/>
      <c r="DQ447" s="54"/>
      <c r="DR447" s="54"/>
      <c r="DS447" s="54"/>
      <c r="DT447" s="54"/>
      <c r="DU447" s="54"/>
      <c r="DV447" s="54"/>
      <c r="DW447" s="54"/>
      <c r="DX447" s="54"/>
      <c r="DY447" s="54"/>
      <c r="DZ447" s="54"/>
      <c r="EA447" s="54"/>
      <c r="EB447" s="54"/>
      <c r="EC447" s="54"/>
      <c r="ED447" s="54"/>
      <c r="EE447" s="54"/>
      <c r="EF447" s="54"/>
      <c r="EG447" s="54"/>
      <c r="EH447" s="54"/>
      <c r="EI447" s="54"/>
      <c r="EJ447" s="54"/>
      <c r="EK447" s="54"/>
      <c r="EL447" s="54"/>
      <c r="EM447" s="54"/>
      <c r="EN447" s="54"/>
      <c r="EO447" s="54"/>
      <c r="EP447" s="54"/>
      <c r="EQ447" s="54"/>
      <c r="ER447" s="54"/>
    </row>
    <row r="448" spans="1:148" x14ac:dyDescent="0.25">
      <c r="A448" s="54"/>
      <c r="B448" s="54"/>
      <c r="C448" s="54"/>
      <c r="D448" s="54"/>
      <c r="E448" s="54"/>
      <c r="F448" s="5"/>
      <c r="G448" s="320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4"/>
      <c r="BR448" s="54"/>
      <c r="BS448" s="54"/>
      <c r="BT448" s="54"/>
      <c r="BU448" s="54"/>
      <c r="BV448" s="54"/>
      <c r="BW448" s="54"/>
      <c r="BX448" s="54"/>
      <c r="BY448" s="54"/>
      <c r="BZ448" s="54"/>
      <c r="CA448" s="54"/>
      <c r="CB448" s="54"/>
      <c r="CC448" s="54"/>
      <c r="CD448" s="54"/>
      <c r="CE448" s="54"/>
      <c r="CF448" s="54"/>
      <c r="CG448" s="54"/>
      <c r="CH448" s="54"/>
      <c r="CI448" s="54"/>
      <c r="CJ448" s="54"/>
      <c r="CK448" s="54"/>
      <c r="CL448" s="54"/>
      <c r="CM448" s="54"/>
      <c r="CN448" s="54"/>
      <c r="CO448" s="54"/>
      <c r="CP448" s="54"/>
      <c r="CQ448" s="54"/>
      <c r="CR448" s="54"/>
      <c r="CS448" s="54"/>
      <c r="CT448" s="54"/>
      <c r="CU448" s="54"/>
      <c r="CV448" s="54"/>
      <c r="CW448" s="54"/>
      <c r="CX448" s="54"/>
      <c r="CY448" s="54"/>
      <c r="CZ448" s="54"/>
      <c r="DA448" s="54"/>
      <c r="DB448" s="54"/>
      <c r="DC448" s="54"/>
      <c r="DD448" s="54"/>
      <c r="DE448" s="54"/>
      <c r="DF448" s="54"/>
      <c r="DG448" s="54"/>
      <c r="DH448" s="54"/>
      <c r="DI448" s="54"/>
      <c r="DJ448" s="54"/>
      <c r="DK448" s="54"/>
      <c r="DL448" s="54"/>
      <c r="DM448" s="54"/>
      <c r="DN448" s="54"/>
      <c r="DO448" s="54"/>
      <c r="DP448" s="54"/>
      <c r="DQ448" s="54"/>
      <c r="DR448" s="54"/>
      <c r="DS448" s="54"/>
      <c r="DT448" s="54"/>
      <c r="DU448" s="54"/>
      <c r="DV448" s="54"/>
      <c r="DW448" s="54"/>
      <c r="DX448" s="54"/>
      <c r="DY448" s="54"/>
      <c r="DZ448" s="54"/>
      <c r="EA448" s="54"/>
      <c r="EB448" s="54"/>
      <c r="EC448" s="54"/>
      <c r="ED448" s="54"/>
      <c r="EE448" s="54"/>
      <c r="EF448" s="54"/>
      <c r="EG448" s="54"/>
      <c r="EH448" s="54"/>
      <c r="EI448" s="54"/>
      <c r="EJ448" s="54"/>
      <c r="EK448" s="54"/>
      <c r="EL448" s="54"/>
      <c r="EM448" s="54"/>
      <c r="EN448" s="54"/>
      <c r="EO448" s="54"/>
      <c r="EP448" s="54"/>
      <c r="EQ448" s="54"/>
      <c r="ER448" s="54"/>
    </row>
    <row r="449" spans="1:148" x14ac:dyDescent="0.25">
      <c r="A449" s="54"/>
      <c r="B449" s="54"/>
      <c r="C449" s="54"/>
      <c r="D449" s="54"/>
      <c r="E449" s="54"/>
      <c r="F449" s="5"/>
      <c r="G449" s="320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4"/>
      <c r="BQ449" s="54"/>
      <c r="BR449" s="54"/>
      <c r="BS449" s="54"/>
      <c r="BT449" s="54"/>
      <c r="BU449" s="54"/>
      <c r="BV449" s="54"/>
      <c r="BW449" s="54"/>
      <c r="BX449" s="54"/>
      <c r="BY449" s="54"/>
      <c r="BZ449" s="54"/>
      <c r="CA449" s="54"/>
      <c r="CB449" s="54"/>
      <c r="CC449" s="54"/>
      <c r="CD449" s="54"/>
      <c r="CE449" s="54"/>
      <c r="CF449" s="54"/>
      <c r="CG449" s="54"/>
      <c r="CH449" s="54"/>
      <c r="CI449" s="54"/>
      <c r="CJ449" s="54"/>
      <c r="CK449" s="54"/>
      <c r="CL449" s="54"/>
      <c r="CM449" s="54"/>
      <c r="CN449" s="54"/>
      <c r="CO449" s="54"/>
      <c r="CP449" s="54"/>
      <c r="CQ449" s="54"/>
      <c r="CR449" s="54"/>
      <c r="CS449" s="54"/>
      <c r="CT449" s="54"/>
      <c r="CU449" s="54"/>
      <c r="CV449" s="54"/>
      <c r="CW449" s="54"/>
      <c r="CX449" s="54"/>
      <c r="CY449" s="54"/>
      <c r="CZ449" s="54"/>
      <c r="DA449" s="54"/>
      <c r="DB449" s="54"/>
      <c r="DC449" s="54"/>
      <c r="DD449" s="54"/>
      <c r="DE449" s="54"/>
      <c r="DF449" s="54"/>
      <c r="DG449" s="54"/>
      <c r="DH449" s="54"/>
      <c r="DI449" s="54"/>
      <c r="DJ449" s="54"/>
      <c r="DK449" s="54"/>
      <c r="DL449" s="54"/>
      <c r="DM449" s="54"/>
      <c r="DN449" s="54"/>
      <c r="DO449" s="54"/>
      <c r="DP449" s="54"/>
      <c r="DQ449" s="54"/>
      <c r="DR449" s="54"/>
      <c r="DS449" s="54"/>
      <c r="DT449" s="54"/>
      <c r="DU449" s="54"/>
      <c r="DV449" s="54"/>
      <c r="DW449" s="54"/>
      <c r="DX449" s="54"/>
      <c r="DY449" s="54"/>
      <c r="DZ449" s="54"/>
      <c r="EA449" s="54"/>
      <c r="EB449" s="54"/>
      <c r="EC449" s="54"/>
      <c r="ED449" s="54"/>
      <c r="EE449" s="54"/>
      <c r="EF449" s="54"/>
      <c r="EG449" s="54"/>
      <c r="EH449" s="54"/>
      <c r="EI449" s="54"/>
      <c r="EJ449" s="54"/>
      <c r="EK449" s="54"/>
      <c r="EL449" s="54"/>
      <c r="EM449" s="54"/>
      <c r="EN449" s="54"/>
      <c r="EO449" s="54"/>
      <c r="EP449" s="54"/>
      <c r="EQ449" s="54"/>
      <c r="ER449" s="54"/>
    </row>
    <row r="450" spans="1:148" x14ac:dyDescent="0.25">
      <c r="A450" s="54"/>
      <c r="B450" s="54"/>
      <c r="C450" s="54"/>
      <c r="D450" s="54"/>
      <c r="E450" s="54"/>
      <c r="F450" s="5"/>
      <c r="G450" s="320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4"/>
      <c r="BR450" s="54"/>
      <c r="BS450" s="54"/>
      <c r="BT450" s="54"/>
      <c r="BU450" s="54"/>
      <c r="BV450" s="54"/>
      <c r="BW450" s="54"/>
      <c r="BX450" s="54"/>
      <c r="BY450" s="54"/>
      <c r="BZ450" s="54"/>
      <c r="CA450" s="54"/>
      <c r="CB450" s="54"/>
      <c r="CC450" s="54"/>
      <c r="CD450" s="54"/>
      <c r="CE450" s="54"/>
      <c r="CF450" s="54"/>
      <c r="CG450" s="54"/>
      <c r="CH450" s="54"/>
      <c r="CI450" s="54"/>
      <c r="CJ450" s="54"/>
      <c r="CK450" s="54"/>
      <c r="CL450" s="54"/>
      <c r="CM450" s="54"/>
      <c r="CN450" s="54"/>
      <c r="CO450" s="54"/>
      <c r="CP450" s="54"/>
      <c r="CQ450" s="54"/>
      <c r="CR450" s="54"/>
      <c r="CS450" s="54"/>
      <c r="CT450" s="54"/>
      <c r="CU450" s="54"/>
      <c r="CV450" s="54"/>
      <c r="CW450" s="54"/>
      <c r="CX450" s="54"/>
      <c r="CY450" s="54"/>
      <c r="CZ450" s="54"/>
      <c r="DA450" s="54"/>
      <c r="DB450" s="54"/>
      <c r="DC450" s="54"/>
      <c r="DD450" s="54"/>
      <c r="DE450" s="54"/>
      <c r="DF450" s="54"/>
      <c r="DG450" s="54"/>
      <c r="DH450" s="54"/>
      <c r="DI450" s="54"/>
      <c r="DJ450" s="54"/>
      <c r="DK450" s="54"/>
      <c r="DL450" s="54"/>
      <c r="DM450" s="54"/>
      <c r="DN450" s="54"/>
      <c r="DO450" s="54"/>
      <c r="DP450" s="54"/>
      <c r="DQ450" s="54"/>
      <c r="DR450" s="54"/>
      <c r="DS450" s="54"/>
      <c r="DT450" s="54"/>
      <c r="DU450" s="54"/>
      <c r="DV450" s="54"/>
      <c r="DW450" s="54"/>
      <c r="DX450" s="54"/>
      <c r="DY450" s="54"/>
      <c r="DZ450" s="54"/>
      <c r="EA450" s="54"/>
      <c r="EB450" s="54"/>
      <c r="EC450" s="54"/>
      <c r="ED450" s="54"/>
      <c r="EE450" s="54"/>
      <c r="EF450" s="54"/>
      <c r="EG450" s="54"/>
      <c r="EH450" s="54"/>
      <c r="EI450" s="54"/>
      <c r="EJ450" s="54"/>
      <c r="EK450" s="54"/>
      <c r="EL450" s="54"/>
      <c r="EM450" s="54"/>
      <c r="EN450" s="54"/>
      <c r="EO450" s="54"/>
      <c r="EP450" s="54"/>
      <c r="EQ450" s="54"/>
      <c r="ER450" s="54"/>
    </row>
    <row r="451" spans="1:148" x14ac:dyDescent="0.25">
      <c r="A451" s="54"/>
      <c r="B451" s="54"/>
      <c r="C451" s="54"/>
      <c r="D451" s="54"/>
      <c r="E451" s="54"/>
      <c r="F451" s="5"/>
      <c r="G451" s="320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4"/>
      <c r="BR451" s="54"/>
      <c r="BS451" s="54"/>
      <c r="BT451" s="54"/>
      <c r="BU451" s="54"/>
      <c r="BV451" s="54"/>
      <c r="BW451" s="54"/>
      <c r="BX451" s="54"/>
      <c r="BY451" s="54"/>
      <c r="BZ451" s="54"/>
      <c r="CA451" s="54"/>
      <c r="CB451" s="54"/>
      <c r="CC451" s="54"/>
      <c r="CD451" s="54"/>
      <c r="CE451" s="54"/>
      <c r="CF451" s="54"/>
      <c r="CG451" s="54"/>
      <c r="CH451" s="54"/>
      <c r="CI451" s="54"/>
      <c r="CJ451" s="54"/>
      <c r="CK451" s="54"/>
      <c r="CL451" s="54"/>
      <c r="CM451" s="54"/>
      <c r="CN451" s="54"/>
      <c r="CO451" s="54"/>
      <c r="CP451" s="54"/>
      <c r="CQ451" s="54"/>
      <c r="CR451" s="54"/>
      <c r="CS451" s="54"/>
      <c r="CT451" s="54"/>
      <c r="CU451" s="54"/>
      <c r="CV451" s="54"/>
      <c r="CW451" s="54"/>
      <c r="CX451" s="54"/>
      <c r="CY451" s="54"/>
      <c r="CZ451" s="54"/>
      <c r="DA451" s="54"/>
      <c r="DB451" s="54"/>
      <c r="DC451" s="54"/>
      <c r="DD451" s="54"/>
      <c r="DE451" s="54"/>
      <c r="DF451" s="54"/>
      <c r="DG451" s="54"/>
      <c r="DH451" s="54"/>
      <c r="DI451" s="54"/>
      <c r="DJ451" s="54"/>
      <c r="DK451" s="54"/>
      <c r="DL451" s="54"/>
      <c r="DM451" s="54"/>
      <c r="DN451" s="54"/>
      <c r="DO451" s="54"/>
      <c r="DP451" s="54"/>
      <c r="DQ451" s="54"/>
      <c r="DR451" s="54"/>
      <c r="DS451" s="54"/>
      <c r="DT451" s="54"/>
      <c r="DU451" s="54"/>
      <c r="DV451" s="54"/>
      <c r="DW451" s="54"/>
      <c r="DX451" s="54"/>
      <c r="DY451" s="54"/>
      <c r="DZ451" s="54"/>
      <c r="EA451" s="54"/>
      <c r="EB451" s="54"/>
      <c r="EC451" s="54"/>
      <c r="ED451" s="54"/>
      <c r="EE451" s="54"/>
      <c r="EF451" s="54"/>
      <c r="EG451" s="54"/>
      <c r="EH451" s="54"/>
      <c r="EI451" s="54"/>
      <c r="EJ451" s="54"/>
      <c r="EK451" s="54"/>
      <c r="EL451" s="54"/>
      <c r="EM451" s="54"/>
      <c r="EN451" s="54"/>
      <c r="EO451" s="54"/>
      <c r="EP451" s="54"/>
      <c r="EQ451" s="54"/>
      <c r="ER451" s="54"/>
    </row>
    <row r="452" spans="1:148" x14ac:dyDescent="0.25">
      <c r="A452" s="54"/>
      <c r="B452" s="54"/>
      <c r="C452" s="54"/>
      <c r="D452" s="54"/>
      <c r="E452" s="54"/>
      <c r="F452" s="5"/>
      <c r="G452" s="320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4"/>
      <c r="BQ452" s="54"/>
      <c r="BR452" s="54"/>
      <c r="BS452" s="54"/>
      <c r="BT452" s="54"/>
      <c r="BU452" s="54"/>
      <c r="BV452" s="54"/>
      <c r="BW452" s="54"/>
      <c r="BX452" s="54"/>
      <c r="BY452" s="54"/>
      <c r="BZ452" s="54"/>
      <c r="CA452" s="54"/>
      <c r="CB452" s="54"/>
      <c r="CC452" s="54"/>
      <c r="CD452" s="54"/>
      <c r="CE452" s="54"/>
      <c r="CF452" s="54"/>
      <c r="CG452" s="54"/>
      <c r="CH452" s="54"/>
      <c r="CI452" s="54"/>
      <c r="CJ452" s="54"/>
      <c r="CK452" s="54"/>
      <c r="CL452" s="54"/>
      <c r="CM452" s="54"/>
      <c r="CN452" s="54"/>
      <c r="CO452" s="54"/>
      <c r="CP452" s="54"/>
      <c r="CQ452" s="54"/>
      <c r="CR452" s="54"/>
      <c r="CS452" s="54"/>
      <c r="CT452" s="54"/>
      <c r="CU452" s="54"/>
      <c r="CV452" s="54"/>
      <c r="CW452" s="54"/>
      <c r="CX452" s="54"/>
      <c r="CY452" s="54"/>
      <c r="CZ452" s="54"/>
      <c r="DA452" s="54"/>
      <c r="DB452" s="54"/>
      <c r="DC452" s="54"/>
      <c r="DD452" s="54"/>
      <c r="DE452" s="54"/>
      <c r="DF452" s="54"/>
      <c r="DG452" s="54"/>
      <c r="DH452" s="54"/>
      <c r="DI452" s="54"/>
      <c r="DJ452" s="54"/>
      <c r="DK452" s="54"/>
      <c r="DL452" s="54"/>
      <c r="DM452" s="54"/>
      <c r="DN452" s="54"/>
      <c r="DO452" s="54"/>
      <c r="DP452" s="54"/>
      <c r="DQ452" s="54"/>
      <c r="DR452" s="54"/>
      <c r="DS452" s="54"/>
      <c r="DT452" s="54"/>
      <c r="DU452" s="54"/>
      <c r="DV452" s="54"/>
      <c r="DW452" s="54"/>
      <c r="DX452" s="54"/>
      <c r="DY452" s="54"/>
      <c r="DZ452" s="54"/>
      <c r="EA452" s="54"/>
      <c r="EB452" s="54"/>
      <c r="EC452" s="54"/>
      <c r="ED452" s="54"/>
      <c r="EE452" s="54"/>
      <c r="EF452" s="54"/>
      <c r="EG452" s="54"/>
      <c r="EH452" s="54"/>
      <c r="EI452" s="54"/>
      <c r="EJ452" s="54"/>
      <c r="EK452" s="54"/>
      <c r="EL452" s="54"/>
      <c r="EM452" s="54"/>
      <c r="EN452" s="54"/>
      <c r="EO452" s="54"/>
      <c r="EP452" s="54"/>
      <c r="EQ452" s="54"/>
      <c r="ER452" s="54"/>
    </row>
    <row r="453" spans="1:148" x14ac:dyDescent="0.25">
      <c r="A453" s="54"/>
      <c r="B453" s="54"/>
      <c r="C453" s="54"/>
      <c r="D453" s="54"/>
      <c r="E453" s="54"/>
      <c r="F453" s="5"/>
      <c r="G453" s="320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4"/>
      <c r="BQ453" s="54"/>
      <c r="BR453" s="54"/>
      <c r="BS453" s="54"/>
      <c r="BT453" s="54"/>
      <c r="BU453" s="54"/>
      <c r="BV453" s="54"/>
      <c r="BW453" s="54"/>
      <c r="BX453" s="54"/>
      <c r="BY453" s="54"/>
      <c r="BZ453" s="54"/>
      <c r="CA453" s="54"/>
      <c r="CB453" s="54"/>
      <c r="CC453" s="54"/>
      <c r="CD453" s="54"/>
      <c r="CE453" s="54"/>
      <c r="CF453" s="54"/>
      <c r="CG453" s="54"/>
      <c r="CH453" s="54"/>
      <c r="CI453" s="54"/>
      <c r="CJ453" s="54"/>
      <c r="CK453" s="54"/>
      <c r="CL453" s="54"/>
      <c r="CM453" s="54"/>
      <c r="CN453" s="54"/>
      <c r="CO453" s="54"/>
      <c r="CP453" s="54"/>
      <c r="CQ453" s="54"/>
      <c r="CR453" s="54"/>
      <c r="CS453" s="54"/>
      <c r="CT453" s="54"/>
      <c r="CU453" s="54"/>
      <c r="CV453" s="54"/>
      <c r="CW453" s="54"/>
      <c r="CX453" s="54"/>
      <c r="CY453" s="54"/>
      <c r="CZ453" s="54"/>
      <c r="DA453" s="54"/>
      <c r="DB453" s="54"/>
      <c r="DC453" s="54"/>
      <c r="DD453" s="54"/>
      <c r="DE453" s="54"/>
      <c r="DF453" s="54"/>
      <c r="DG453" s="54"/>
      <c r="DH453" s="54"/>
      <c r="DI453" s="54"/>
      <c r="DJ453" s="54"/>
      <c r="DK453" s="54"/>
      <c r="DL453" s="54"/>
      <c r="DM453" s="54"/>
      <c r="DN453" s="54"/>
      <c r="DO453" s="54"/>
      <c r="DP453" s="54"/>
      <c r="DQ453" s="54"/>
      <c r="DR453" s="54"/>
      <c r="DS453" s="54"/>
      <c r="DT453" s="54"/>
      <c r="DU453" s="54"/>
      <c r="DV453" s="54"/>
      <c r="DW453" s="54"/>
      <c r="DX453" s="54"/>
      <c r="DY453" s="54"/>
      <c r="DZ453" s="54"/>
      <c r="EA453" s="54"/>
      <c r="EB453" s="54"/>
      <c r="EC453" s="54"/>
      <c r="ED453" s="54"/>
      <c r="EE453" s="54"/>
      <c r="EF453" s="54"/>
      <c r="EG453" s="54"/>
      <c r="EH453" s="54"/>
      <c r="EI453" s="54"/>
      <c r="EJ453" s="54"/>
      <c r="EK453" s="54"/>
      <c r="EL453" s="54"/>
      <c r="EM453" s="54"/>
      <c r="EN453" s="54"/>
      <c r="EO453" s="54"/>
      <c r="EP453" s="54"/>
      <c r="EQ453" s="54"/>
      <c r="ER453" s="54"/>
    </row>
    <row r="454" spans="1:148" x14ac:dyDescent="0.25">
      <c r="A454" s="54"/>
      <c r="B454" s="54"/>
      <c r="C454" s="54"/>
      <c r="D454" s="54"/>
      <c r="E454" s="54"/>
      <c r="F454" s="5"/>
      <c r="G454" s="320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4"/>
      <c r="BQ454" s="54"/>
      <c r="BR454" s="54"/>
      <c r="BS454" s="54"/>
      <c r="BT454" s="54"/>
      <c r="BU454" s="54"/>
      <c r="BV454" s="54"/>
      <c r="BW454" s="54"/>
      <c r="BX454" s="54"/>
      <c r="BY454" s="54"/>
      <c r="BZ454" s="54"/>
      <c r="CA454" s="54"/>
      <c r="CB454" s="54"/>
      <c r="CC454" s="54"/>
      <c r="CD454" s="54"/>
      <c r="CE454" s="54"/>
      <c r="CF454" s="54"/>
      <c r="CG454" s="54"/>
      <c r="CH454" s="54"/>
      <c r="CI454" s="54"/>
      <c r="CJ454" s="54"/>
      <c r="CK454" s="54"/>
      <c r="CL454" s="54"/>
      <c r="CM454" s="54"/>
      <c r="CN454" s="54"/>
      <c r="CO454" s="54"/>
      <c r="CP454" s="54"/>
      <c r="CQ454" s="54"/>
      <c r="CR454" s="54"/>
      <c r="CS454" s="54"/>
      <c r="CT454" s="54"/>
      <c r="CU454" s="54"/>
      <c r="CV454" s="54"/>
      <c r="CW454" s="54"/>
      <c r="CX454" s="54"/>
      <c r="CY454" s="54"/>
      <c r="CZ454" s="54"/>
      <c r="DA454" s="54"/>
      <c r="DB454" s="54"/>
      <c r="DC454" s="54"/>
      <c r="DD454" s="54"/>
      <c r="DE454" s="54"/>
      <c r="DF454" s="54"/>
      <c r="DG454" s="54"/>
      <c r="DH454" s="54"/>
      <c r="DI454" s="54"/>
      <c r="DJ454" s="54"/>
      <c r="DK454" s="54"/>
      <c r="DL454" s="54"/>
      <c r="DM454" s="54"/>
      <c r="DN454" s="54"/>
      <c r="DO454" s="54"/>
      <c r="DP454" s="54"/>
      <c r="DQ454" s="54"/>
      <c r="DR454" s="54"/>
      <c r="DS454" s="54"/>
      <c r="DT454" s="54"/>
      <c r="DU454" s="54"/>
      <c r="DV454" s="54"/>
      <c r="DW454" s="54"/>
      <c r="DX454" s="54"/>
      <c r="DY454" s="54"/>
      <c r="DZ454" s="54"/>
      <c r="EA454" s="54"/>
      <c r="EB454" s="54"/>
      <c r="EC454" s="54"/>
      <c r="ED454" s="54"/>
      <c r="EE454" s="54"/>
      <c r="EF454" s="54"/>
      <c r="EG454" s="54"/>
      <c r="EH454" s="54"/>
      <c r="EI454" s="54"/>
      <c r="EJ454" s="54"/>
      <c r="EK454" s="54"/>
      <c r="EL454" s="54"/>
      <c r="EM454" s="54"/>
      <c r="EN454" s="54"/>
      <c r="EO454" s="54"/>
      <c r="EP454" s="54"/>
      <c r="EQ454" s="54"/>
      <c r="ER454" s="54"/>
    </row>
    <row r="455" spans="1:148" x14ac:dyDescent="0.25">
      <c r="A455" s="54"/>
      <c r="B455" s="54"/>
      <c r="C455" s="54"/>
      <c r="D455" s="54"/>
      <c r="E455" s="54"/>
      <c r="F455" s="5"/>
      <c r="G455" s="320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4"/>
      <c r="BQ455" s="54"/>
      <c r="BR455" s="54"/>
      <c r="BS455" s="54"/>
      <c r="BT455" s="54"/>
      <c r="BU455" s="54"/>
      <c r="BV455" s="54"/>
      <c r="BW455" s="54"/>
      <c r="BX455" s="54"/>
      <c r="BY455" s="54"/>
      <c r="BZ455" s="54"/>
      <c r="CA455" s="54"/>
      <c r="CB455" s="54"/>
      <c r="CC455" s="54"/>
      <c r="CD455" s="54"/>
      <c r="CE455" s="54"/>
      <c r="CF455" s="54"/>
      <c r="CG455" s="54"/>
      <c r="CH455" s="54"/>
      <c r="CI455" s="54"/>
      <c r="CJ455" s="54"/>
      <c r="CK455" s="54"/>
      <c r="CL455" s="54"/>
      <c r="CM455" s="54"/>
      <c r="CN455" s="54"/>
      <c r="CO455" s="54"/>
      <c r="CP455" s="54"/>
      <c r="CQ455" s="54"/>
      <c r="CR455" s="54"/>
      <c r="CS455" s="54"/>
      <c r="CT455" s="54"/>
      <c r="CU455" s="54"/>
      <c r="CV455" s="54"/>
      <c r="CW455" s="54"/>
      <c r="CX455" s="54"/>
      <c r="CY455" s="54"/>
      <c r="CZ455" s="54"/>
      <c r="DA455" s="54"/>
      <c r="DB455" s="54"/>
      <c r="DC455" s="54"/>
      <c r="DD455" s="54"/>
      <c r="DE455" s="54"/>
      <c r="DF455" s="54"/>
      <c r="DG455" s="54"/>
      <c r="DH455" s="54"/>
      <c r="DI455" s="54"/>
      <c r="DJ455" s="54"/>
      <c r="DK455" s="54"/>
      <c r="DL455" s="54"/>
      <c r="DM455" s="54"/>
      <c r="DN455" s="54"/>
      <c r="DO455" s="54"/>
      <c r="DP455" s="54"/>
      <c r="DQ455" s="54"/>
      <c r="DR455" s="54"/>
      <c r="DS455" s="54"/>
      <c r="DT455" s="54"/>
      <c r="DU455" s="54"/>
      <c r="DV455" s="54"/>
      <c r="DW455" s="54"/>
      <c r="DX455" s="54"/>
      <c r="DY455" s="54"/>
      <c r="DZ455" s="54"/>
      <c r="EA455" s="54"/>
      <c r="EB455" s="54"/>
      <c r="EC455" s="54"/>
      <c r="ED455" s="54"/>
      <c r="EE455" s="54"/>
      <c r="EF455" s="54"/>
      <c r="EG455" s="54"/>
      <c r="EH455" s="54"/>
      <c r="EI455" s="54"/>
      <c r="EJ455" s="54"/>
      <c r="EK455" s="54"/>
      <c r="EL455" s="54"/>
      <c r="EM455" s="54"/>
      <c r="EN455" s="54"/>
      <c r="EO455" s="54"/>
      <c r="EP455" s="54"/>
      <c r="EQ455" s="54"/>
      <c r="ER455" s="54"/>
    </row>
    <row r="456" spans="1:148" x14ac:dyDescent="0.25">
      <c r="A456" s="54"/>
      <c r="B456" s="54"/>
      <c r="C456" s="54"/>
      <c r="D456" s="54"/>
      <c r="E456" s="54"/>
      <c r="F456" s="5"/>
      <c r="G456" s="320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4"/>
      <c r="BQ456" s="54"/>
      <c r="BR456" s="54"/>
      <c r="BS456" s="54"/>
      <c r="BT456" s="54"/>
      <c r="BU456" s="54"/>
      <c r="BV456" s="54"/>
      <c r="BW456" s="54"/>
      <c r="BX456" s="54"/>
      <c r="BY456" s="54"/>
      <c r="BZ456" s="54"/>
      <c r="CA456" s="54"/>
      <c r="CB456" s="54"/>
      <c r="CC456" s="54"/>
      <c r="CD456" s="54"/>
      <c r="CE456" s="54"/>
      <c r="CF456" s="54"/>
      <c r="CG456" s="54"/>
      <c r="CH456" s="54"/>
      <c r="CI456" s="54"/>
      <c r="CJ456" s="54"/>
      <c r="CK456" s="54"/>
      <c r="CL456" s="54"/>
      <c r="CM456" s="54"/>
      <c r="CN456" s="54"/>
      <c r="CO456" s="54"/>
      <c r="CP456" s="54"/>
      <c r="CQ456" s="54"/>
      <c r="CR456" s="54"/>
      <c r="CS456" s="54"/>
      <c r="CT456" s="54"/>
      <c r="CU456" s="54"/>
      <c r="CV456" s="54"/>
      <c r="CW456" s="54"/>
      <c r="CX456" s="54"/>
      <c r="CY456" s="54"/>
      <c r="CZ456" s="54"/>
      <c r="DA456" s="54"/>
      <c r="DB456" s="54"/>
      <c r="DC456" s="54"/>
      <c r="DD456" s="54"/>
      <c r="DE456" s="54"/>
      <c r="DF456" s="54"/>
      <c r="DG456" s="54"/>
      <c r="DH456" s="54"/>
      <c r="DI456" s="54"/>
      <c r="DJ456" s="54"/>
      <c r="DK456" s="54"/>
      <c r="DL456" s="54"/>
      <c r="DM456" s="54"/>
      <c r="DN456" s="54"/>
      <c r="DO456" s="54"/>
      <c r="DP456" s="54"/>
      <c r="DQ456" s="54"/>
      <c r="DR456" s="54"/>
      <c r="DS456" s="54"/>
      <c r="DT456" s="54"/>
      <c r="DU456" s="54"/>
      <c r="DV456" s="54"/>
      <c r="DW456" s="54"/>
      <c r="DX456" s="54"/>
      <c r="DY456" s="54"/>
      <c r="DZ456" s="54"/>
      <c r="EA456" s="54"/>
      <c r="EB456" s="54"/>
      <c r="EC456" s="54"/>
      <c r="ED456" s="54"/>
      <c r="EE456" s="54"/>
      <c r="EF456" s="54"/>
      <c r="EG456" s="54"/>
      <c r="EH456" s="54"/>
      <c r="EI456" s="54"/>
      <c r="EJ456" s="54"/>
      <c r="EK456" s="54"/>
      <c r="EL456" s="54"/>
      <c r="EM456" s="54"/>
      <c r="EN456" s="54"/>
      <c r="EO456" s="54"/>
      <c r="EP456" s="54"/>
      <c r="EQ456" s="54"/>
      <c r="ER456" s="54"/>
    </row>
    <row r="457" spans="1:148" x14ac:dyDescent="0.25">
      <c r="A457" s="54"/>
      <c r="B457" s="54"/>
      <c r="C457" s="54"/>
      <c r="D457" s="54"/>
      <c r="E457" s="54"/>
      <c r="F457" s="5"/>
      <c r="G457" s="320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4"/>
      <c r="BQ457" s="54"/>
      <c r="BR457" s="54"/>
      <c r="BS457" s="54"/>
      <c r="BT457" s="54"/>
      <c r="BU457" s="54"/>
      <c r="BV457" s="54"/>
      <c r="BW457" s="54"/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  <c r="CH457" s="54"/>
      <c r="CI457" s="54"/>
      <c r="CJ457" s="54"/>
      <c r="CK457" s="54"/>
      <c r="CL457" s="54"/>
      <c r="CM457" s="54"/>
      <c r="CN457" s="54"/>
      <c r="CO457" s="54"/>
      <c r="CP457" s="54"/>
      <c r="CQ457" s="54"/>
      <c r="CR457" s="54"/>
      <c r="CS457" s="54"/>
      <c r="CT457" s="54"/>
      <c r="CU457" s="54"/>
      <c r="CV457" s="54"/>
      <c r="CW457" s="54"/>
      <c r="CX457" s="54"/>
      <c r="CY457" s="54"/>
      <c r="CZ457" s="54"/>
      <c r="DA457" s="54"/>
      <c r="DB457" s="54"/>
      <c r="DC457" s="54"/>
      <c r="DD457" s="54"/>
      <c r="DE457" s="54"/>
      <c r="DF457" s="54"/>
      <c r="DG457" s="54"/>
      <c r="DH457" s="54"/>
      <c r="DI457" s="54"/>
      <c r="DJ457" s="54"/>
      <c r="DK457" s="54"/>
      <c r="DL457" s="54"/>
      <c r="DM457" s="54"/>
      <c r="DN457" s="54"/>
      <c r="DO457" s="54"/>
      <c r="DP457" s="54"/>
      <c r="DQ457" s="54"/>
      <c r="DR457" s="54"/>
      <c r="DS457" s="54"/>
      <c r="DT457" s="54"/>
      <c r="DU457" s="54"/>
      <c r="DV457" s="54"/>
      <c r="DW457" s="54"/>
      <c r="DX457" s="54"/>
      <c r="DY457" s="54"/>
      <c r="DZ457" s="54"/>
      <c r="EA457" s="54"/>
      <c r="EB457" s="54"/>
      <c r="EC457" s="54"/>
      <c r="ED457" s="54"/>
      <c r="EE457" s="54"/>
      <c r="EF457" s="54"/>
      <c r="EG457" s="54"/>
      <c r="EH457" s="54"/>
      <c r="EI457" s="54"/>
      <c r="EJ457" s="54"/>
      <c r="EK457" s="54"/>
      <c r="EL457" s="54"/>
      <c r="EM457" s="54"/>
      <c r="EN457" s="54"/>
      <c r="EO457" s="54"/>
      <c r="EP457" s="54"/>
      <c r="EQ457" s="54"/>
      <c r="ER457" s="54"/>
    </row>
    <row r="458" spans="1:148" x14ac:dyDescent="0.25">
      <c r="A458" s="54"/>
      <c r="B458" s="54"/>
      <c r="C458" s="54"/>
      <c r="D458" s="54"/>
      <c r="E458" s="54"/>
      <c r="F458" s="5"/>
      <c r="G458" s="320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4"/>
      <c r="BQ458" s="54"/>
      <c r="BR458" s="54"/>
      <c r="BS458" s="54"/>
      <c r="BT458" s="54"/>
      <c r="BU458" s="54"/>
      <c r="BV458" s="54"/>
      <c r="BW458" s="54"/>
      <c r="BX458" s="54"/>
      <c r="BY458" s="54"/>
      <c r="BZ458" s="54"/>
      <c r="CA458" s="54"/>
      <c r="CB458" s="54"/>
      <c r="CC458" s="54"/>
      <c r="CD458" s="54"/>
      <c r="CE458" s="54"/>
      <c r="CF458" s="54"/>
      <c r="CG458" s="54"/>
      <c r="CH458" s="54"/>
      <c r="CI458" s="54"/>
      <c r="CJ458" s="54"/>
      <c r="CK458" s="54"/>
      <c r="CL458" s="54"/>
      <c r="CM458" s="54"/>
      <c r="CN458" s="54"/>
      <c r="CO458" s="54"/>
      <c r="CP458" s="54"/>
      <c r="CQ458" s="54"/>
      <c r="CR458" s="54"/>
      <c r="CS458" s="54"/>
      <c r="CT458" s="54"/>
      <c r="CU458" s="54"/>
      <c r="CV458" s="54"/>
      <c r="CW458" s="54"/>
      <c r="CX458" s="54"/>
      <c r="CY458" s="54"/>
      <c r="CZ458" s="54"/>
      <c r="DA458" s="54"/>
      <c r="DB458" s="54"/>
      <c r="DC458" s="54"/>
      <c r="DD458" s="54"/>
      <c r="DE458" s="54"/>
      <c r="DF458" s="54"/>
      <c r="DG458" s="54"/>
      <c r="DH458" s="54"/>
      <c r="DI458" s="54"/>
      <c r="DJ458" s="54"/>
      <c r="DK458" s="54"/>
      <c r="DL458" s="54"/>
      <c r="DM458" s="54"/>
      <c r="DN458" s="54"/>
      <c r="DO458" s="54"/>
      <c r="DP458" s="54"/>
      <c r="DQ458" s="54"/>
      <c r="DR458" s="54"/>
      <c r="DS458" s="54"/>
      <c r="DT458" s="54"/>
      <c r="DU458" s="54"/>
      <c r="DV458" s="54"/>
      <c r="DW458" s="54"/>
      <c r="DX458" s="54"/>
      <c r="DY458" s="54"/>
      <c r="DZ458" s="54"/>
      <c r="EA458" s="54"/>
      <c r="EB458" s="54"/>
      <c r="EC458" s="54"/>
      <c r="ED458" s="54"/>
      <c r="EE458" s="54"/>
      <c r="EF458" s="54"/>
      <c r="EG458" s="54"/>
      <c r="EH458" s="54"/>
      <c r="EI458" s="54"/>
      <c r="EJ458" s="54"/>
      <c r="EK458" s="54"/>
      <c r="EL458" s="54"/>
      <c r="EM458" s="54"/>
      <c r="EN458" s="54"/>
      <c r="EO458" s="54"/>
      <c r="EP458" s="54"/>
      <c r="EQ458" s="54"/>
      <c r="ER458" s="54"/>
    </row>
    <row r="459" spans="1:148" x14ac:dyDescent="0.25">
      <c r="A459" s="54"/>
      <c r="B459" s="54"/>
      <c r="C459" s="54"/>
      <c r="D459" s="54"/>
      <c r="E459" s="54"/>
      <c r="F459" s="5"/>
      <c r="G459" s="320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4"/>
      <c r="BQ459" s="54"/>
      <c r="BR459" s="54"/>
      <c r="BS459" s="54"/>
      <c r="BT459" s="54"/>
      <c r="BU459" s="54"/>
      <c r="BV459" s="54"/>
      <c r="BW459" s="54"/>
      <c r="BX459" s="54"/>
      <c r="BY459" s="54"/>
      <c r="BZ459" s="54"/>
      <c r="CA459" s="54"/>
      <c r="CB459" s="54"/>
      <c r="CC459" s="54"/>
      <c r="CD459" s="54"/>
      <c r="CE459" s="54"/>
      <c r="CF459" s="54"/>
      <c r="CG459" s="54"/>
      <c r="CH459" s="54"/>
      <c r="CI459" s="54"/>
      <c r="CJ459" s="54"/>
      <c r="CK459" s="54"/>
      <c r="CL459" s="54"/>
      <c r="CM459" s="54"/>
      <c r="CN459" s="54"/>
      <c r="CO459" s="54"/>
      <c r="CP459" s="54"/>
      <c r="CQ459" s="54"/>
      <c r="CR459" s="54"/>
      <c r="CS459" s="54"/>
      <c r="CT459" s="54"/>
      <c r="CU459" s="54"/>
      <c r="CV459" s="54"/>
      <c r="CW459" s="54"/>
      <c r="CX459" s="54"/>
      <c r="CY459" s="54"/>
      <c r="CZ459" s="54"/>
      <c r="DA459" s="54"/>
      <c r="DB459" s="54"/>
      <c r="DC459" s="54"/>
      <c r="DD459" s="54"/>
      <c r="DE459" s="54"/>
      <c r="DF459" s="54"/>
      <c r="DG459" s="54"/>
      <c r="DH459" s="54"/>
      <c r="DI459" s="54"/>
      <c r="DJ459" s="54"/>
      <c r="DK459" s="54"/>
      <c r="DL459" s="54"/>
      <c r="DM459" s="54"/>
      <c r="DN459" s="54"/>
      <c r="DO459" s="54"/>
      <c r="DP459" s="54"/>
      <c r="DQ459" s="54"/>
      <c r="DR459" s="54"/>
      <c r="DS459" s="54"/>
      <c r="DT459" s="54"/>
      <c r="DU459" s="54"/>
      <c r="DV459" s="54"/>
      <c r="DW459" s="54"/>
      <c r="DX459" s="54"/>
      <c r="DY459" s="54"/>
      <c r="DZ459" s="54"/>
      <c r="EA459" s="54"/>
      <c r="EB459" s="54"/>
      <c r="EC459" s="54"/>
      <c r="ED459" s="54"/>
      <c r="EE459" s="54"/>
      <c r="EF459" s="54"/>
      <c r="EG459" s="54"/>
      <c r="EH459" s="54"/>
      <c r="EI459" s="54"/>
      <c r="EJ459" s="54"/>
      <c r="EK459" s="54"/>
      <c r="EL459" s="54"/>
      <c r="EM459" s="54"/>
      <c r="EN459" s="54"/>
      <c r="EO459" s="54"/>
      <c r="EP459" s="54"/>
      <c r="EQ459" s="54"/>
      <c r="ER459" s="54"/>
    </row>
    <row r="460" spans="1:148" x14ac:dyDescent="0.25">
      <c r="A460" s="76"/>
      <c r="B460" s="54"/>
      <c r="C460" s="54"/>
      <c r="D460" s="54"/>
      <c r="E460" s="54"/>
      <c r="F460" s="5"/>
      <c r="G460" s="320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  <c r="BV460" s="54"/>
      <c r="BW460" s="54"/>
      <c r="BX460" s="54"/>
      <c r="BY460" s="54"/>
      <c r="BZ460" s="54"/>
      <c r="CA460" s="54"/>
      <c r="CB460" s="54"/>
      <c r="CC460" s="54"/>
      <c r="CD460" s="54"/>
      <c r="CE460" s="54"/>
      <c r="CF460" s="54"/>
      <c r="CG460" s="54"/>
      <c r="CH460" s="54"/>
      <c r="CI460" s="54"/>
      <c r="CJ460" s="54"/>
      <c r="CK460" s="54"/>
      <c r="CL460" s="54"/>
      <c r="CM460" s="54"/>
      <c r="CN460" s="54"/>
      <c r="CO460" s="54"/>
      <c r="CP460" s="54"/>
      <c r="CQ460" s="54"/>
      <c r="CR460" s="54"/>
      <c r="CS460" s="54"/>
      <c r="CT460" s="54"/>
      <c r="CU460" s="54"/>
      <c r="CV460" s="54"/>
      <c r="CW460" s="54"/>
      <c r="CX460" s="54"/>
      <c r="CY460" s="54"/>
      <c r="CZ460" s="54"/>
      <c r="DA460" s="54"/>
      <c r="DB460" s="54"/>
      <c r="DC460" s="54"/>
      <c r="DD460" s="54"/>
      <c r="DE460" s="54"/>
      <c r="DF460" s="54"/>
      <c r="DG460" s="54"/>
      <c r="DH460" s="54"/>
      <c r="DI460" s="54"/>
      <c r="DJ460" s="54"/>
      <c r="DK460" s="54"/>
      <c r="DL460" s="54"/>
      <c r="DM460" s="54"/>
      <c r="DN460" s="54"/>
      <c r="DO460" s="54"/>
      <c r="DP460" s="54"/>
      <c r="DQ460" s="54"/>
      <c r="DR460" s="54"/>
      <c r="DS460" s="54"/>
      <c r="DT460" s="54"/>
      <c r="DU460" s="54"/>
      <c r="DV460" s="54"/>
      <c r="DW460" s="54"/>
      <c r="DX460" s="54"/>
      <c r="DY460" s="54"/>
      <c r="DZ460" s="54"/>
      <c r="EA460" s="54"/>
      <c r="EB460" s="54"/>
      <c r="EC460" s="54"/>
      <c r="ED460" s="54"/>
      <c r="EE460" s="54"/>
      <c r="EF460" s="54"/>
      <c r="EG460" s="54"/>
      <c r="EH460" s="54"/>
      <c r="EI460" s="54"/>
      <c r="EJ460" s="54"/>
      <c r="EK460" s="54"/>
      <c r="EL460" s="54"/>
      <c r="EM460" s="54"/>
      <c r="EN460" s="54"/>
      <c r="EO460" s="54"/>
      <c r="EP460" s="54"/>
      <c r="EQ460" s="54"/>
      <c r="ER460" s="54"/>
    </row>
    <row r="461" spans="1:148" x14ac:dyDescent="0.25">
      <c r="A461" s="76"/>
      <c r="B461" s="54"/>
      <c r="C461" s="54"/>
      <c r="D461" s="54"/>
      <c r="E461" s="54"/>
      <c r="F461" s="5"/>
      <c r="G461" s="320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4"/>
      <c r="BQ461" s="54"/>
      <c r="BR461" s="54"/>
      <c r="BS461" s="54"/>
      <c r="BT461" s="54"/>
      <c r="BU461" s="54"/>
      <c r="BV461" s="54"/>
      <c r="BW461" s="54"/>
      <c r="BX461" s="54"/>
      <c r="BY461" s="54"/>
      <c r="BZ461" s="54"/>
      <c r="CA461" s="54"/>
      <c r="CB461" s="54"/>
      <c r="CC461" s="54"/>
      <c r="CD461" s="54"/>
      <c r="CE461" s="54"/>
      <c r="CF461" s="54"/>
      <c r="CG461" s="54"/>
      <c r="CH461" s="54"/>
      <c r="CI461" s="54"/>
      <c r="CJ461" s="54"/>
      <c r="CK461" s="54"/>
      <c r="CL461" s="54"/>
      <c r="CM461" s="54"/>
      <c r="CN461" s="54"/>
      <c r="CO461" s="54"/>
      <c r="CP461" s="54"/>
      <c r="CQ461" s="54"/>
      <c r="CR461" s="54"/>
      <c r="CS461" s="54"/>
      <c r="CT461" s="54"/>
      <c r="CU461" s="54"/>
      <c r="CV461" s="54"/>
      <c r="CW461" s="54"/>
      <c r="CX461" s="54"/>
      <c r="CY461" s="54"/>
      <c r="CZ461" s="54"/>
      <c r="DA461" s="54"/>
      <c r="DB461" s="54"/>
      <c r="DC461" s="54"/>
      <c r="DD461" s="54"/>
      <c r="DE461" s="54"/>
      <c r="DF461" s="54"/>
      <c r="DG461" s="54"/>
      <c r="DH461" s="54"/>
      <c r="DI461" s="54"/>
      <c r="DJ461" s="54"/>
      <c r="DK461" s="54"/>
      <c r="DL461" s="54"/>
      <c r="DM461" s="54"/>
      <c r="DN461" s="54"/>
      <c r="DO461" s="54"/>
      <c r="DP461" s="54"/>
      <c r="DQ461" s="54"/>
      <c r="DR461" s="54"/>
      <c r="DS461" s="54"/>
      <c r="DT461" s="54"/>
      <c r="DU461" s="54"/>
      <c r="DV461" s="54"/>
      <c r="DW461" s="54"/>
      <c r="DX461" s="54"/>
      <c r="DY461" s="54"/>
      <c r="DZ461" s="54"/>
      <c r="EA461" s="54"/>
      <c r="EB461" s="54"/>
      <c r="EC461" s="54"/>
      <c r="ED461" s="54"/>
      <c r="EE461" s="54"/>
      <c r="EF461" s="54"/>
      <c r="EG461" s="54"/>
      <c r="EH461" s="54"/>
      <c r="EI461" s="54"/>
      <c r="EJ461" s="54"/>
      <c r="EK461" s="54"/>
      <c r="EL461" s="54"/>
      <c r="EM461" s="54"/>
      <c r="EN461" s="54"/>
      <c r="EO461" s="54"/>
      <c r="EP461" s="54"/>
      <c r="EQ461" s="54"/>
      <c r="ER461" s="54"/>
    </row>
    <row r="462" spans="1:148" x14ac:dyDescent="0.25">
      <c r="A462" s="76"/>
      <c r="B462" s="54"/>
      <c r="C462" s="54"/>
      <c r="D462" s="54"/>
      <c r="E462" s="54"/>
      <c r="F462" s="5"/>
      <c r="G462" s="320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4"/>
      <c r="BQ462" s="54"/>
      <c r="BR462" s="54"/>
      <c r="BS462" s="54"/>
      <c r="BT462" s="54"/>
      <c r="BU462" s="54"/>
      <c r="BV462" s="54"/>
      <c r="BW462" s="54"/>
      <c r="BX462" s="54"/>
      <c r="BY462" s="54"/>
      <c r="BZ462" s="54"/>
      <c r="CA462" s="54"/>
      <c r="CB462" s="54"/>
      <c r="CC462" s="54"/>
      <c r="CD462" s="54"/>
      <c r="CE462" s="54"/>
      <c r="CF462" s="54"/>
      <c r="CG462" s="54"/>
      <c r="CH462" s="54"/>
      <c r="CI462" s="54"/>
      <c r="CJ462" s="54"/>
      <c r="CK462" s="54"/>
      <c r="CL462" s="54"/>
      <c r="CM462" s="54"/>
      <c r="CN462" s="54"/>
      <c r="CO462" s="54"/>
      <c r="CP462" s="54"/>
      <c r="CQ462" s="54"/>
      <c r="CR462" s="54"/>
      <c r="CS462" s="54"/>
      <c r="CT462" s="54"/>
      <c r="CU462" s="54"/>
      <c r="CV462" s="54"/>
      <c r="CW462" s="54"/>
      <c r="CX462" s="54"/>
      <c r="CY462" s="54"/>
      <c r="CZ462" s="54"/>
      <c r="DA462" s="54"/>
      <c r="DB462" s="54"/>
      <c r="DC462" s="54"/>
      <c r="DD462" s="54"/>
      <c r="DE462" s="54"/>
      <c r="DF462" s="54"/>
      <c r="DG462" s="54"/>
      <c r="DH462" s="54"/>
      <c r="DI462" s="54"/>
      <c r="DJ462" s="54"/>
      <c r="DK462" s="54"/>
      <c r="DL462" s="54"/>
      <c r="DM462" s="54"/>
      <c r="DN462" s="54"/>
      <c r="DO462" s="54"/>
      <c r="DP462" s="54"/>
      <c r="DQ462" s="54"/>
      <c r="DR462" s="54"/>
      <c r="DS462" s="54"/>
      <c r="DT462" s="54"/>
      <c r="DU462" s="54"/>
      <c r="DV462" s="54"/>
      <c r="DW462" s="54"/>
      <c r="DX462" s="54"/>
      <c r="DY462" s="54"/>
      <c r="DZ462" s="54"/>
      <c r="EA462" s="54"/>
      <c r="EB462" s="54"/>
      <c r="EC462" s="54"/>
      <c r="ED462" s="54"/>
      <c r="EE462" s="54"/>
      <c r="EF462" s="54"/>
      <c r="EG462" s="54"/>
      <c r="EH462" s="54"/>
      <c r="EI462" s="54"/>
      <c r="EJ462" s="54"/>
      <c r="EK462" s="54"/>
      <c r="EL462" s="54"/>
      <c r="EM462" s="54"/>
      <c r="EN462" s="54"/>
      <c r="EO462" s="54"/>
      <c r="EP462" s="54"/>
      <c r="EQ462" s="54"/>
      <c r="ER462" s="54"/>
    </row>
    <row r="463" spans="1:148" x14ac:dyDescent="0.25">
      <c r="A463" s="76"/>
      <c r="B463" s="54"/>
      <c r="C463" s="54"/>
      <c r="D463" s="54"/>
      <c r="E463" s="54"/>
      <c r="F463" s="5"/>
      <c r="G463" s="320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4"/>
      <c r="BQ463" s="54"/>
      <c r="BR463" s="54"/>
      <c r="BS463" s="54"/>
      <c r="BT463" s="54"/>
      <c r="BU463" s="54"/>
      <c r="BV463" s="54"/>
      <c r="BW463" s="54"/>
      <c r="BX463" s="54"/>
      <c r="BY463" s="54"/>
      <c r="BZ463" s="54"/>
      <c r="CA463" s="54"/>
      <c r="CB463" s="54"/>
      <c r="CC463" s="54"/>
      <c r="CD463" s="54"/>
      <c r="CE463" s="54"/>
      <c r="CF463" s="54"/>
      <c r="CG463" s="54"/>
      <c r="CH463" s="54"/>
      <c r="CI463" s="54"/>
      <c r="CJ463" s="54"/>
      <c r="CK463" s="54"/>
      <c r="CL463" s="54"/>
      <c r="CM463" s="54"/>
      <c r="CN463" s="54"/>
      <c r="CO463" s="54"/>
      <c r="CP463" s="54"/>
      <c r="CQ463" s="54"/>
      <c r="CR463" s="54"/>
      <c r="CS463" s="54"/>
      <c r="CT463" s="54"/>
      <c r="CU463" s="54"/>
      <c r="CV463" s="54"/>
      <c r="CW463" s="54"/>
      <c r="CX463" s="54"/>
      <c r="CY463" s="54"/>
      <c r="CZ463" s="54"/>
      <c r="DA463" s="54"/>
      <c r="DB463" s="54"/>
      <c r="DC463" s="54"/>
      <c r="DD463" s="54"/>
      <c r="DE463" s="54"/>
      <c r="DF463" s="54"/>
      <c r="DG463" s="54"/>
      <c r="DH463" s="54"/>
      <c r="DI463" s="54"/>
      <c r="DJ463" s="54"/>
      <c r="DK463" s="54"/>
      <c r="DL463" s="54"/>
      <c r="DM463" s="54"/>
      <c r="DN463" s="54"/>
      <c r="DO463" s="54"/>
      <c r="DP463" s="54"/>
      <c r="DQ463" s="54"/>
      <c r="DR463" s="54"/>
      <c r="DS463" s="54"/>
      <c r="DT463" s="54"/>
      <c r="DU463" s="54"/>
      <c r="DV463" s="54"/>
      <c r="DW463" s="54"/>
      <c r="DX463" s="54"/>
      <c r="DY463" s="54"/>
      <c r="DZ463" s="54"/>
      <c r="EA463" s="54"/>
      <c r="EB463" s="54"/>
      <c r="EC463" s="54"/>
      <c r="ED463" s="54"/>
      <c r="EE463" s="54"/>
      <c r="EF463" s="54"/>
      <c r="EG463" s="54"/>
      <c r="EH463" s="54"/>
      <c r="EI463" s="54"/>
      <c r="EJ463" s="54"/>
      <c r="EK463" s="54"/>
      <c r="EL463" s="54"/>
      <c r="EM463" s="54"/>
      <c r="EN463" s="54"/>
      <c r="EO463" s="54"/>
      <c r="EP463" s="54"/>
      <c r="EQ463" s="54"/>
      <c r="ER463" s="54"/>
    </row>
    <row r="464" spans="1:148" x14ac:dyDescent="0.25">
      <c r="A464" s="76"/>
      <c r="B464" s="54"/>
      <c r="C464" s="54"/>
      <c r="D464" s="54"/>
      <c r="E464" s="54"/>
      <c r="F464" s="5"/>
      <c r="G464" s="320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4"/>
      <c r="BQ464" s="54"/>
      <c r="BR464" s="54"/>
      <c r="BS464" s="54"/>
      <c r="BT464" s="54"/>
      <c r="BU464" s="54"/>
      <c r="BV464" s="54"/>
      <c r="BW464" s="54"/>
      <c r="BX464" s="54"/>
      <c r="BY464" s="54"/>
      <c r="BZ464" s="54"/>
      <c r="CA464" s="54"/>
      <c r="CB464" s="54"/>
      <c r="CC464" s="54"/>
      <c r="CD464" s="54"/>
      <c r="CE464" s="54"/>
      <c r="CF464" s="54"/>
      <c r="CG464" s="54"/>
      <c r="CH464" s="54"/>
      <c r="CI464" s="54"/>
      <c r="CJ464" s="54"/>
      <c r="CK464" s="54"/>
      <c r="CL464" s="54"/>
      <c r="CM464" s="54"/>
      <c r="CN464" s="54"/>
      <c r="CO464" s="54"/>
      <c r="CP464" s="54"/>
      <c r="CQ464" s="54"/>
      <c r="CR464" s="54"/>
      <c r="CS464" s="54"/>
      <c r="CT464" s="54"/>
      <c r="CU464" s="54"/>
      <c r="CV464" s="54"/>
      <c r="CW464" s="54"/>
      <c r="CX464" s="54"/>
      <c r="CY464" s="54"/>
      <c r="CZ464" s="54"/>
      <c r="DA464" s="54"/>
      <c r="DB464" s="54"/>
      <c r="DC464" s="54"/>
      <c r="DD464" s="54"/>
      <c r="DE464" s="54"/>
      <c r="DF464" s="54"/>
      <c r="DG464" s="54"/>
      <c r="DH464" s="54"/>
      <c r="DI464" s="54"/>
      <c r="DJ464" s="54"/>
      <c r="DK464" s="54"/>
      <c r="DL464" s="54"/>
      <c r="DM464" s="54"/>
      <c r="DN464" s="54"/>
      <c r="DO464" s="54"/>
      <c r="DP464" s="54"/>
      <c r="DQ464" s="54"/>
      <c r="DR464" s="54"/>
      <c r="DS464" s="54"/>
      <c r="DT464" s="54"/>
      <c r="DU464" s="54"/>
      <c r="DV464" s="54"/>
      <c r="DW464" s="54"/>
      <c r="DX464" s="54"/>
      <c r="DY464" s="54"/>
      <c r="DZ464" s="54"/>
      <c r="EA464" s="54"/>
      <c r="EB464" s="54"/>
      <c r="EC464" s="54"/>
      <c r="ED464" s="54"/>
      <c r="EE464" s="54"/>
      <c r="EF464" s="54"/>
      <c r="EG464" s="54"/>
      <c r="EH464" s="54"/>
      <c r="EI464" s="54"/>
      <c r="EJ464" s="54"/>
      <c r="EK464" s="54"/>
      <c r="EL464" s="54"/>
      <c r="EM464" s="54"/>
      <c r="EN464" s="54"/>
      <c r="EO464" s="54"/>
      <c r="EP464" s="54"/>
      <c r="EQ464" s="54"/>
      <c r="ER464" s="54"/>
    </row>
    <row r="465" spans="1:148" x14ac:dyDescent="0.25">
      <c r="A465" s="76"/>
      <c r="B465" s="54"/>
      <c r="C465" s="54"/>
      <c r="D465" s="54"/>
      <c r="E465" s="54"/>
      <c r="F465" s="5"/>
      <c r="G465" s="320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4"/>
      <c r="BQ465" s="54"/>
      <c r="BR465" s="54"/>
      <c r="BS465" s="54"/>
      <c r="BT465" s="54"/>
      <c r="BU465" s="54"/>
      <c r="BV465" s="54"/>
      <c r="BW465" s="54"/>
      <c r="BX465" s="54"/>
      <c r="BY465" s="54"/>
      <c r="BZ465" s="54"/>
      <c r="CA465" s="54"/>
      <c r="CB465" s="54"/>
      <c r="CC465" s="54"/>
      <c r="CD465" s="54"/>
      <c r="CE465" s="54"/>
      <c r="CF465" s="54"/>
      <c r="CG465" s="54"/>
      <c r="CH465" s="54"/>
      <c r="CI465" s="54"/>
      <c r="CJ465" s="54"/>
      <c r="CK465" s="54"/>
      <c r="CL465" s="54"/>
      <c r="CM465" s="54"/>
      <c r="CN465" s="54"/>
      <c r="CO465" s="54"/>
      <c r="CP465" s="54"/>
      <c r="CQ465" s="54"/>
      <c r="CR465" s="54"/>
      <c r="CS465" s="54"/>
      <c r="CT465" s="54"/>
      <c r="CU465" s="54"/>
      <c r="CV465" s="54"/>
      <c r="CW465" s="54"/>
      <c r="CX465" s="54"/>
      <c r="CY465" s="54"/>
      <c r="CZ465" s="54"/>
      <c r="DA465" s="54"/>
      <c r="DB465" s="54"/>
      <c r="DC465" s="54"/>
      <c r="DD465" s="54"/>
      <c r="DE465" s="54"/>
      <c r="DF465" s="54"/>
      <c r="DG465" s="54"/>
      <c r="DH465" s="54"/>
      <c r="DI465" s="54"/>
      <c r="DJ465" s="54"/>
      <c r="DK465" s="54"/>
      <c r="DL465" s="54"/>
      <c r="DM465" s="54"/>
      <c r="DN465" s="54"/>
      <c r="DO465" s="54"/>
      <c r="DP465" s="54"/>
      <c r="DQ465" s="54"/>
      <c r="DR465" s="54"/>
      <c r="DS465" s="54"/>
      <c r="DT465" s="54"/>
      <c r="DU465" s="54"/>
      <c r="DV465" s="54"/>
      <c r="DW465" s="54"/>
      <c r="DX465" s="54"/>
      <c r="DY465" s="54"/>
      <c r="DZ465" s="54"/>
      <c r="EA465" s="54"/>
      <c r="EB465" s="54"/>
      <c r="EC465" s="54"/>
      <c r="ED465" s="54"/>
      <c r="EE465" s="54"/>
      <c r="EF465" s="54"/>
      <c r="EG465" s="54"/>
      <c r="EH465" s="54"/>
      <c r="EI465" s="54"/>
      <c r="EJ465" s="54"/>
      <c r="EK465" s="54"/>
      <c r="EL465" s="54"/>
      <c r="EM465" s="54"/>
      <c r="EN465" s="54"/>
      <c r="EO465" s="54"/>
      <c r="EP465" s="54"/>
      <c r="EQ465" s="54"/>
      <c r="ER465" s="54"/>
    </row>
    <row r="466" spans="1:148" x14ac:dyDescent="0.25">
      <c r="A466" s="76"/>
      <c r="B466" s="54"/>
      <c r="C466" s="54"/>
      <c r="D466" s="54"/>
      <c r="E466" s="54"/>
      <c r="F466" s="5"/>
      <c r="G466" s="320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4"/>
      <c r="BQ466" s="54"/>
      <c r="BR466" s="54"/>
      <c r="BS466" s="54"/>
      <c r="BT466" s="54"/>
      <c r="BU466" s="54"/>
      <c r="BV466" s="54"/>
      <c r="BW466" s="54"/>
      <c r="BX466" s="54"/>
      <c r="BY466" s="54"/>
      <c r="BZ466" s="54"/>
      <c r="CA466" s="54"/>
      <c r="CB466" s="54"/>
      <c r="CC466" s="54"/>
      <c r="CD466" s="54"/>
      <c r="CE466" s="54"/>
      <c r="CF466" s="54"/>
      <c r="CG466" s="54"/>
      <c r="CH466" s="54"/>
      <c r="CI466" s="54"/>
      <c r="CJ466" s="54"/>
      <c r="CK466" s="54"/>
      <c r="CL466" s="54"/>
      <c r="CM466" s="54"/>
      <c r="CN466" s="54"/>
      <c r="CO466" s="54"/>
      <c r="CP466" s="54"/>
      <c r="CQ466" s="54"/>
      <c r="CR466" s="54"/>
      <c r="CS466" s="54"/>
      <c r="CT466" s="54"/>
      <c r="CU466" s="54"/>
      <c r="CV466" s="54"/>
      <c r="CW466" s="54"/>
      <c r="CX466" s="54"/>
      <c r="CY466" s="54"/>
      <c r="CZ466" s="54"/>
      <c r="DA466" s="54"/>
      <c r="DB466" s="54"/>
      <c r="DC466" s="54"/>
      <c r="DD466" s="54"/>
      <c r="DE466" s="54"/>
      <c r="DF466" s="54"/>
      <c r="DG466" s="54"/>
      <c r="DH466" s="54"/>
      <c r="DI466" s="54"/>
      <c r="DJ466" s="54"/>
      <c r="DK466" s="54"/>
      <c r="DL466" s="54"/>
      <c r="DM466" s="54"/>
      <c r="DN466" s="54"/>
      <c r="DO466" s="54"/>
      <c r="DP466" s="54"/>
      <c r="DQ466" s="54"/>
      <c r="DR466" s="54"/>
      <c r="DS466" s="54"/>
      <c r="DT466" s="54"/>
      <c r="DU466" s="54"/>
      <c r="DV466" s="54"/>
      <c r="DW466" s="54"/>
      <c r="DX466" s="54"/>
      <c r="DY466" s="54"/>
      <c r="DZ466" s="54"/>
      <c r="EA466" s="54"/>
      <c r="EB466" s="54"/>
      <c r="EC466" s="54"/>
      <c r="ED466" s="54"/>
      <c r="EE466" s="54"/>
      <c r="EF466" s="54"/>
      <c r="EG466" s="54"/>
      <c r="EH466" s="54"/>
      <c r="EI466" s="54"/>
      <c r="EJ466" s="54"/>
      <c r="EK466" s="54"/>
      <c r="EL466" s="54"/>
      <c r="EM466" s="54"/>
      <c r="EN466" s="54"/>
      <c r="EO466" s="54"/>
      <c r="EP466" s="54"/>
      <c r="EQ466" s="54"/>
      <c r="ER466" s="54"/>
    </row>
    <row r="467" spans="1:148" x14ac:dyDescent="0.25">
      <c r="A467" s="76"/>
      <c r="B467" s="54"/>
      <c r="C467" s="54"/>
      <c r="D467" s="54"/>
      <c r="E467" s="54"/>
      <c r="F467" s="5"/>
      <c r="G467" s="320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4"/>
      <c r="BQ467" s="54"/>
      <c r="BR467" s="54"/>
      <c r="BS467" s="54"/>
      <c r="BT467" s="54"/>
      <c r="BU467" s="54"/>
      <c r="BV467" s="54"/>
      <c r="BW467" s="54"/>
      <c r="BX467" s="54"/>
      <c r="BY467" s="54"/>
      <c r="BZ467" s="54"/>
      <c r="CA467" s="54"/>
      <c r="CB467" s="54"/>
      <c r="CC467" s="54"/>
      <c r="CD467" s="54"/>
      <c r="CE467" s="54"/>
      <c r="CF467" s="54"/>
      <c r="CG467" s="54"/>
      <c r="CH467" s="54"/>
      <c r="CI467" s="54"/>
      <c r="CJ467" s="54"/>
      <c r="CK467" s="54"/>
      <c r="CL467" s="54"/>
      <c r="CM467" s="54"/>
      <c r="CN467" s="54"/>
      <c r="CO467" s="54"/>
      <c r="CP467" s="54"/>
      <c r="CQ467" s="54"/>
      <c r="CR467" s="54"/>
      <c r="CS467" s="54"/>
      <c r="CT467" s="54"/>
      <c r="CU467" s="54"/>
      <c r="CV467" s="54"/>
      <c r="CW467" s="54"/>
      <c r="CX467" s="54"/>
      <c r="CY467" s="54"/>
      <c r="CZ467" s="54"/>
      <c r="DA467" s="54"/>
      <c r="DB467" s="54"/>
      <c r="DC467" s="54"/>
      <c r="DD467" s="54"/>
      <c r="DE467" s="54"/>
      <c r="DF467" s="54"/>
      <c r="DG467" s="54"/>
      <c r="DH467" s="54"/>
      <c r="DI467" s="54"/>
      <c r="DJ467" s="54"/>
      <c r="DK467" s="54"/>
      <c r="DL467" s="54"/>
      <c r="DM467" s="54"/>
      <c r="DN467" s="54"/>
      <c r="DO467" s="54"/>
      <c r="DP467" s="54"/>
      <c r="DQ467" s="54"/>
      <c r="DR467" s="54"/>
      <c r="DS467" s="54"/>
      <c r="DT467" s="54"/>
      <c r="DU467" s="54"/>
      <c r="DV467" s="54"/>
      <c r="DW467" s="54"/>
      <c r="DX467" s="54"/>
      <c r="DY467" s="54"/>
      <c r="DZ467" s="54"/>
      <c r="EA467" s="54"/>
      <c r="EB467" s="54"/>
      <c r="EC467" s="54"/>
      <c r="ED467" s="54"/>
      <c r="EE467" s="54"/>
      <c r="EF467" s="54"/>
      <c r="EG467" s="54"/>
      <c r="EH467" s="54"/>
      <c r="EI467" s="54"/>
      <c r="EJ467" s="54"/>
      <c r="EK467" s="54"/>
      <c r="EL467" s="54"/>
      <c r="EM467" s="54"/>
      <c r="EN467" s="54"/>
      <c r="EO467" s="54"/>
      <c r="EP467" s="54"/>
      <c r="EQ467" s="54"/>
      <c r="ER467" s="54"/>
    </row>
    <row r="468" spans="1:148" x14ac:dyDescent="0.25">
      <c r="A468" s="76"/>
      <c r="B468" s="54"/>
      <c r="C468" s="54"/>
      <c r="D468" s="54"/>
      <c r="E468" s="54"/>
      <c r="F468" s="5"/>
      <c r="G468" s="320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4"/>
      <c r="BQ468" s="54"/>
      <c r="BR468" s="54"/>
      <c r="BS468" s="54"/>
      <c r="BT468" s="54"/>
      <c r="BU468" s="54"/>
      <c r="BV468" s="54"/>
      <c r="BW468" s="54"/>
      <c r="BX468" s="54"/>
      <c r="BY468" s="54"/>
      <c r="BZ468" s="54"/>
      <c r="CA468" s="54"/>
      <c r="CB468" s="54"/>
      <c r="CC468" s="54"/>
      <c r="CD468" s="54"/>
      <c r="CE468" s="54"/>
      <c r="CF468" s="54"/>
      <c r="CG468" s="54"/>
      <c r="CH468" s="54"/>
      <c r="CI468" s="54"/>
      <c r="CJ468" s="54"/>
      <c r="CK468" s="54"/>
      <c r="CL468" s="54"/>
      <c r="CM468" s="54"/>
      <c r="CN468" s="54"/>
      <c r="CO468" s="54"/>
      <c r="CP468" s="54"/>
      <c r="CQ468" s="54"/>
      <c r="CR468" s="54"/>
      <c r="CS468" s="54"/>
      <c r="CT468" s="54"/>
      <c r="CU468" s="54"/>
      <c r="CV468" s="54"/>
      <c r="CW468" s="54"/>
      <c r="CX468" s="54"/>
      <c r="CY468" s="54"/>
      <c r="CZ468" s="54"/>
      <c r="DA468" s="54"/>
      <c r="DB468" s="54"/>
      <c r="DC468" s="54"/>
      <c r="DD468" s="54"/>
      <c r="DE468" s="54"/>
      <c r="DF468" s="54"/>
      <c r="DG468" s="54"/>
      <c r="DH468" s="54"/>
      <c r="DI468" s="54"/>
      <c r="DJ468" s="54"/>
      <c r="DK468" s="54"/>
      <c r="DL468" s="54"/>
      <c r="DM468" s="54"/>
      <c r="DN468" s="54"/>
      <c r="DO468" s="54"/>
      <c r="DP468" s="54"/>
      <c r="DQ468" s="54"/>
      <c r="DR468" s="54"/>
      <c r="DS468" s="54"/>
      <c r="DT468" s="54"/>
      <c r="DU468" s="54"/>
      <c r="DV468" s="54"/>
      <c r="DW468" s="54"/>
      <c r="DX468" s="54"/>
      <c r="DY468" s="54"/>
      <c r="DZ468" s="54"/>
      <c r="EA468" s="54"/>
      <c r="EB468" s="54"/>
      <c r="EC468" s="54"/>
      <c r="ED468" s="54"/>
      <c r="EE468" s="54"/>
      <c r="EF468" s="54"/>
      <c r="EG468" s="54"/>
      <c r="EH468" s="54"/>
      <c r="EI468" s="54"/>
      <c r="EJ468" s="54"/>
      <c r="EK468" s="54"/>
      <c r="EL468" s="54"/>
      <c r="EM468" s="54"/>
      <c r="EN468" s="54"/>
      <c r="EO468" s="54"/>
      <c r="EP468" s="54"/>
      <c r="EQ468" s="54"/>
      <c r="ER468" s="54"/>
    </row>
    <row r="469" spans="1:148" x14ac:dyDescent="0.25">
      <c r="A469" s="76"/>
      <c r="B469" s="54"/>
      <c r="C469" s="54"/>
      <c r="D469" s="54"/>
      <c r="E469" s="54"/>
      <c r="F469" s="5"/>
      <c r="G469" s="320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4"/>
      <c r="BQ469" s="54"/>
      <c r="BR469" s="54"/>
      <c r="BS469" s="54"/>
      <c r="BT469" s="54"/>
      <c r="BU469" s="54"/>
      <c r="BV469" s="54"/>
      <c r="BW469" s="54"/>
      <c r="BX469" s="54"/>
      <c r="BY469" s="54"/>
      <c r="BZ469" s="54"/>
      <c r="CA469" s="54"/>
      <c r="CB469" s="54"/>
      <c r="CC469" s="54"/>
      <c r="CD469" s="54"/>
      <c r="CE469" s="54"/>
      <c r="CF469" s="54"/>
      <c r="CG469" s="54"/>
      <c r="CH469" s="54"/>
      <c r="CI469" s="54"/>
      <c r="CJ469" s="54"/>
      <c r="CK469" s="54"/>
      <c r="CL469" s="54"/>
      <c r="CM469" s="54"/>
      <c r="CN469" s="54"/>
      <c r="CO469" s="54"/>
      <c r="CP469" s="54"/>
      <c r="CQ469" s="54"/>
      <c r="CR469" s="54"/>
      <c r="CS469" s="54"/>
      <c r="CT469" s="54"/>
      <c r="CU469" s="54"/>
      <c r="CV469" s="54"/>
      <c r="CW469" s="54"/>
      <c r="CX469" s="54"/>
      <c r="CY469" s="54"/>
      <c r="CZ469" s="54"/>
      <c r="DA469" s="54"/>
      <c r="DB469" s="54"/>
      <c r="DC469" s="54"/>
      <c r="DD469" s="54"/>
      <c r="DE469" s="54"/>
      <c r="DF469" s="54"/>
      <c r="DG469" s="54"/>
      <c r="DH469" s="54"/>
      <c r="DI469" s="54"/>
      <c r="DJ469" s="54"/>
      <c r="DK469" s="54"/>
      <c r="DL469" s="54"/>
      <c r="DM469" s="54"/>
      <c r="DN469" s="54"/>
      <c r="DO469" s="54"/>
      <c r="DP469" s="54"/>
      <c r="DQ469" s="54"/>
      <c r="DR469" s="54"/>
      <c r="DS469" s="54"/>
      <c r="DT469" s="54"/>
      <c r="DU469" s="54"/>
      <c r="DV469" s="54"/>
      <c r="DW469" s="54"/>
      <c r="DX469" s="54"/>
      <c r="DY469" s="54"/>
      <c r="DZ469" s="54"/>
      <c r="EA469" s="54"/>
      <c r="EB469" s="54"/>
      <c r="EC469" s="54"/>
      <c r="ED469" s="54"/>
      <c r="EE469" s="54"/>
      <c r="EF469" s="54"/>
      <c r="EG469" s="54"/>
      <c r="EH469" s="54"/>
      <c r="EI469" s="54"/>
      <c r="EJ469" s="54"/>
      <c r="EK469" s="54"/>
      <c r="EL469" s="54"/>
      <c r="EM469" s="54"/>
      <c r="EN469" s="54"/>
      <c r="EO469" s="54"/>
      <c r="EP469" s="54"/>
      <c r="EQ469" s="54"/>
      <c r="ER469" s="54"/>
    </row>
    <row r="470" spans="1:148" x14ac:dyDescent="0.25">
      <c r="A470" s="76"/>
      <c r="B470" s="54"/>
      <c r="C470" s="54"/>
      <c r="D470" s="54"/>
      <c r="E470" s="54"/>
      <c r="F470" s="5"/>
      <c r="G470" s="320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4"/>
      <c r="BQ470" s="54"/>
      <c r="BR470" s="54"/>
      <c r="BS470" s="54"/>
      <c r="BT470" s="54"/>
      <c r="BU470" s="54"/>
      <c r="BV470" s="54"/>
      <c r="BW470" s="54"/>
      <c r="BX470" s="54"/>
      <c r="BY470" s="54"/>
      <c r="BZ470" s="54"/>
      <c r="CA470" s="54"/>
      <c r="CB470" s="54"/>
      <c r="CC470" s="54"/>
      <c r="CD470" s="54"/>
      <c r="CE470" s="54"/>
      <c r="CF470" s="54"/>
      <c r="CG470" s="54"/>
      <c r="CH470" s="54"/>
      <c r="CI470" s="54"/>
      <c r="CJ470" s="54"/>
      <c r="CK470" s="54"/>
      <c r="CL470" s="54"/>
      <c r="CM470" s="54"/>
      <c r="CN470" s="54"/>
      <c r="CO470" s="54"/>
      <c r="CP470" s="54"/>
      <c r="CQ470" s="54"/>
      <c r="CR470" s="54"/>
      <c r="CS470" s="54"/>
      <c r="CT470" s="54"/>
      <c r="CU470" s="54"/>
      <c r="CV470" s="54"/>
      <c r="CW470" s="54"/>
      <c r="CX470" s="54"/>
      <c r="CY470" s="54"/>
      <c r="CZ470" s="54"/>
      <c r="DA470" s="54"/>
      <c r="DB470" s="54"/>
      <c r="DC470" s="54"/>
      <c r="DD470" s="54"/>
      <c r="DE470" s="54"/>
      <c r="DF470" s="54"/>
      <c r="DG470" s="54"/>
      <c r="DH470" s="54"/>
      <c r="DI470" s="54"/>
      <c r="DJ470" s="54"/>
      <c r="DK470" s="54"/>
      <c r="DL470" s="54"/>
      <c r="DM470" s="54"/>
      <c r="DN470" s="54"/>
      <c r="DO470" s="54"/>
      <c r="DP470" s="54"/>
      <c r="DQ470" s="54"/>
      <c r="DR470" s="54"/>
      <c r="DS470" s="54"/>
      <c r="DT470" s="54"/>
      <c r="DU470" s="54"/>
      <c r="DV470" s="54"/>
      <c r="DW470" s="54"/>
      <c r="DX470" s="54"/>
      <c r="DY470" s="54"/>
      <c r="DZ470" s="54"/>
      <c r="EA470" s="54"/>
      <c r="EB470" s="54"/>
      <c r="EC470" s="54"/>
      <c r="ED470" s="54"/>
      <c r="EE470" s="54"/>
      <c r="EF470" s="54"/>
      <c r="EG470" s="54"/>
      <c r="EH470" s="54"/>
      <c r="EI470" s="54"/>
      <c r="EJ470" s="54"/>
      <c r="EK470" s="54"/>
      <c r="EL470" s="54"/>
      <c r="EM470" s="54"/>
      <c r="EN470" s="54"/>
      <c r="EO470" s="54"/>
      <c r="EP470" s="54"/>
      <c r="EQ470" s="54"/>
      <c r="ER470" s="54"/>
    </row>
    <row r="471" spans="1:148" x14ac:dyDescent="0.25">
      <c r="A471" s="76"/>
      <c r="B471" s="54"/>
      <c r="C471" s="54"/>
      <c r="D471" s="54"/>
      <c r="E471" s="54"/>
      <c r="F471" s="5"/>
      <c r="G471" s="320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4"/>
      <c r="BQ471" s="54"/>
      <c r="BR471" s="54"/>
      <c r="BS471" s="54"/>
      <c r="BT471" s="54"/>
      <c r="BU471" s="54"/>
      <c r="BV471" s="54"/>
      <c r="BW471" s="54"/>
      <c r="BX471" s="54"/>
      <c r="BY471" s="54"/>
      <c r="BZ471" s="54"/>
      <c r="CA471" s="54"/>
      <c r="CB471" s="54"/>
      <c r="CC471" s="54"/>
      <c r="CD471" s="54"/>
      <c r="CE471" s="54"/>
      <c r="CF471" s="54"/>
      <c r="CG471" s="54"/>
      <c r="CH471" s="54"/>
      <c r="CI471" s="54"/>
      <c r="CJ471" s="54"/>
      <c r="CK471" s="54"/>
      <c r="CL471" s="54"/>
      <c r="CM471" s="54"/>
      <c r="CN471" s="54"/>
      <c r="CO471" s="54"/>
      <c r="CP471" s="54"/>
      <c r="CQ471" s="54"/>
      <c r="CR471" s="54"/>
      <c r="CS471" s="54"/>
      <c r="CT471" s="54"/>
      <c r="CU471" s="54"/>
      <c r="CV471" s="54"/>
      <c r="CW471" s="54"/>
      <c r="CX471" s="54"/>
      <c r="CY471" s="54"/>
      <c r="CZ471" s="54"/>
      <c r="DA471" s="54"/>
      <c r="DB471" s="54"/>
      <c r="DC471" s="54"/>
      <c r="DD471" s="54"/>
      <c r="DE471" s="54"/>
      <c r="DF471" s="54"/>
      <c r="DG471" s="54"/>
      <c r="DH471" s="54"/>
      <c r="DI471" s="54"/>
      <c r="DJ471" s="54"/>
      <c r="DK471" s="54"/>
      <c r="DL471" s="54"/>
      <c r="DM471" s="54"/>
      <c r="DN471" s="54"/>
      <c r="DO471" s="54"/>
      <c r="DP471" s="54"/>
      <c r="DQ471" s="54"/>
      <c r="DR471" s="54"/>
      <c r="DS471" s="54"/>
      <c r="DT471" s="54"/>
      <c r="DU471" s="54"/>
      <c r="DV471" s="54"/>
      <c r="DW471" s="54"/>
      <c r="DX471" s="54"/>
      <c r="DY471" s="54"/>
      <c r="DZ471" s="54"/>
      <c r="EA471" s="54"/>
      <c r="EB471" s="54"/>
      <c r="EC471" s="54"/>
      <c r="ED471" s="54"/>
      <c r="EE471" s="54"/>
      <c r="EF471" s="54"/>
      <c r="EG471" s="54"/>
      <c r="EH471" s="54"/>
      <c r="EI471" s="54"/>
      <c r="EJ471" s="54"/>
      <c r="EK471" s="54"/>
      <c r="EL471" s="54"/>
      <c r="EM471" s="54"/>
      <c r="EN471" s="54"/>
      <c r="EO471" s="54"/>
      <c r="EP471" s="54"/>
      <c r="EQ471" s="54"/>
      <c r="ER471" s="54"/>
    </row>
    <row r="472" spans="1:148" x14ac:dyDescent="0.25">
      <c r="A472" s="76"/>
      <c r="B472" s="54"/>
      <c r="C472" s="54"/>
      <c r="D472" s="54"/>
      <c r="E472" s="54"/>
      <c r="F472" s="5"/>
      <c r="G472" s="320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4"/>
      <c r="BQ472" s="54"/>
      <c r="BR472" s="54"/>
      <c r="BS472" s="54"/>
      <c r="BT472" s="54"/>
      <c r="BU472" s="54"/>
      <c r="BV472" s="54"/>
      <c r="BW472" s="54"/>
      <c r="BX472" s="54"/>
      <c r="BY472" s="54"/>
      <c r="BZ472" s="54"/>
      <c r="CA472" s="54"/>
      <c r="CB472" s="54"/>
      <c r="CC472" s="54"/>
      <c r="CD472" s="54"/>
      <c r="CE472" s="54"/>
      <c r="CF472" s="54"/>
      <c r="CG472" s="54"/>
      <c r="CH472" s="54"/>
      <c r="CI472" s="54"/>
      <c r="CJ472" s="54"/>
      <c r="CK472" s="54"/>
      <c r="CL472" s="54"/>
      <c r="CM472" s="54"/>
      <c r="CN472" s="54"/>
      <c r="CO472" s="54"/>
      <c r="CP472" s="54"/>
      <c r="CQ472" s="54"/>
      <c r="CR472" s="54"/>
      <c r="CS472" s="54"/>
      <c r="CT472" s="54"/>
      <c r="CU472" s="54"/>
      <c r="CV472" s="54"/>
      <c r="CW472" s="54"/>
      <c r="CX472" s="54"/>
      <c r="CY472" s="54"/>
      <c r="CZ472" s="54"/>
      <c r="DA472" s="54"/>
      <c r="DB472" s="54"/>
      <c r="DC472" s="54"/>
      <c r="DD472" s="54"/>
      <c r="DE472" s="54"/>
      <c r="DF472" s="54"/>
      <c r="DG472" s="54"/>
      <c r="DH472" s="54"/>
      <c r="DI472" s="54"/>
      <c r="DJ472" s="54"/>
      <c r="DK472" s="54"/>
      <c r="DL472" s="54"/>
      <c r="DM472" s="54"/>
      <c r="DN472" s="54"/>
      <c r="DO472" s="54"/>
      <c r="DP472" s="54"/>
      <c r="DQ472" s="54"/>
      <c r="DR472" s="54"/>
      <c r="DS472" s="54"/>
      <c r="DT472" s="54"/>
      <c r="DU472" s="54"/>
      <c r="DV472" s="54"/>
      <c r="DW472" s="54"/>
      <c r="DX472" s="54"/>
      <c r="DY472" s="54"/>
      <c r="DZ472" s="54"/>
      <c r="EA472" s="54"/>
      <c r="EB472" s="54"/>
      <c r="EC472" s="54"/>
      <c r="ED472" s="54"/>
      <c r="EE472" s="54"/>
      <c r="EF472" s="54"/>
      <c r="EG472" s="54"/>
      <c r="EH472" s="54"/>
      <c r="EI472" s="54"/>
      <c r="EJ472" s="54"/>
      <c r="EK472" s="54"/>
      <c r="EL472" s="54"/>
      <c r="EM472" s="54"/>
      <c r="EN472" s="54"/>
      <c r="EO472" s="54"/>
      <c r="EP472" s="54"/>
      <c r="EQ472" s="54"/>
      <c r="ER472" s="54"/>
    </row>
    <row r="473" spans="1:148" x14ac:dyDescent="0.25">
      <c r="A473" s="76"/>
      <c r="B473" s="54"/>
      <c r="C473" s="54"/>
      <c r="D473" s="54"/>
      <c r="E473" s="54"/>
      <c r="F473" s="5"/>
      <c r="G473" s="320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4"/>
      <c r="BQ473" s="54"/>
      <c r="BR473" s="54"/>
      <c r="BS473" s="54"/>
      <c r="BT473" s="54"/>
      <c r="BU473" s="54"/>
      <c r="BV473" s="54"/>
      <c r="BW473" s="54"/>
      <c r="BX473" s="54"/>
      <c r="BY473" s="54"/>
      <c r="BZ473" s="54"/>
      <c r="CA473" s="54"/>
      <c r="CB473" s="54"/>
      <c r="CC473" s="54"/>
      <c r="CD473" s="54"/>
      <c r="CE473" s="54"/>
      <c r="CF473" s="54"/>
      <c r="CG473" s="54"/>
      <c r="CH473" s="54"/>
      <c r="CI473" s="54"/>
      <c r="CJ473" s="54"/>
      <c r="CK473" s="54"/>
      <c r="CL473" s="54"/>
      <c r="CM473" s="54"/>
      <c r="CN473" s="54"/>
      <c r="CO473" s="54"/>
      <c r="CP473" s="54"/>
      <c r="CQ473" s="54"/>
      <c r="CR473" s="54"/>
      <c r="CS473" s="54"/>
      <c r="CT473" s="54"/>
      <c r="CU473" s="54"/>
      <c r="CV473" s="54"/>
      <c r="CW473" s="54"/>
      <c r="CX473" s="54"/>
      <c r="CY473" s="54"/>
      <c r="CZ473" s="54"/>
      <c r="DA473" s="54"/>
      <c r="DB473" s="54"/>
      <c r="DC473" s="54"/>
      <c r="DD473" s="54"/>
      <c r="DE473" s="54"/>
      <c r="DF473" s="54"/>
      <c r="DG473" s="54"/>
      <c r="DH473" s="54"/>
      <c r="DI473" s="54"/>
      <c r="DJ473" s="54"/>
      <c r="DK473" s="54"/>
      <c r="DL473" s="54"/>
      <c r="DM473" s="54"/>
      <c r="DN473" s="54"/>
      <c r="DO473" s="54"/>
      <c r="DP473" s="54"/>
      <c r="DQ473" s="54"/>
      <c r="DR473" s="54"/>
      <c r="DS473" s="54"/>
      <c r="DT473" s="54"/>
      <c r="DU473" s="54"/>
      <c r="DV473" s="54"/>
      <c r="DW473" s="54"/>
      <c r="DX473" s="54"/>
      <c r="DY473" s="54"/>
      <c r="DZ473" s="54"/>
      <c r="EA473" s="54"/>
      <c r="EB473" s="54"/>
      <c r="EC473" s="54"/>
      <c r="ED473" s="54"/>
      <c r="EE473" s="54"/>
      <c r="EF473" s="54"/>
      <c r="EG473" s="54"/>
      <c r="EH473" s="54"/>
      <c r="EI473" s="54"/>
      <c r="EJ473" s="54"/>
      <c r="EK473" s="54"/>
      <c r="EL473" s="54"/>
      <c r="EM473" s="54"/>
      <c r="EN473" s="54"/>
      <c r="EO473" s="54"/>
      <c r="EP473" s="54"/>
      <c r="EQ473" s="54"/>
      <c r="ER473" s="54"/>
    </row>
    <row r="474" spans="1:148" x14ac:dyDescent="0.25">
      <c r="A474" s="76"/>
      <c r="B474" s="54"/>
      <c r="C474" s="54"/>
      <c r="D474" s="54"/>
      <c r="E474" s="54"/>
      <c r="F474" s="5"/>
      <c r="G474" s="320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4"/>
      <c r="BQ474" s="54"/>
      <c r="BR474" s="54"/>
      <c r="BS474" s="54"/>
      <c r="BT474" s="54"/>
      <c r="BU474" s="54"/>
      <c r="BV474" s="54"/>
      <c r="BW474" s="54"/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  <c r="CH474" s="54"/>
      <c r="CI474" s="54"/>
      <c r="CJ474" s="54"/>
      <c r="CK474" s="54"/>
      <c r="CL474" s="54"/>
      <c r="CM474" s="54"/>
      <c r="CN474" s="54"/>
      <c r="CO474" s="54"/>
      <c r="CP474" s="54"/>
      <c r="CQ474" s="54"/>
      <c r="CR474" s="54"/>
      <c r="CS474" s="54"/>
      <c r="CT474" s="54"/>
      <c r="CU474" s="54"/>
      <c r="CV474" s="54"/>
      <c r="CW474" s="54"/>
      <c r="CX474" s="54"/>
      <c r="CY474" s="54"/>
      <c r="CZ474" s="54"/>
      <c r="DA474" s="54"/>
      <c r="DB474" s="54"/>
      <c r="DC474" s="54"/>
      <c r="DD474" s="54"/>
      <c r="DE474" s="54"/>
      <c r="DF474" s="54"/>
      <c r="DG474" s="54"/>
      <c r="DH474" s="54"/>
      <c r="DI474" s="54"/>
      <c r="DJ474" s="54"/>
      <c r="DK474" s="54"/>
      <c r="DL474" s="54"/>
      <c r="DM474" s="54"/>
      <c r="DN474" s="54"/>
      <c r="DO474" s="54"/>
      <c r="DP474" s="54"/>
      <c r="DQ474" s="54"/>
      <c r="DR474" s="54"/>
      <c r="DS474" s="54"/>
      <c r="DT474" s="54"/>
      <c r="DU474" s="54"/>
      <c r="DV474" s="54"/>
      <c r="DW474" s="54"/>
      <c r="DX474" s="54"/>
      <c r="DY474" s="54"/>
      <c r="DZ474" s="54"/>
      <c r="EA474" s="54"/>
      <c r="EB474" s="54"/>
      <c r="EC474" s="54"/>
      <c r="ED474" s="54"/>
      <c r="EE474" s="54"/>
      <c r="EF474" s="54"/>
      <c r="EG474" s="54"/>
      <c r="EH474" s="54"/>
      <c r="EI474" s="54"/>
      <c r="EJ474" s="54"/>
      <c r="EK474" s="54"/>
      <c r="EL474" s="54"/>
      <c r="EM474" s="54"/>
      <c r="EN474" s="54"/>
      <c r="EO474" s="54"/>
      <c r="EP474" s="54"/>
      <c r="EQ474" s="54"/>
      <c r="ER474" s="54"/>
    </row>
    <row r="475" spans="1:148" x14ac:dyDescent="0.25">
      <c r="A475" s="76"/>
      <c r="B475" s="54"/>
      <c r="C475" s="54"/>
      <c r="D475" s="54"/>
      <c r="E475" s="54"/>
      <c r="F475" s="5"/>
      <c r="G475" s="320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4"/>
      <c r="BQ475" s="54"/>
      <c r="BR475" s="54"/>
      <c r="BS475" s="54"/>
      <c r="BT475" s="54"/>
      <c r="BU475" s="54"/>
      <c r="BV475" s="54"/>
      <c r="BW475" s="54"/>
      <c r="BX475" s="54"/>
      <c r="BY475" s="54"/>
      <c r="BZ475" s="54"/>
      <c r="CA475" s="54"/>
      <c r="CB475" s="54"/>
      <c r="CC475" s="54"/>
      <c r="CD475" s="54"/>
      <c r="CE475" s="54"/>
      <c r="CF475" s="54"/>
      <c r="CG475" s="54"/>
      <c r="CH475" s="54"/>
      <c r="CI475" s="54"/>
      <c r="CJ475" s="54"/>
      <c r="CK475" s="54"/>
      <c r="CL475" s="54"/>
      <c r="CM475" s="54"/>
      <c r="CN475" s="54"/>
      <c r="CO475" s="54"/>
      <c r="CP475" s="54"/>
      <c r="CQ475" s="54"/>
      <c r="CR475" s="54"/>
      <c r="CS475" s="54"/>
      <c r="CT475" s="54"/>
      <c r="CU475" s="54"/>
      <c r="CV475" s="54"/>
      <c r="CW475" s="54"/>
      <c r="CX475" s="54"/>
      <c r="CY475" s="54"/>
      <c r="CZ475" s="54"/>
      <c r="DA475" s="54"/>
      <c r="DB475" s="54"/>
      <c r="DC475" s="54"/>
      <c r="DD475" s="54"/>
      <c r="DE475" s="54"/>
      <c r="DF475" s="54"/>
      <c r="DG475" s="54"/>
      <c r="DH475" s="54"/>
      <c r="DI475" s="54"/>
      <c r="DJ475" s="54"/>
      <c r="DK475" s="54"/>
      <c r="DL475" s="54"/>
      <c r="DM475" s="54"/>
      <c r="DN475" s="54"/>
      <c r="DO475" s="54"/>
      <c r="DP475" s="54"/>
      <c r="DQ475" s="54"/>
      <c r="DR475" s="54"/>
      <c r="DS475" s="54"/>
      <c r="DT475" s="54"/>
      <c r="DU475" s="54"/>
      <c r="DV475" s="54"/>
      <c r="DW475" s="54"/>
      <c r="DX475" s="54"/>
      <c r="DY475" s="54"/>
      <c r="DZ475" s="54"/>
      <c r="EA475" s="54"/>
      <c r="EB475" s="54"/>
      <c r="EC475" s="54"/>
      <c r="ED475" s="54"/>
      <c r="EE475" s="54"/>
      <c r="EF475" s="54"/>
      <c r="EG475" s="54"/>
      <c r="EH475" s="54"/>
      <c r="EI475" s="54"/>
      <c r="EJ475" s="54"/>
      <c r="EK475" s="54"/>
      <c r="EL475" s="54"/>
      <c r="EM475" s="54"/>
      <c r="EN475" s="54"/>
      <c r="EO475" s="54"/>
      <c r="EP475" s="54"/>
      <c r="EQ475" s="54"/>
      <c r="ER475" s="54"/>
    </row>
    <row r="476" spans="1:148" x14ac:dyDescent="0.25">
      <c r="A476" s="76"/>
      <c r="B476" s="54"/>
      <c r="C476" s="54"/>
      <c r="D476" s="54"/>
      <c r="E476" s="54"/>
      <c r="F476" s="5"/>
      <c r="G476" s="320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4"/>
      <c r="BQ476" s="54"/>
      <c r="BR476" s="54"/>
      <c r="BS476" s="54"/>
      <c r="BT476" s="54"/>
      <c r="BU476" s="54"/>
      <c r="BV476" s="54"/>
      <c r="BW476" s="54"/>
      <c r="BX476" s="54"/>
      <c r="BY476" s="54"/>
      <c r="BZ476" s="54"/>
      <c r="CA476" s="54"/>
      <c r="CB476" s="54"/>
      <c r="CC476" s="54"/>
      <c r="CD476" s="54"/>
      <c r="CE476" s="54"/>
      <c r="CF476" s="54"/>
      <c r="CG476" s="54"/>
      <c r="CH476" s="54"/>
      <c r="CI476" s="54"/>
      <c r="CJ476" s="54"/>
      <c r="CK476" s="54"/>
      <c r="CL476" s="54"/>
      <c r="CM476" s="54"/>
      <c r="CN476" s="54"/>
      <c r="CO476" s="54"/>
      <c r="CP476" s="54"/>
      <c r="CQ476" s="54"/>
      <c r="CR476" s="54"/>
      <c r="CS476" s="54"/>
      <c r="CT476" s="54"/>
      <c r="CU476" s="54"/>
      <c r="CV476" s="54"/>
      <c r="CW476" s="54"/>
      <c r="CX476" s="54"/>
      <c r="CY476" s="54"/>
      <c r="CZ476" s="54"/>
      <c r="DA476" s="54"/>
      <c r="DB476" s="54"/>
      <c r="DC476" s="54"/>
      <c r="DD476" s="54"/>
      <c r="DE476" s="54"/>
      <c r="DF476" s="54"/>
      <c r="DG476" s="54"/>
      <c r="DH476" s="54"/>
      <c r="DI476" s="54"/>
      <c r="DJ476" s="54"/>
      <c r="DK476" s="54"/>
      <c r="DL476" s="54"/>
      <c r="DM476" s="54"/>
      <c r="DN476" s="54"/>
      <c r="DO476" s="54"/>
      <c r="DP476" s="54"/>
      <c r="DQ476" s="54"/>
      <c r="DR476" s="54"/>
      <c r="DS476" s="54"/>
      <c r="DT476" s="54"/>
      <c r="DU476" s="54"/>
      <c r="DV476" s="54"/>
      <c r="DW476" s="54"/>
      <c r="DX476" s="54"/>
      <c r="DY476" s="54"/>
      <c r="DZ476" s="54"/>
      <c r="EA476" s="54"/>
      <c r="EB476" s="54"/>
      <c r="EC476" s="54"/>
      <c r="ED476" s="54"/>
      <c r="EE476" s="54"/>
      <c r="EF476" s="54"/>
      <c r="EG476" s="54"/>
      <c r="EH476" s="54"/>
      <c r="EI476" s="54"/>
      <c r="EJ476" s="54"/>
      <c r="EK476" s="54"/>
      <c r="EL476" s="54"/>
      <c r="EM476" s="54"/>
      <c r="EN476" s="54"/>
      <c r="EO476" s="54"/>
      <c r="EP476" s="54"/>
      <c r="EQ476" s="54"/>
      <c r="ER476" s="54"/>
    </row>
    <row r="477" spans="1:148" x14ac:dyDescent="0.25">
      <c r="A477" s="76"/>
      <c r="B477" s="54"/>
      <c r="C477" s="54"/>
      <c r="D477" s="54"/>
      <c r="E477" s="54"/>
      <c r="F477" s="5"/>
      <c r="G477" s="320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4"/>
      <c r="BQ477" s="54"/>
      <c r="BR477" s="54"/>
      <c r="BS477" s="54"/>
      <c r="BT477" s="54"/>
      <c r="BU477" s="54"/>
      <c r="BV477" s="54"/>
      <c r="BW477" s="54"/>
      <c r="BX477" s="54"/>
      <c r="BY477" s="54"/>
      <c r="BZ477" s="54"/>
      <c r="CA477" s="54"/>
      <c r="CB477" s="54"/>
      <c r="CC477" s="54"/>
      <c r="CD477" s="54"/>
      <c r="CE477" s="54"/>
      <c r="CF477" s="54"/>
      <c r="CG477" s="54"/>
      <c r="CH477" s="54"/>
      <c r="CI477" s="54"/>
      <c r="CJ477" s="54"/>
      <c r="CK477" s="54"/>
      <c r="CL477" s="54"/>
      <c r="CM477" s="54"/>
      <c r="CN477" s="54"/>
      <c r="CO477" s="54"/>
      <c r="CP477" s="54"/>
      <c r="CQ477" s="54"/>
      <c r="CR477" s="54"/>
      <c r="CS477" s="54"/>
      <c r="CT477" s="54"/>
      <c r="CU477" s="54"/>
      <c r="CV477" s="54"/>
      <c r="CW477" s="54"/>
      <c r="CX477" s="54"/>
      <c r="CY477" s="54"/>
      <c r="CZ477" s="54"/>
      <c r="DA477" s="54"/>
      <c r="DB477" s="54"/>
      <c r="DC477" s="54"/>
      <c r="DD477" s="54"/>
      <c r="DE477" s="54"/>
      <c r="DF477" s="54"/>
      <c r="DG477" s="54"/>
      <c r="DH477" s="54"/>
      <c r="DI477" s="54"/>
      <c r="DJ477" s="54"/>
      <c r="DK477" s="54"/>
      <c r="DL477" s="54"/>
      <c r="DM477" s="54"/>
      <c r="DN477" s="54"/>
      <c r="DO477" s="54"/>
      <c r="DP477" s="54"/>
      <c r="DQ477" s="54"/>
      <c r="DR477" s="54"/>
      <c r="DS477" s="54"/>
      <c r="DT477" s="54"/>
      <c r="DU477" s="54"/>
      <c r="DV477" s="54"/>
      <c r="DW477" s="54"/>
      <c r="DX477" s="54"/>
      <c r="DY477" s="54"/>
      <c r="DZ477" s="54"/>
      <c r="EA477" s="54"/>
      <c r="EB477" s="54"/>
      <c r="EC477" s="54"/>
      <c r="ED477" s="54"/>
      <c r="EE477" s="54"/>
      <c r="EF477" s="54"/>
      <c r="EG477" s="54"/>
      <c r="EH477" s="54"/>
      <c r="EI477" s="54"/>
      <c r="EJ477" s="54"/>
      <c r="EK477" s="54"/>
      <c r="EL477" s="54"/>
      <c r="EM477" s="54"/>
      <c r="EN477" s="54"/>
      <c r="EO477" s="54"/>
      <c r="EP477" s="54"/>
      <c r="EQ477" s="54"/>
      <c r="ER477" s="54"/>
    </row>
    <row r="478" spans="1:148" x14ac:dyDescent="0.25">
      <c r="A478" s="76"/>
      <c r="B478" s="54"/>
      <c r="C478" s="54"/>
      <c r="D478" s="54"/>
      <c r="E478" s="54"/>
      <c r="F478" s="5"/>
      <c r="G478" s="320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4"/>
      <c r="BQ478" s="54"/>
      <c r="BR478" s="54"/>
      <c r="BS478" s="54"/>
      <c r="BT478" s="54"/>
      <c r="BU478" s="54"/>
      <c r="BV478" s="54"/>
      <c r="BW478" s="54"/>
      <c r="BX478" s="54"/>
      <c r="BY478" s="54"/>
      <c r="BZ478" s="54"/>
      <c r="CA478" s="54"/>
      <c r="CB478" s="54"/>
      <c r="CC478" s="54"/>
      <c r="CD478" s="54"/>
      <c r="CE478" s="54"/>
      <c r="CF478" s="54"/>
      <c r="CG478" s="54"/>
      <c r="CH478" s="54"/>
      <c r="CI478" s="54"/>
      <c r="CJ478" s="54"/>
      <c r="CK478" s="54"/>
      <c r="CL478" s="54"/>
      <c r="CM478" s="54"/>
      <c r="CN478" s="54"/>
      <c r="CO478" s="54"/>
      <c r="CP478" s="54"/>
      <c r="CQ478" s="54"/>
      <c r="CR478" s="54"/>
      <c r="CS478" s="54"/>
      <c r="CT478" s="54"/>
      <c r="CU478" s="54"/>
      <c r="CV478" s="54"/>
      <c r="CW478" s="54"/>
      <c r="CX478" s="54"/>
      <c r="CY478" s="54"/>
      <c r="CZ478" s="54"/>
      <c r="DA478" s="54"/>
      <c r="DB478" s="54"/>
      <c r="DC478" s="54"/>
      <c r="DD478" s="54"/>
      <c r="DE478" s="54"/>
      <c r="DF478" s="54"/>
      <c r="DG478" s="54"/>
      <c r="DH478" s="54"/>
      <c r="DI478" s="54"/>
      <c r="DJ478" s="54"/>
      <c r="DK478" s="54"/>
      <c r="DL478" s="54"/>
      <c r="DM478" s="54"/>
      <c r="DN478" s="54"/>
      <c r="DO478" s="54"/>
      <c r="DP478" s="54"/>
      <c r="DQ478" s="54"/>
      <c r="DR478" s="54"/>
      <c r="DS478" s="54"/>
      <c r="DT478" s="54"/>
      <c r="DU478" s="54"/>
      <c r="DV478" s="54"/>
      <c r="DW478" s="54"/>
      <c r="DX478" s="54"/>
      <c r="DY478" s="54"/>
      <c r="DZ478" s="54"/>
      <c r="EA478" s="54"/>
      <c r="EB478" s="54"/>
      <c r="EC478" s="54"/>
      <c r="ED478" s="54"/>
      <c r="EE478" s="54"/>
      <c r="EF478" s="54"/>
      <c r="EG478" s="54"/>
      <c r="EH478" s="54"/>
      <c r="EI478" s="54"/>
      <c r="EJ478" s="54"/>
      <c r="EK478" s="54"/>
      <c r="EL478" s="54"/>
      <c r="EM478" s="54"/>
      <c r="EN478" s="54"/>
      <c r="EO478" s="54"/>
      <c r="EP478" s="54"/>
      <c r="EQ478" s="54"/>
      <c r="ER478" s="54"/>
    </row>
    <row r="479" spans="1:148" x14ac:dyDescent="0.25">
      <c r="A479" s="76"/>
      <c r="B479" s="54"/>
      <c r="C479" s="54"/>
      <c r="D479" s="54"/>
      <c r="E479" s="54"/>
      <c r="F479" s="5"/>
      <c r="G479" s="320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4"/>
      <c r="BQ479" s="54"/>
      <c r="BR479" s="54"/>
      <c r="BS479" s="54"/>
      <c r="BT479" s="54"/>
      <c r="BU479" s="54"/>
      <c r="BV479" s="54"/>
      <c r="BW479" s="54"/>
      <c r="BX479" s="54"/>
      <c r="BY479" s="54"/>
      <c r="BZ479" s="54"/>
      <c r="CA479" s="54"/>
      <c r="CB479" s="54"/>
      <c r="CC479" s="54"/>
      <c r="CD479" s="54"/>
      <c r="CE479" s="54"/>
      <c r="CF479" s="54"/>
      <c r="CG479" s="54"/>
      <c r="CH479" s="54"/>
      <c r="CI479" s="54"/>
      <c r="CJ479" s="54"/>
      <c r="CK479" s="54"/>
      <c r="CL479" s="54"/>
      <c r="CM479" s="54"/>
      <c r="CN479" s="54"/>
      <c r="CO479" s="54"/>
      <c r="CP479" s="54"/>
      <c r="CQ479" s="54"/>
      <c r="CR479" s="54"/>
      <c r="CS479" s="54"/>
      <c r="CT479" s="54"/>
      <c r="CU479" s="54"/>
      <c r="CV479" s="54"/>
      <c r="CW479" s="54"/>
      <c r="CX479" s="54"/>
      <c r="CY479" s="54"/>
      <c r="CZ479" s="54"/>
      <c r="DA479" s="54"/>
      <c r="DB479" s="54"/>
      <c r="DC479" s="54"/>
      <c r="DD479" s="54"/>
      <c r="DE479" s="54"/>
      <c r="DF479" s="54"/>
      <c r="DG479" s="54"/>
      <c r="DH479" s="54"/>
      <c r="DI479" s="54"/>
      <c r="DJ479" s="54"/>
      <c r="DK479" s="54"/>
      <c r="DL479" s="54"/>
      <c r="DM479" s="54"/>
      <c r="DN479" s="54"/>
      <c r="DO479" s="54"/>
      <c r="DP479" s="54"/>
      <c r="DQ479" s="54"/>
      <c r="DR479" s="54"/>
      <c r="DS479" s="54"/>
      <c r="DT479" s="54"/>
      <c r="DU479" s="54"/>
      <c r="DV479" s="54"/>
      <c r="DW479" s="54"/>
      <c r="DX479" s="54"/>
      <c r="DY479" s="54"/>
      <c r="DZ479" s="54"/>
      <c r="EA479" s="54"/>
      <c r="EB479" s="54"/>
      <c r="EC479" s="54"/>
      <c r="ED479" s="54"/>
      <c r="EE479" s="54"/>
      <c r="EF479" s="54"/>
      <c r="EG479" s="54"/>
      <c r="EH479" s="54"/>
      <c r="EI479" s="54"/>
      <c r="EJ479" s="54"/>
      <c r="EK479" s="54"/>
      <c r="EL479" s="54"/>
      <c r="EM479" s="54"/>
      <c r="EN479" s="54"/>
      <c r="EO479" s="54"/>
      <c r="EP479" s="54"/>
      <c r="EQ479" s="54"/>
      <c r="ER479" s="54"/>
    </row>
    <row r="480" spans="1:148" x14ac:dyDescent="0.25">
      <c r="A480" s="76"/>
      <c r="B480" s="54"/>
      <c r="C480" s="54"/>
      <c r="D480" s="54"/>
      <c r="E480" s="54"/>
      <c r="F480" s="5"/>
      <c r="G480" s="320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4"/>
      <c r="BQ480" s="54"/>
      <c r="BR480" s="54"/>
      <c r="BS480" s="54"/>
      <c r="BT480" s="54"/>
      <c r="BU480" s="54"/>
      <c r="BV480" s="54"/>
      <c r="BW480" s="54"/>
      <c r="BX480" s="54"/>
      <c r="BY480" s="54"/>
      <c r="BZ480" s="54"/>
      <c r="CA480" s="54"/>
      <c r="CB480" s="54"/>
      <c r="CC480" s="54"/>
      <c r="CD480" s="54"/>
      <c r="CE480" s="54"/>
      <c r="CF480" s="54"/>
      <c r="CG480" s="54"/>
      <c r="CH480" s="54"/>
      <c r="CI480" s="54"/>
      <c r="CJ480" s="54"/>
      <c r="CK480" s="54"/>
      <c r="CL480" s="54"/>
      <c r="CM480" s="54"/>
      <c r="CN480" s="54"/>
      <c r="CO480" s="54"/>
      <c r="CP480" s="54"/>
      <c r="CQ480" s="54"/>
      <c r="CR480" s="54"/>
      <c r="CS480" s="54"/>
      <c r="CT480" s="54"/>
      <c r="CU480" s="54"/>
      <c r="CV480" s="54"/>
      <c r="CW480" s="54"/>
      <c r="CX480" s="54"/>
      <c r="CY480" s="54"/>
      <c r="CZ480" s="54"/>
      <c r="DA480" s="54"/>
      <c r="DB480" s="54"/>
      <c r="DC480" s="54"/>
      <c r="DD480" s="54"/>
      <c r="DE480" s="54"/>
      <c r="DF480" s="54"/>
      <c r="DG480" s="54"/>
      <c r="DH480" s="54"/>
      <c r="DI480" s="54"/>
      <c r="DJ480" s="54"/>
      <c r="DK480" s="54"/>
      <c r="DL480" s="54"/>
      <c r="DM480" s="54"/>
      <c r="DN480" s="54"/>
      <c r="DO480" s="54"/>
      <c r="DP480" s="54"/>
      <c r="DQ480" s="54"/>
      <c r="DR480" s="54"/>
      <c r="DS480" s="54"/>
      <c r="DT480" s="54"/>
      <c r="DU480" s="54"/>
      <c r="DV480" s="54"/>
      <c r="DW480" s="54"/>
      <c r="DX480" s="54"/>
      <c r="DY480" s="54"/>
      <c r="DZ480" s="54"/>
      <c r="EA480" s="54"/>
      <c r="EB480" s="54"/>
      <c r="EC480" s="54"/>
      <c r="ED480" s="54"/>
      <c r="EE480" s="54"/>
      <c r="EF480" s="54"/>
      <c r="EG480" s="54"/>
      <c r="EH480" s="54"/>
      <c r="EI480" s="54"/>
      <c r="EJ480" s="54"/>
      <c r="EK480" s="54"/>
      <c r="EL480" s="54"/>
      <c r="EM480" s="54"/>
      <c r="EN480" s="54"/>
      <c r="EO480" s="54"/>
      <c r="EP480" s="54"/>
      <c r="EQ480" s="54"/>
      <c r="ER480" s="54"/>
    </row>
    <row r="481" spans="1:148" x14ac:dyDescent="0.25">
      <c r="A481" s="76"/>
      <c r="B481" s="54"/>
      <c r="C481" s="54"/>
      <c r="D481" s="54"/>
      <c r="E481" s="54"/>
      <c r="F481" s="5"/>
      <c r="G481" s="320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4"/>
      <c r="BQ481" s="54"/>
      <c r="BR481" s="54"/>
      <c r="BS481" s="54"/>
      <c r="BT481" s="54"/>
      <c r="BU481" s="54"/>
      <c r="BV481" s="54"/>
      <c r="BW481" s="54"/>
      <c r="BX481" s="54"/>
      <c r="BY481" s="54"/>
      <c r="BZ481" s="54"/>
      <c r="CA481" s="54"/>
      <c r="CB481" s="54"/>
      <c r="CC481" s="54"/>
      <c r="CD481" s="54"/>
      <c r="CE481" s="54"/>
      <c r="CF481" s="54"/>
      <c r="CG481" s="54"/>
      <c r="CH481" s="54"/>
      <c r="CI481" s="54"/>
      <c r="CJ481" s="54"/>
      <c r="CK481" s="54"/>
      <c r="CL481" s="54"/>
      <c r="CM481" s="54"/>
      <c r="CN481" s="54"/>
      <c r="CO481" s="54"/>
      <c r="CP481" s="54"/>
      <c r="CQ481" s="54"/>
      <c r="CR481" s="54"/>
      <c r="CS481" s="54"/>
      <c r="CT481" s="54"/>
      <c r="CU481" s="54"/>
      <c r="CV481" s="54"/>
      <c r="CW481" s="54"/>
      <c r="CX481" s="54"/>
      <c r="CY481" s="54"/>
      <c r="CZ481" s="54"/>
      <c r="DA481" s="54"/>
      <c r="DB481" s="54"/>
      <c r="DC481" s="54"/>
      <c r="DD481" s="54"/>
      <c r="DE481" s="54"/>
      <c r="DF481" s="54"/>
      <c r="DG481" s="54"/>
      <c r="DH481" s="54"/>
      <c r="DI481" s="54"/>
      <c r="DJ481" s="54"/>
      <c r="DK481" s="54"/>
      <c r="DL481" s="54"/>
      <c r="DM481" s="54"/>
      <c r="DN481" s="54"/>
      <c r="DO481" s="54"/>
      <c r="DP481" s="54"/>
      <c r="DQ481" s="54"/>
      <c r="DR481" s="54"/>
      <c r="DS481" s="54"/>
      <c r="DT481" s="54"/>
      <c r="DU481" s="54"/>
      <c r="DV481" s="54"/>
      <c r="DW481" s="54"/>
      <c r="DX481" s="54"/>
      <c r="DY481" s="54"/>
      <c r="DZ481" s="54"/>
      <c r="EA481" s="54"/>
      <c r="EB481" s="54"/>
      <c r="EC481" s="54"/>
      <c r="ED481" s="54"/>
      <c r="EE481" s="54"/>
      <c r="EF481" s="54"/>
      <c r="EG481" s="54"/>
      <c r="EH481" s="54"/>
      <c r="EI481" s="54"/>
      <c r="EJ481" s="54"/>
      <c r="EK481" s="54"/>
      <c r="EL481" s="54"/>
      <c r="EM481" s="54"/>
      <c r="EN481" s="54"/>
      <c r="EO481" s="54"/>
      <c r="EP481" s="54"/>
      <c r="EQ481" s="54"/>
      <c r="ER481" s="54"/>
    </row>
    <row r="482" spans="1:148" x14ac:dyDescent="0.25">
      <c r="A482" s="76"/>
      <c r="B482" s="54"/>
      <c r="C482" s="54"/>
      <c r="D482" s="54"/>
      <c r="E482" s="54"/>
      <c r="F482" s="5"/>
      <c r="G482" s="320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4"/>
      <c r="BQ482" s="54"/>
      <c r="BR482" s="54"/>
      <c r="BS482" s="54"/>
      <c r="BT482" s="54"/>
      <c r="BU482" s="54"/>
      <c r="BV482" s="54"/>
      <c r="BW482" s="54"/>
      <c r="BX482" s="54"/>
      <c r="BY482" s="54"/>
      <c r="BZ482" s="54"/>
      <c r="CA482" s="54"/>
      <c r="CB482" s="54"/>
      <c r="CC482" s="54"/>
      <c r="CD482" s="54"/>
      <c r="CE482" s="54"/>
      <c r="CF482" s="54"/>
      <c r="CG482" s="54"/>
      <c r="CH482" s="54"/>
      <c r="CI482" s="54"/>
      <c r="CJ482" s="54"/>
      <c r="CK482" s="54"/>
      <c r="CL482" s="54"/>
      <c r="CM482" s="54"/>
      <c r="CN482" s="54"/>
      <c r="CO482" s="54"/>
      <c r="CP482" s="54"/>
      <c r="CQ482" s="54"/>
      <c r="CR482" s="54"/>
      <c r="CS482" s="54"/>
      <c r="CT482" s="54"/>
      <c r="CU482" s="54"/>
      <c r="CV482" s="54"/>
      <c r="CW482" s="54"/>
      <c r="CX482" s="54"/>
      <c r="CY482" s="54"/>
      <c r="CZ482" s="54"/>
      <c r="DA482" s="54"/>
      <c r="DB482" s="54"/>
      <c r="DC482" s="54"/>
      <c r="DD482" s="54"/>
      <c r="DE482" s="54"/>
      <c r="DF482" s="54"/>
      <c r="DG482" s="54"/>
      <c r="DH482" s="54"/>
      <c r="DI482" s="54"/>
      <c r="DJ482" s="54"/>
      <c r="DK482" s="54"/>
      <c r="DL482" s="54"/>
      <c r="DM482" s="54"/>
      <c r="DN482" s="54"/>
      <c r="DO482" s="54"/>
      <c r="DP482" s="54"/>
      <c r="DQ482" s="54"/>
      <c r="DR482" s="54"/>
      <c r="DS482" s="54"/>
      <c r="DT482" s="54"/>
      <c r="DU482" s="54"/>
      <c r="DV482" s="54"/>
      <c r="DW482" s="54"/>
      <c r="DX482" s="54"/>
      <c r="DY482" s="54"/>
      <c r="DZ482" s="54"/>
      <c r="EA482" s="54"/>
      <c r="EB482" s="54"/>
      <c r="EC482" s="54"/>
      <c r="ED482" s="54"/>
      <c r="EE482" s="54"/>
      <c r="EF482" s="54"/>
      <c r="EG482" s="54"/>
      <c r="EH482" s="54"/>
      <c r="EI482" s="54"/>
      <c r="EJ482" s="54"/>
      <c r="EK482" s="54"/>
      <c r="EL482" s="54"/>
      <c r="EM482" s="54"/>
      <c r="EN482" s="54"/>
      <c r="EO482" s="54"/>
      <c r="EP482" s="54"/>
      <c r="EQ482" s="54"/>
      <c r="ER482" s="54"/>
    </row>
    <row r="483" spans="1:148" x14ac:dyDescent="0.25">
      <c r="A483" s="76"/>
      <c r="B483" s="54"/>
      <c r="C483" s="54"/>
      <c r="D483" s="54"/>
      <c r="E483" s="54"/>
      <c r="F483" s="5"/>
      <c r="G483" s="320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4"/>
      <c r="BQ483" s="54"/>
      <c r="BR483" s="54"/>
      <c r="BS483" s="54"/>
      <c r="BT483" s="54"/>
      <c r="BU483" s="54"/>
      <c r="BV483" s="54"/>
      <c r="BW483" s="54"/>
      <c r="BX483" s="54"/>
      <c r="BY483" s="54"/>
      <c r="BZ483" s="54"/>
      <c r="CA483" s="54"/>
      <c r="CB483" s="54"/>
      <c r="CC483" s="54"/>
      <c r="CD483" s="54"/>
      <c r="CE483" s="54"/>
      <c r="CF483" s="54"/>
      <c r="CG483" s="54"/>
      <c r="CH483" s="54"/>
      <c r="CI483" s="54"/>
      <c r="CJ483" s="54"/>
      <c r="CK483" s="54"/>
      <c r="CL483" s="54"/>
      <c r="CM483" s="54"/>
      <c r="CN483" s="54"/>
      <c r="CO483" s="54"/>
      <c r="CP483" s="54"/>
      <c r="CQ483" s="54"/>
      <c r="CR483" s="54"/>
      <c r="CS483" s="54"/>
      <c r="CT483" s="54"/>
      <c r="CU483" s="54"/>
      <c r="CV483" s="54"/>
      <c r="CW483" s="54"/>
      <c r="CX483" s="54"/>
      <c r="CY483" s="54"/>
      <c r="CZ483" s="54"/>
      <c r="DA483" s="54"/>
      <c r="DB483" s="54"/>
      <c r="DC483" s="54"/>
      <c r="DD483" s="54"/>
      <c r="DE483" s="54"/>
      <c r="DF483" s="54"/>
      <c r="DG483" s="54"/>
      <c r="DH483" s="54"/>
      <c r="DI483" s="54"/>
      <c r="DJ483" s="54"/>
      <c r="DK483" s="54"/>
      <c r="DL483" s="54"/>
      <c r="DM483" s="54"/>
      <c r="DN483" s="54"/>
      <c r="DO483" s="54"/>
      <c r="DP483" s="54"/>
      <c r="DQ483" s="54"/>
      <c r="DR483" s="54"/>
      <c r="DS483" s="54"/>
      <c r="DT483" s="54"/>
      <c r="DU483" s="54"/>
      <c r="DV483" s="54"/>
      <c r="DW483" s="54"/>
      <c r="DX483" s="54"/>
      <c r="DY483" s="54"/>
      <c r="DZ483" s="54"/>
      <c r="EA483" s="54"/>
      <c r="EB483" s="54"/>
      <c r="EC483" s="54"/>
      <c r="ED483" s="54"/>
      <c r="EE483" s="54"/>
      <c r="EF483" s="54"/>
      <c r="EG483" s="54"/>
      <c r="EH483" s="54"/>
      <c r="EI483" s="54"/>
      <c r="EJ483" s="54"/>
      <c r="EK483" s="54"/>
      <c r="EL483" s="54"/>
      <c r="EM483" s="54"/>
      <c r="EN483" s="54"/>
      <c r="EO483" s="54"/>
      <c r="EP483" s="54"/>
      <c r="EQ483" s="54"/>
      <c r="ER483" s="54"/>
    </row>
    <row r="484" spans="1:148" x14ac:dyDescent="0.25">
      <c r="A484" s="76"/>
      <c r="B484" s="54"/>
      <c r="C484" s="54"/>
      <c r="D484" s="54"/>
      <c r="E484" s="54"/>
      <c r="F484" s="5"/>
      <c r="G484" s="320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4"/>
      <c r="BQ484" s="54"/>
      <c r="BR484" s="54"/>
      <c r="BS484" s="54"/>
      <c r="BT484" s="54"/>
      <c r="BU484" s="54"/>
      <c r="BV484" s="54"/>
      <c r="BW484" s="54"/>
      <c r="BX484" s="54"/>
      <c r="BY484" s="54"/>
      <c r="BZ484" s="54"/>
      <c r="CA484" s="54"/>
      <c r="CB484" s="54"/>
      <c r="CC484" s="54"/>
      <c r="CD484" s="54"/>
      <c r="CE484" s="54"/>
      <c r="CF484" s="54"/>
      <c r="CG484" s="54"/>
      <c r="CH484" s="54"/>
      <c r="CI484" s="54"/>
      <c r="CJ484" s="54"/>
      <c r="CK484" s="54"/>
      <c r="CL484" s="54"/>
      <c r="CM484" s="54"/>
      <c r="CN484" s="54"/>
      <c r="CO484" s="54"/>
      <c r="CP484" s="54"/>
      <c r="CQ484" s="54"/>
      <c r="CR484" s="54"/>
      <c r="CS484" s="54"/>
      <c r="CT484" s="54"/>
      <c r="CU484" s="54"/>
      <c r="CV484" s="54"/>
      <c r="CW484" s="54"/>
      <c r="CX484" s="54"/>
      <c r="CY484" s="54"/>
      <c r="CZ484" s="54"/>
      <c r="DA484" s="54"/>
      <c r="DB484" s="54"/>
      <c r="DC484" s="54"/>
      <c r="DD484" s="54"/>
      <c r="DE484" s="54"/>
      <c r="DF484" s="54"/>
      <c r="DG484" s="54"/>
      <c r="DH484" s="54"/>
      <c r="DI484" s="54"/>
      <c r="DJ484" s="54"/>
      <c r="DK484" s="54"/>
      <c r="DL484" s="54"/>
      <c r="DM484" s="54"/>
      <c r="DN484" s="54"/>
      <c r="DO484" s="54"/>
      <c r="DP484" s="54"/>
      <c r="DQ484" s="54"/>
      <c r="DR484" s="54"/>
      <c r="DS484" s="54"/>
      <c r="DT484" s="54"/>
      <c r="DU484" s="54"/>
      <c r="DV484" s="54"/>
      <c r="DW484" s="54"/>
      <c r="DX484" s="54"/>
      <c r="DY484" s="54"/>
      <c r="DZ484" s="54"/>
      <c r="EA484" s="54"/>
      <c r="EB484" s="54"/>
      <c r="EC484" s="54"/>
      <c r="ED484" s="54"/>
      <c r="EE484" s="54"/>
      <c r="EF484" s="54"/>
      <c r="EG484" s="54"/>
      <c r="EH484" s="54"/>
      <c r="EI484" s="54"/>
      <c r="EJ484" s="54"/>
      <c r="EK484" s="54"/>
      <c r="EL484" s="54"/>
      <c r="EM484" s="54"/>
      <c r="EN484" s="54"/>
      <c r="EO484" s="54"/>
      <c r="EP484" s="54"/>
      <c r="EQ484" s="54"/>
      <c r="ER484" s="54"/>
    </row>
    <row r="485" spans="1:148" x14ac:dyDescent="0.25">
      <c r="A485" s="76"/>
      <c r="B485" s="54"/>
      <c r="C485" s="54"/>
      <c r="D485" s="54"/>
      <c r="E485" s="54"/>
      <c r="F485" s="5"/>
      <c r="G485" s="320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4"/>
      <c r="BQ485" s="54"/>
      <c r="BR485" s="54"/>
      <c r="BS485" s="54"/>
      <c r="BT485" s="54"/>
      <c r="BU485" s="54"/>
      <c r="BV485" s="54"/>
      <c r="BW485" s="54"/>
      <c r="BX485" s="54"/>
      <c r="BY485" s="54"/>
      <c r="BZ485" s="54"/>
      <c r="CA485" s="54"/>
      <c r="CB485" s="54"/>
      <c r="CC485" s="54"/>
      <c r="CD485" s="54"/>
      <c r="CE485" s="54"/>
      <c r="CF485" s="54"/>
      <c r="CG485" s="54"/>
      <c r="CH485" s="54"/>
      <c r="CI485" s="54"/>
      <c r="CJ485" s="54"/>
      <c r="CK485" s="54"/>
      <c r="CL485" s="54"/>
      <c r="CM485" s="54"/>
      <c r="CN485" s="54"/>
      <c r="CO485" s="54"/>
      <c r="CP485" s="54"/>
      <c r="CQ485" s="54"/>
      <c r="CR485" s="54"/>
      <c r="CS485" s="54"/>
      <c r="CT485" s="54"/>
      <c r="CU485" s="54"/>
      <c r="CV485" s="54"/>
      <c r="CW485" s="54"/>
      <c r="CX485" s="54"/>
      <c r="CY485" s="54"/>
      <c r="CZ485" s="54"/>
      <c r="DA485" s="54"/>
      <c r="DB485" s="54"/>
      <c r="DC485" s="54"/>
      <c r="DD485" s="54"/>
      <c r="DE485" s="54"/>
      <c r="DF485" s="54"/>
      <c r="DG485" s="54"/>
      <c r="DH485" s="54"/>
      <c r="DI485" s="54"/>
      <c r="DJ485" s="54"/>
      <c r="DK485" s="54"/>
      <c r="DL485" s="54"/>
      <c r="DM485" s="54"/>
      <c r="DN485" s="54"/>
      <c r="DO485" s="54"/>
      <c r="DP485" s="54"/>
      <c r="DQ485" s="54"/>
      <c r="DR485" s="54"/>
      <c r="DS485" s="54"/>
      <c r="DT485" s="54"/>
      <c r="DU485" s="54"/>
      <c r="DV485" s="54"/>
      <c r="DW485" s="54"/>
      <c r="DX485" s="54"/>
      <c r="DY485" s="54"/>
      <c r="DZ485" s="54"/>
      <c r="EA485" s="54"/>
      <c r="EB485" s="54"/>
      <c r="EC485" s="54"/>
      <c r="ED485" s="54"/>
      <c r="EE485" s="54"/>
      <c r="EF485" s="54"/>
      <c r="EG485" s="54"/>
      <c r="EH485" s="54"/>
      <c r="EI485" s="54"/>
      <c r="EJ485" s="54"/>
      <c r="EK485" s="54"/>
      <c r="EL485" s="54"/>
      <c r="EM485" s="54"/>
      <c r="EN485" s="54"/>
      <c r="EO485" s="54"/>
      <c r="EP485" s="54"/>
      <c r="EQ485" s="54"/>
      <c r="ER485" s="54"/>
    </row>
    <row r="486" spans="1:148" x14ac:dyDescent="0.25">
      <c r="A486" s="76"/>
      <c r="B486" s="54"/>
      <c r="C486" s="54"/>
      <c r="D486" s="54"/>
      <c r="E486" s="54"/>
      <c r="F486" s="5"/>
      <c r="G486" s="320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4"/>
      <c r="BQ486" s="54"/>
      <c r="BR486" s="54"/>
      <c r="BS486" s="54"/>
      <c r="BT486" s="54"/>
      <c r="BU486" s="54"/>
      <c r="BV486" s="54"/>
      <c r="BW486" s="54"/>
      <c r="BX486" s="54"/>
      <c r="BY486" s="54"/>
      <c r="BZ486" s="54"/>
      <c r="CA486" s="54"/>
      <c r="CB486" s="54"/>
      <c r="CC486" s="54"/>
      <c r="CD486" s="54"/>
      <c r="CE486" s="54"/>
      <c r="CF486" s="54"/>
      <c r="CG486" s="54"/>
      <c r="CH486" s="54"/>
      <c r="CI486" s="54"/>
      <c r="CJ486" s="54"/>
      <c r="CK486" s="54"/>
      <c r="CL486" s="54"/>
      <c r="CM486" s="54"/>
      <c r="CN486" s="54"/>
      <c r="CO486" s="54"/>
      <c r="CP486" s="54"/>
      <c r="CQ486" s="54"/>
      <c r="CR486" s="54"/>
      <c r="CS486" s="54"/>
      <c r="CT486" s="54"/>
      <c r="CU486" s="54"/>
      <c r="CV486" s="54"/>
      <c r="CW486" s="54"/>
      <c r="CX486" s="54"/>
      <c r="CY486" s="54"/>
      <c r="CZ486" s="54"/>
      <c r="DA486" s="54"/>
      <c r="DB486" s="54"/>
      <c r="DC486" s="54"/>
      <c r="DD486" s="54"/>
      <c r="DE486" s="54"/>
      <c r="DF486" s="54"/>
      <c r="DG486" s="54"/>
      <c r="DH486" s="54"/>
      <c r="DI486" s="54"/>
      <c r="DJ486" s="54"/>
      <c r="DK486" s="54"/>
      <c r="DL486" s="54"/>
      <c r="DM486" s="54"/>
      <c r="DN486" s="54"/>
      <c r="DO486" s="54"/>
      <c r="DP486" s="54"/>
      <c r="DQ486" s="54"/>
      <c r="DR486" s="54"/>
      <c r="DS486" s="54"/>
      <c r="DT486" s="54"/>
      <c r="DU486" s="54"/>
      <c r="DV486" s="54"/>
      <c r="DW486" s="54"/>
      <c r="DX486" s="54"/>
      <c r="DY486" s="54"/>
      <c r="DZ486" s="54"/>
      <c r="EA486" s="54"/>
      <c r="EB486" s="54"/>
      <c r="EC486" s="54"/>
      <c r="ED486" s="54"/>
      <c r="EE486" s="54"/>
      <c r="EF486" s="54"/>
      <c r="EG486" s="54"/>
      <c r="EH486" s="54"/>
      <c r="EI486" s="54"/>
      <c r="EJ486" s="54"/>
      <c r="EK486" s="54"/>
      <c r="EL486" s="54"/>
      <c r="EM486" s="54"/>
      <c r="EN486" s="54"/>
      <c r="EO486" s="54"/>
      <c r="EP486" s="54"/>
      <c r="EQ486" s="54"/>
      <c r="ER486" s="54"/>
    </row>
    <row r="487" spans="1:148" x14ac:dyDescent="0.25">
      <c r="A487" s="76"/>
      <c r="B487" s="54"/>
      <c r="C487" s="54"/>
      <c r="D487" s="54"/>
      <c r="E487" s="54"/>
      <c r="F487" s="5"/>
      <c r="G487" s="320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4"/>
      <c r="BQ487" s="54"/>
      <c r="BR487" s="54"/>
      <c r="BS487" s="54"/>
      <c r="BT487" s="54"/>
      <c r="BU487" s="54"/>
      <c r="BV487" s="54"/>
      <c r="BW487" s="54"/>
      <c r="BX487" s="54"/>
      <c r="BY487" s="54"/>
      <c r="BZ487" s="54"/>
      <c r="CA487" s="54"/>
      <c r="CB487" s="54"/>
      <c r="CC487" s="54"/>
      <c r="CD487" s="54"/>
      <c r="CE487" s="54"/>
      <c r="CF487" s="54"/>
      <c r="CG487" s="54"/>
      <c r="CH487" s="54"/>
      <c r="CI487" s="54"/>
      <c r="CJ487" s="54"/>
      <c r="CK487" s="54"/>
      <c r="CL487" s="54"/>
      <c r="CM487" s="54"/>
      <c r="CN487" s="54"/>
      <c r="CO487" s="54"/>
      <c r="CP487" s="54"/>
      <c r="CQ487" s="54"/>
      <c r="CR487" s="54"/>
      <c r="CS487" s="54"/>
      <c r="CT487" s="54"/>
      <c r="CU487" s="54"/>
      <c r="CV487" s="54"/>
      <c r="CW487" s="54"/>
      <c r="CX487" s="54"/>
      <c r="CY487" s="54"/>
      <c r="CZ487" s="54"/>
      <c r="DA487" s="54"/>
      <c r="DB487" s="54"/>
      <c r="DC487" s="54"/>
      <c r="DD487" s="54"/>
      <c r="DE487" s="54"/>
      <c r="DF487" s="54"/>
      <c r="DG487" s="54"/>
      <c r="DH487" s="54"/>
      <c r="DI487" s="54"/>
      <c r="DJ487" s="54"/>
      <c r="DK487" s="54"/>
      <c r="DL487" s="54"/>
      <c r="DM487" s="54"/>
      <c r="DN487" s="54"/>
      <c r="DO487" s="54"/>
      <c r="DP487" s="54"/>
      <c r="DQ487" s="54"/>
      <c r="DR487" s="54"/>
      <c r="DS487" s="54"/>
      <c r="DT487" s="54"/>
      <c r="DU487" s="54"/>
      <c r="DV487" s="54"/>
      <c r="DW487" s="54"/>
      <c r="DX487" s="54"/>
      <c r="DY487" s="54"/>
      <c r="DZ487" s="54"/>
      <c r="EA487" s="54"/>
      <c r="EB487" s="54"/>
      <c r="EC487" s="54"/>
      <c r="ED487" s="54"/>
      <c r="EE487" s="54"/>
      <c r="EF487" s="54"/>
      <c r="EG487" s="54"/>
      <c r="EH487" s="54"/>
      <c r="EI487" s="54"/>
      <c r="EJ487" s="54"/>
      <c r="EK487" s="54"/>
      <c r="EL487" s="54"/>
      <c r="EM487" s="54"/>
      <c r="EN487" s="54"/>
      <c r="EO487" s="54"/>
      <c r="EP487" s="54"/>
      <c r="EQ487" s="54"/>
      <c r="ER487" s="54"/>
    </row>
    <row r="488" spans="1:148" x14ac:dyDescent="0.25">
      <c r="A488" s="76"/>
      <c r="B488" s="54"/>
      <c r="C488" s="54"/>
      <c r="D488" s="54"/>
      <c r="E488" s="54"/>
      <c r="F488" s="5"/>
      <c r="G488" s="320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4"/>
      <c r="BQ488" s="54"/>
      <c r="BR488" s="54"/>
      <c r="BS488" s="54"/>
      <c r="BT488" s="54"/>
      <c r="BU488" s="54"/>
      <c r="BV488" s="54"/>
      <c r="BW488" s="54"/>
      <c r="BX488" s="54"/>
      <c r="BY488" s="54"/>
      <c r="BZ488" s="54"/>
      <c r="CA488" s="54"/>
      <c r="CB488" s="54"/>
      <c r="CC488" s="54"/>
      <c r="CD488" s="54"/>
      <c r="CE488" s="54"/>
      <c r="CF488" s="54"/>
      <c r="CG488" s="54"/>
      <c r="CH488" s="54"/>
      <c r="CI488" s="54"/>
      <c r="CJ488" s="54"/>
      <c r="CK488" s="54"/>
      <c r="CL488" s="54"/>
      <c r="CM488" s="54"/>
      <c r="CN488" s="54"/>
      <c r="CO488" s="54"/>
      <c r="CP488" s="54"/>
      <c r="CQ488" s="54"/>
      <c r="CR488" s="54"/>
      <c r="CS488" s="54"/>
      <c r="CT488" s="54"/>
      <c r="CU488" s="54"/>
      <c r="CV488" s="54"/>
      <c r="CW488" s="54"/>
      <c r="CX488" s="54"/>
      <c r="CY488" s="54"/>
      <c r="CZ488" s="54"/>
      <c r="DA488" s="54"/>
      <c r="DB488" s="54"/>
      <c r="DC488" s="54"/>
      <c r="DD488" s="54"/>
      <c r="DE488" s="54"/>
      <c r="DF488" s="54"/>
      <c r="DG488" s="54"/>
      <c r="DH488" s="54"/>
      <c r="DI488" s="54"/>
      <c r="DJ488" s="54"/>
      <c r="DK488" s="54"/>
      <c r="DL488" s="54"/>
      <c r="DM488" s="54"/>
      <c r="DN488" s="54"/>
      <c r="DO488" s="54"/>
      <c r="DP488" s="54"/>
      <c r="DQ488" s="54"/>
      <c r="DR488" s="54"/>
      <c r="DS488" s="54"/>
      <c r="DT488" s="54"/>
      <c r="DU488" s="54"/>
      <c r="DV488" s="54"/>
      <c r="DW488" s="54"/>
      <c r="DX488" s="54"/>
      <c r="DY488" s="54"/>
      <c r="DZ488" s="54"/>
      <c r="EA488" s="54"/>
      <c r="EB488" s="54"/>
      <c r="EC488" s="54"/>
      <c r="ED488" s="54"/>
      <c r="EE488" s="54"/>
      <c r="EF488" s="54"/>
      <c r="EG488" s="54"/>
      <c r="EH488" s="54"/>
      <c r="EI488" s="54"/>
      <c r="EJ488" s="54"/>
      <c r="EK488" s="54"/>
      <c r="EL488" s="54"/>
      <c r="EM488" s="54"/>
      <c r="EN488" s="54"/>
      <c r="EO488" s="54"/>
      <c r="EP488" s="54"/>
      <c r="EQ488" s="54"/>
      <c r="ER488" s="54"/>
    </row>
    <row r="489" spans="1:148" x14ac:dyDescent="0.25">
      <c r="A489" s="76"/>
      <c r="B489" s="54"/>
      <c r="C489" s="54"/>
      <c r="D489" s="54"/>
      <c r="E489" s="54"/>
      <c r="F489" s="5"/>
      <c r="G489" s="320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4"/>
      <c r="BQ489" s="54"/>
      <c r="BR489" s="54"/>
      <c r="BS489" s="54"/>
      <c r="BT489" s="54"/>
      <c r="BU489" s="54"/>
      <c r="BV489" s="54"/>
      <c r="BW489" s="54"/>
      <c r="BX489" s="54"/>
      <c r="BY489" s="54"/>
      <c r="BZ489" s="54"/>
      <c r="CA489" s="54"/>
      <c r="CB489" s="54"/>
      <c r="CC489" s="54"/>
      <c r="CD489" s="54"/>
      <c r="CE489" s="54"/>
      <c r="CF489" s="54"/>
      <c r="CG489" s="54"/>
      <c r="CH489" s="54"/>
      <c r="CI489" s="54"/>
      <c r="CJ489" s="54"/>
      <c r="CK489" s="54"/>
      <c r="CL489" s="54"/>
      <c r="CM489" s="54"/>
      <c r="CN489" s="54"/>
      <c r="CO489" s="54"/>
      <c r="CP489" s="54"/>
      <c r="CQ489" s="54"/>
      <c r="CR489" s="54"/>
      <c r="CS489" s="54"/>
      <c r="CT489" s="54"/>
      <c r="CU489" s="54"/>
      <c r="CV489" s="54"/>
      <c r="CW489" s="54"/>
      <c r="CX489" s="54"/>
      <c r="CY489" s="54"/>
      <c r="CZ489" s="54"/>
      <c r="DA489" s="54"/>
      <c r="DB489" s="54"/>
      <c r="DC489" s="54"/>
      <c r="DD489" s="54"/>
      <c r="DE489" s="54"/>
      <c r="DF489" s="54"/>
      <c r="DG489" s="54"/>
      <c r="DH489" s="54"/>
      <c r="DI489" s="54"/>
      <c r="DJ489" s="54"/>
      <c r="DK489" s="54"/>
      <c r="DL489" s="54"/>
      <c r="DM489" s="54"/>
      <c r="DN489" s="54"/>
      <c r="DO489" s="54"/>
      <c r="DP489" s="54"/>
      <c r="DQ489" s="54"/>
      <c r="DR489" s="54"/>
      <c r="DS489" s="54"/>
      <c r="DT489" s="54"/>
      <c r="DU489" s="54"/>
      <c r="DV489" s="54"/>
      <c r="DW489" s="54"/>
      <c r="DX489" s="54"/>
      <c r="DY489" s="54"/>
      <c r="DZ489" s="54"/>
      <c r="EA489" s="54"/>
      <c r="EB489" s="54"/>
      <c r="EC489" s="54"/>
      <c r="ED489" s="54"/>
      <c r="EE489" s="54"/>
      <c r="EF489" s="54"/>
      <c r="EG489" s="54"/>
      <c r="EH489" s="54"/>
      <c r="EI489" s="54"/>
      <c r="EJ489" s="54"/>
      <c r="EK489" s="54"/>
      <c r="EL489" s="54"/>
      <c r="EM489" s="54"/>
      <c r="EN489" s="54"/>
      <c r="EO489" s="54"/>
      <c r="EP489" s="54"/>
      <c r="EQ489" s="54"/>
      <c r="ER489" s="54"/>
    </row>
    <row r="490" spans="1:148" x14ac:dyDescent="0.25">
      <c r="A490" s="76"/>
      <c r="B490" s="54"/>
      <c r="C490" s="54"/>
      <c r="D490" s="54"/>
      <c r="E490" s="54"/>
      <c r="F490" s="5"/>
      <c r="G490" s="320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4"/>
      <c r="BQ490" s="54"/>
      <c r="BR490" s="54"/>
      <c r="BS490" s="54"/>
      <c r="BT490" s="54"/>
      <c r="BU490" s="54"/>
      <c r="BV490" s="54"/>
      <c r="BW490" s="54"/>
      <c r="BX490" s="54"/>
      <c r="BY490" s="54"/>
      <c r="BZ490" s="54"/>
      <c r="CA490" s="54"/>
      <c r="CB490" s="54"/>
      <c r="CC490" s="54"/>
      <c r="CD490" s="54"/>
      <c r="CE490" s="54"/>
      <c r="CF490" s="54"/>
      <c r="CG490" s="54"/>
      <c r="CH490" s="54"/>
      <c r="CI490" s="54"/>
      <c r="CJ490" s="54"/>
      <c r="CK490" s="54"/>
      <c r="CL490" s="54"/>
      <c r="CM490" s="54"/>
      <c r="CN490" s="54"/>
      <c r="CO490" s="54"/>
      <c r="CP490" s="54"/>
      <c r="CQ490" s="54"/>
      <c r="CR490" s="54"/>
      <c r="CS490" s="54"/>
      <c r="CT490" s="54"/>
      <c r="CU490" s="54"/>
      <c r="CV490" s="54"/>
      <c r="CW490" s="54"/>
      <c r="CX490" s="54"/>
      <c r="CY490" s="54"/>
      <c r="CZ490" s="54"/>
      <c r="DA490" s="54"/>
      <c r="DB490" s="54"/>
      <c r="DC490" s="54"/>
      <c r="DD490" s="54"/>
      <c r="DE490" s="54"/>
      <c r="DF490" s="54"/>
      <c r="DG490" s="54"/>
      <c r="DH490" s="54"/>
      <c r="DI490" s="54"/>
      <c r="DJ490" s="54"/>
      <c r="DK490" s="54"/>
      <c r="DL490" s="54"/>
      <c r="DM490" s="54"/>
      <c r="DN490" s="54"/>
      <c r="DO490" s="54"/>
      <c r="DP490" s="54"/>
      <c r="DQ490" s="54"/>
      <c r="DR490" s="54"/>
      <c r="DS490" s="54"/>
      <c r="DT490" s="54"/>
      <c r="DU490" s="54"/>
      <c r="DV490" s="54"/>
      <c r="DW490" s="54"/>
      <c r="DX490" s="54"/>
      <c r="DY490" s="54"/>
      <c r="DZ490" s="54"/>
      <c r="EA490" s="54"/>
      <c r="EB490" s="54"/>
      <c r="EC490" s="54"/>
      <c r="ED490" s="54"/>
      <c r="EE490" s="54"/>
      <c r="EF490" s="54"/>
      <c r="EG490" s="54"/>
      <c r="EH490" s="54"/>
      <c r="EI490" s="54"/>
      <c r="EJ490" s="54"/>
      <c r="EK490" s="54"/>
      <c r="EL490" s="54"/>
      <c r="EM490" s="54"/>
      <c r="EN490" s="54"/>
      <c r="EO490" s="54"/>
      <c r="EP490" s="54"/>
      <c r="EQ490" s="54"/>
      <c r="ER490" s="54"/>
    </row>
    <row r="491" spans="1:148" x14ac:dyDescent="0.25">
      <c r="A491" s="76"/>
      <c r="B491" s="54"/>
      <c r="C491" s="54"/>
      <c r="D491" s="54"/>
      <c r="E491" s="54"/>
      <c r="F491" s="5"/>
      <c r="G491" s="320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4"/>
      <c r="BQ491" s="54"/>
      <c r="BR491" s="54"/>
      <c r="BS491" s="54"/>
      <c r="BT491" s="54"/>
      <c r="BU491" s="54"/>
      <c r="BV491" s="54"/>
      <c r="BW491" s="54"/>
      <c r="BX491" s="54"/>
      <c r="BY491" s="54"/>
      <c r="BZ491" s="54"/>
      <c r="CA491" s="54"/>
      <c r="CB491" s="54"/>
      <c r="CC491" s="54"/>
      <c r="CD491" s="54"/>
      <c r="CE491" s="54"/>
      <c r="CF491" s="54"/>
      <c r="CG491" s="54"/>
      <c r="CH491" s="54"/>
      <c r="CI491" s="54"/>
      <c r="CJ491" s="54"/>
      <c r="CK491" s="54"/>
      <c r="CL491" s="54"/>
      <c r="CM491" s="54"/>
      <c r="CN491" s="54"/>
      <c r="CO491" s="54"/>
      <c r="CP491" s="54"/>
      <c r="CQ491" s="54"/>
      <c r="CR491" s="54"/>
      <c r="CS491" s="54"/>
      <c r="CT491" s="54"/>
      <c r="CU491" s="54"/>
      <c r="CV491" s="54"/>
      <c r="CW491" s="54"/>
      <c r="CX491" s="54"/>
      <c r="CY491" s="54"/>
      <c r="CZ491" s="54"/>
      <c r="DA491" s="54"/>
      <c r="DB491" s="54"/>
      <c r="DC491" s="54"/>
      <c r="DD491" s="54"/>
      <c r="DE491" s="54"/>
      <c r="DF491" s="54"/>
      <c r="DG491" s="54"/>
      <c r="DH491" s="54"/>
      <c r="DI491" s="54"/>
      <c r="DJ491" s="54"/>
      <c r="DK491" s="54"/>
      <c r="DL491" s="54"/>
      <c r="DM491" s="54"/>
      <c r="DN491" s="54"/>
      <c r="DO491" s="54"/>
      <c r="DP491" s="54"/>
      <c r="DQ491" s="54"/>
      <c r="DR491" s="54"/>
      <c r="DS491" s="54"/>
      <c r="DT491" s="54"/>
      <c r="DU491" s="54"/>
      <c r="DV491" s="54"/>
      <c r="DW491" s="54"/>
      <c r="DX491" s="54"/>
      <c r="DY491" s="54"/>
      <c r="DZ491" s="54"/>
      <c r="EA491" s="54"/>
      <c r="EB491" s="54"/>
      <c r="EC491" s="54"/>
      <c r="ED491" s="54"/>
      <c r="EE491" s="54"/>
      <c r="EF491" s="54"/>
      <c r="EG491" s="54"/>
      <c r="EH491" s="54"/>
      <c r="EI491" s="54"/>
      <c r="EJ491" s="54"/>
      <c r="EK491" s="54"/>
      <c r="EL491" s="54"/>
      <c r="EM491" s="54"/>
      <c r="EN491" s="54"/>
      <c r="EO491" s="54"/>
      <c r="EP491" s="54"/>
      <c r="EQ491" s="54"/>
      <c r="ER491" s="54"/>
    </row>
    <row r="492" spans="1:148" x14ac:dyDescent="0.25">
      <c r="A492" s="76"/>
      <c r="B492" s="54"/>
      <c r="C492" s="54"/>
      <c r="D492" s="54"/>
      <c r="E492" s="54"/>
      <c r="F492" s="5"/>
      <c r="G492" s="320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4"/>
      <c r="BQ492" s="54"/>
      <c r="BR492" s="54"/>
      <c r="BS492" s="54"/>
      <c r="BT492" s="54"/>
      <c r="BU492" s="54"/>
      <c r="BV492" s="54"/>
      <c r="BW492" s="54"/>
      <c r="BX492" s="54"/>
      <c r="BY492" s="54"/>
      <c r="BZ492" s="54"/>
      <c r="CA492" s="54"/>
      <c r="CB492" s="54"/>
      <c r="CC492" s="54"/>
      <c r="CD492" s="54"/>
      <c r="CE492" s="54"/>
      <c r="CF492" s="54"/>
      <c r="CG492" s="54"/>
      <c r="CH492" s="54"/>
      <c r="CI492" s="54"/>
      <c r="CJ492" s="54"/>
      <c r="CK492" s="54"/>
      <c r="CL492" s="54"/>
      <c r="CM492" s="54"/>
      <c r="CN492" s="54"/>
      <c r="CO492" s="54"/>
      <c r="CP492" s="54"/>
      <c r="CQ492" s="54"/>
      <c r="CR492" s="54"/>
      <c r="CS492" s="54"/>
      <c r="CT492" s="54"/>
      <c r="CU492" s="54"/>
      <c r="CV492" s="54"/>
      <c r="CW492" s="54"/>
      <c r="CX492" s="54"/>
      <c r="CY492" s="54"/>
      <c r="CZ492" s="54"/>
      <c r="DA492" s="54"/>
      <c r="DB492" s="54"/>
      <c r="DC492" s="54"/>
      <c r="DD492" s="54"/>
      <c r="DE492" s="54"/>
      <c r="DF492" s="54"/>
      <c r="DG492" s="54"/>
      <c r="DH492" s="54"/>
      <c r="DI492" s="54"/>
      <c r="DJ492" s="54"/>
      <c r="DK492" s="54"/>
      <c r="DL492" s="54"/>
      <c r="DM492" s="54"/>
      <c r="DN492" s="54"/>
      <c r="DO492" s="54"/>
      <c r="DP492" s="54"/>
      <c r="DQ492" s="54"/>
      <c r="DR492" s="54"/>
      <c r="DS492" s="54"/>
      <c r="DT492" s="54"/>
      <c r="DU492" s="54"/>
      <c r="DV492" s="54"/>
      <c r="DW492" s="54"/>
      <c r="DX492" s="54"/>
      <c r="DY492" s="54"/>
      <c r="DZ492" s="54"/>
      <c r="EA492" s="54"/>
      <c r="EB492" s="54"/>
      <c r="EC492" s="54"/>
      <c r="ED492" s="54"/>
      <c r="EE492" s="54"/>
      <c r="EF492" s="54"/>
      <c r="EG492" s="54"/>
      <c r="EH492" s="54"/>
      <c r="EI492" s="54"/>
      <c r="EJ492" s="54"/>
      <c r="EK492" s="54"/>
      <c r="EL492" s="54"/>
      <c r="EM492" s="54"/>
      <c r="EN492" s="54"/>
      <c r="EO492" s="54"/>
      <c r="EP492" s="54"/>
      <c r="EQ492" s="54"/>
      <c r="ER492" s="54"/>
    </row>
    <row r="493" spans="1:148" x14ac:dyDescent="0.25">
      <c r="A493" s="76"/>
      <c r="B493" s="54"/>
      <c r="C493" s="54"/>
      <c r="D493" s="54"/>
      <c r="E493" s="54"/>
      <c r="F493" s="5"/>
      <c r="G493" s="320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4"/>
      <c r="BQ493" s="54"/>
      <c r="BR493" s="54"/>
      <c r="BS493" s="54"/>
      <c r="BT493" s="54"/>
      <c r="BU493" s="54"/>
      <c r="BV493" s="54"/>
      <c r="BW493" s="54"/>
      <c r="BX493" s="54"/>
      <c r="BY493" s="54"/>
      <c r="BZ493" s="54"/>
      <c r="CA493" s="54"/>
      <c r="CB493" s="54"/>
      <c r="CC493" s="54"/>
      <c r="CD493" s="54"/>
      <c r="CE493" s="54"/>
      <c r="CF493" s="54"/>
      <c r="CG493" s="54"/>
      <c r="CH493" s="54"/>
      <c r="CI493" s="54"/>
      <c r="CJ493" s="54"/>
      <c r="CK493" s="54"/>
      <c r="CL493" s="54"/>
      <c r="CM493" s="54"/>
      <c r="CN493" s="54"/>
      <c r="CO493" s="54"/>
      <c r="CP493" s="54"/>
      <c r="CQ493" s="54"/>
      <c r="CR493" s="54"/>
      <c r="CS493" s="54"/>
      <c r="CT493" s="54"/>
      <c r="CU493" s="54"/>
      <c r="CV493" s="54"/>
      <c r="CW493" s="54"/>
      <c r="CX493" s="54"/>
      <c r="CY493" s="54"/>
      <c r="CZ493" s="54"/>
      <c r="DA493" s="54"/>
      <c r="DB493" s="54"/>
      <c r="DC493" s="54"/>
      <c r="DD493" s="54"/>
      <c r="DE493" s="54"/>
      <c r="DF493" s="54"/>
      <c r="DG493" s="54"/>
      <c r="DH493" s="54"/>
      <c r="DI493" s="54"/>
      <c r="DJ493" s="54"/>
      <c r="DK493" s="54"/>
      <c r="DL493" s="54"/>
      <c r="DM493" s="54"/>
      <c r="DN493" s="54"/>
      <c r="DO493" s="54"/>
      <c r="DP493" s="54"/>
      <c r="DQ493" s="54"/>
      <c r="DR493" s="54"/>
      <c r="DS493" s="54"/>
      <c r="DT493" s="54"/>
      <c r="DU493" s="54"/>
      <c r="DV493" s="54"/>
      <c r="DW493" s="54"/>
      <c r="DX493" s="54"/>
      <c r="DY493" s="54"/>
      <c r="DZ493" s="54"/>
      <c r="EA493" s="54"/>
      <c r="EB493" s="54"/>
      <c r="EC493" s="54"/>
      <c r="ED493" s="54"/>
      <c r="EE493" s="54"/>
      <c r="EF493" s="54"/>
      <c r="EG493" s="54"/>
      <c r="EH493" s="54"/>
      <c r="EI493" s="54"/>
      <c r="EJ493" s="54"/>
      <c r="EK493" s="54"/>
      <c r="EL493" s="54"/>
      <c r="EM493" s="54"/>
      <c r="EN493" s="54"/>
      <c r="EO493" s="54"/>
      <c r="EP493" s="54"/>
      <c r="EQ493" s="54"/>
      <c r="ER493" s="54"/>
    </row>
    <row r="494" spans="1:148" x14ac:dyDescent="0.25">
      <c r="A494" s="76"/>
      <c r="B494" s="54"/>
      <c r="C494" s="54"/>
      <c r="D494" s="54"/>
      <c r="E494" s="54"/>
      <c r="F494" s="5"/>
      <c r="G494" s="320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4"/>
      <c r="BQ494" s="54"/>
      <c r="BR494" s="54"/>
      <c r="BS494" s="54"/>
      <c r="BT494" s="54"/>
      <c r="BU494" s="54"/>
      <c r="BV494" s="54"/>
      <c r="BW494" s="54"/>
      <c r="BX494" s="54"/>
      <c r="BY494" s="54"/>
      <c r="BZ494" s="54"/>
      <c r="CA494" s="54"/>
      <c r="CB494" s="54"/>
      <c r="CC494" s="54"/>
      <c r="CD494" s="54"/>
      <c r="CE494" s="54"/>
      <c r="CF494" s="54"/>
      <c r="CG494" s="54"/>
      <c r="CH494" s="54"/>
      <c r="CI494" s="54"/>
      <c r="CJ494" s="54"/>
      <c r="CK494" s="54"/>
      <c r="CL494" s="54"/>
      <c r="CM494" s="54"/>
      <c r="CN494" s="54"/>
      <c r="CO494" s="54"/>
      <c r="CP494" s="54"/>
      <c r="CQ494" s="54"/>
      <c r="CR494" s="54"/>
      <c r="CS494" s="54"/>
      <c r="CT494" s="54"/>
      <c r="CU494" s="54"/>
      <c r="CV494" s="54"/>
      <c r="CW494" s="54"/>
      <c r="CX494" s="54"/>
      <c r="CY494" s="54"/>
      <c r="CZ494" s="54"/>
      <c r="DA494" s="54"/>
      <c r="DB494" s="54"/>
      <c r="DC494" s="54"/>
      <c r="DD494" s="54"/>
      <c r="DE494" s="54"/>
      <c r="DF494" s="54"/>
      <c r="DG494" s="54"/>
      <c r="DH494" s="54"/>
      <c r="DI494" s="54"/>
      <c r="DJ494" s="54"/>
      <c r="DK494" s="54"/>
      <c r="DL494" s="54"/>
      <c r="DM494" s="54"/>
      <c r="DN494" s="54"/>
      <c r="DO494" s="54"/>
      <c r="DP494" s="54"/>
      <c r="DQ494" s="54"/>
      <c r="DR494" s="54"/>
      <c r="DS494" s="54"/>
      <c r="DT494" s="54"/>
      <c r="DU494" s="54"/>
      <c r="DV494" s="54"/>
      <c r="DW494" s="54"/>
      <c r="DX494" s="54"/>
      <c r="DY494" s="54"/>
      <c r="DZ494" s="54"/>
      <c r="EA494" s="54"/>
      <c r="EB494" s="54"/>
      <c r="EC494" s="54"/>
      <c r="ED494" s="54"/>
      <c r="EE494" s="54"/>
      <c r="EF494" s="54"/>
      <c r="EG494" s="54"/>
      <c r="EH494" s="54"/>
      <c r="EI494" s="54"/>
      <c r="EJ494" s="54"/>
      <c r="EK494" s="54"/>
      <c r="EL494" s="54"/>
      <c r="EM494" s="54"/>
      <c r="EN494" s="54"/>
      <c r="EO494" s="54"/>
      <c r="EP494" s="54"/>
      <c r="EQ494" s="54"/>
      <c r="ER494" s="54"/>
    </row>
    <row r="495" spans="1:148" x14ac:dyDescent="0.25">
      <c r="A495" s="76"/>
      <c r="B495" s="54"/>
      <c r="C495" s="54"/>
      <c r="D495" s="54"/>
      <c r="E495" s="54"/>
      <c r="F495" s="5"/>
      <c r="G495" s="320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4"/>
      <c r="BQ495" s="54"/>
      <c r="BR495" s="54"/>
      <c r="BS495" s="54"/>
      <c r="BT495" s="54"/>
      <c r="BU495" s="54"/>
      <c r="BV495" s="54"/>
      <c r="BW495" s="54"/>
      <c r="BX495" s="54"/>
      <c r="BY495" s="54"/>
      <c r="BZ495" s="54"/>
      <c r="CA495" s="54"/>
      <c r="CB495" s="54"/>
      <c r="CC495" s="54"/>
      <c r="CD495" s="54"/>
      <c r="CE495" s="54"/>
      <c r="CF495" s="54"/>
      <c r="CG495" s="54"/>
      <c r="CH495" s="54"/>
      <c r="CI495" s="54"/>
      <c r="CJ495" s="54"/>
      <c r="CK495" s="54"/>
      <c r="CL495" s="54"/>
      <c r="CM495" s="54"/>
      <c r="CN495" s="54"/>
      <c r="CO495" s="54"/>
      <c r="CP495" s="54"/>
      <c r="CQ495" s="54"/>
      <c r="CR495" s="54"/>
      <c r="CS495" s="54"/>
      <c r="CT495" s="54"/>
      <c r="CU495" s="54"/>
      <c r="CV495" s="54"/>
      <c r="CW495" s="54"/>
      <c r="CX495" s="54"/>
      <c r="CY495" s="54"/>
      <c r="CZ495" s="54"/>
      <c r="DA495" s="54"/>
      <c r="DB495" s="54"/>
      <c r="DC495" s="54"/>
      <c r="DD495" s="54"/>
      <c r="DE495" s="54"/>
      <c r="DF495" s="54"/>
      <c r="DG495" s="54"/>
      <c r="DH495" s="54"/>
      <c r="DI495" s="54"/>
      <c r="DJ495" s="54"/>
      <c r="DK495" s="54"/>
      <c r="DL495" s="54"/>
      <c r="DM495" s="54"/>
      <c r="DN495" s="54"/>
      <c r="DO495" s="54"/>
      <c r="DP495" s="54"/>
      <c r="DQ495" s="54"/>
      <c r="DR495" s="54"/>
      <c r="DS495" s="54"/>
      <c r="DT495" s="54"/>
      <c r="DU495" s="54"/>
      <c r="DV495" s="54"/>
      <c r="DW495" s="54"/>
      <c r="DX495" s="54"/>
      <c r="DY495" s="54"/>
      <c r="DZ495" s="54"/>
      <c r="EA495" s="54"/>
      <c r="EB495" s="54"/>
      <c r="EC495" s="54"/>
      <c r="ED495" s="54"/>
      <c r="EE495" s="54"/>
      <c r="EF495" s="54"/>
      <c r="EG495" s="54"/>
      <c r="EH495" s="54"/>
      <c r="EI495" s="54"/>
      <c r="EJ495" s="54"/>
      <c r="EK495" s="54"/>
      <c r="EL495" s="54"/>
      <c r="EM495" s="54"/>
      <c r="EN495" s="54"/>
      <c r="EO495" s="54"/>
      <c r="EP495" s="54"/>
      <c r="EQ495" s="54"/>
      <c r="ER495" s="54"/>
    </row>
    <row r="496" spans="1:148" x14ac:dyDescent="0.25">
      <c r="A496" s="76"/>
      <c r="B496" s="54"/>
      <c r="C496" s="54"/>
      <c r="D496" s="54"/>
      <c r="E496" s="54"/>
      <c r="F496" s="5"/>
      <c r="G496" s="320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4"/>
      <c r="BQ496" s="54"/>
      <c r="BR496" s="54"/>
      <c r="BS496" s="54"/>
      <c r="BT496" s="54"/>
      <c r="BU496" s="54"/>
      <c r="BV496" s="54"/>
      <c r="BW496" s="54"/>
      <c r="BX496" s="54"/>
      <c r="BY496" s="54"/>
      <c r="BZ496" s="54"/>
      <c r="CA496" s="54"/>
      <c r="CB496" s="54"/>
      <c r="CC496" s="54"/>
      <c r="CD496" s="54"/>
      <c r="CE496" s="54"/>
      <c r="CF496" s="54"/>
      <c r="CG496" s="54"/>
      <c r="CH496" s="54"/>
      <c r="CI496" s="54"/>
      <c r="CJ496" s="54"/>
      <c r="CK496" s="54"/>
      <c r="CL496" s="54"/>
      <c r="CM496" s="54"/>
      <c r="CN496" s="54"/>
      <c r="CO496" s="54"/>
      <c r="CP496" s="54"/>
      <c r="CQ496" s="54"/>
      <c r="CR496" s="54"/>
      <c r="CS496" s="54"/>
      <c r="CT496" s="54"/>
      <c r="CU496" s="54"/>
      <c r="CV496" s="54"/>
      <c r="CW496" s="54"/>
      <c r="CX496" s="54"/>
      <c r="CY496" s="54"/>
      <c r="CZ496" s="54"/>
      <c r="DA496" s="54"/>
      <c r="DB496" s="54"/>
      <c r="DC496" s="54"/>
      <c r="DD496" s="54"/>
      <c r="DE496" s="54"/>
      <c r="DF496" s="54"/>
      <c r="DG496" s="54"/>
      <c r="DH496" s="54"/>
      <c r="DI496" s="54"/>
      <c r="DJ496" s="54"/>
      <c r="DK496" s="54"/>
      <c r="DL496" s="54"/>
      <c r="DM496" s="54"/>
      <c r="DN496" s="54"/>
      <c r="DO496" s="54"/>
      <c r="DP496" s="54"/>
      <c r="DQ496" s="54"/>
      <c r="DR496" s="54"/>
      <c r="DS496" s="54"/>
      <c r="DT496" s="54"/>
      <c r="DU496" s="54"/>
      <c r="DV496" s="54"/>
      <c r="DW496" s="54"/>
      <c r="DX496" s="54"/>
      <c r="DY496" s="54"/>
      <c r="DZ496" s="54"/>
      <c r="EA496" s="54"/>
      <c r="EB496" s="54"/>
      <c r="EC496" s="54"/>
      <c r="ED496" s="54"/>
      <c r="EE496" s="54"/>
      <c r="EF496" s="54"/>
      <c r="EG496" s="54"/>
      <c r="EH496" s="54"/>
      <c r="EI496" s="54"/>
      <c r="EJ496" s="54"/>
      <c r="EK496" s="54"/>
      <c r="EL496" s="54"/>
      <c r="EM496" s="54"/>
      <c r="EN496" s="54"/>
      <c r="EO496" s="54"/>
      <c r="EP496" s="54"/>
      <c r="EQ496" s="54"/>
      <c r="ER496" s="54"/>
    </row>
    <row r="497" spans="1:148" x14ac:dyDescent="0.25">
      <c r="A497" s="76"/>
      <c r="B497" s="54"/>
      <c r="C497" s="54"/>
      <c r="D497" s="54"/>
      <c r="E497" s="54"/>
      <c r="F497" s="5"/>
      <c r="G497" s="320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4"/>
      <c r="BQ497" s="54"/>
      <c r="BR497" s="54"/>
      <c r="BS497" s="54"/>
      <c r="BT497" s="54"/>
      <c r="BU497" s="54"/>
      <c r="BV497" s="54"/>
      <c r="BW497" s="54"/>
      <c r="BX497" s="54"/>
      <c r="BY497" s="54"/>
      <c r="BZ497" s="54"/>
      <c r="CA497" s="54"/>
      <c r="CB497" s="54"/>
      <c r="CC497" s="54"/>
      <c r="CD497" s="54"/>
      <c r="CE497" s="54"/>
      <c r="CF497" s="54"/>
      <c r="CG497" s="54"/>
      <c r="CH497" s="54"/>
      <c r="CI497" s="54"/>
      <c r="CJ497" s="54"/>
      <c r="CK497" s="54"/>
      <c r="CL497" s="54"/>
      <c r="CM497" s="54"/>
      <c r="CN497" s="54"/>
      <c r="CO497" s="54"/>
      <c r="CP497" s="54"/>
      <c r="CQ497" s="54"/>
      <c r="CR497" s="54"/>
      <c r="CS497" s="54"/>
      <c r="CT497" s="54"/>
      <c r="CU497" s="54"/>
      <c r="CV497" s="54"/>
      <c r="CW497" s="54"/>
      <c r="CX497" s="54"/>
      <c r="CY497" s="54"/>
      <c r="CZ497" s="54"/>
      <c r="DA497" s="54"/>
      <c r="DB497" s="54"/>
      <c r="DC497" s="54"/>
      <c r="DD497" s="54"/>
      <c r="DE497" s="54"/>
      <c r="DF497" s="54"/>
      <c r="DG497" s="54"/>
      <c r="DH497" s="54"/>
      <c r="DI497" s="54"/>
      <c r="DJ497" s="54"/>
      <c r="DK497" s="54"/>
      <c r="DL497" s="54"/>
      <c r="DM497" s="54"/>
      <c r="DN497" s="54"/>
      <c r="DO497" s="54"/>
      <c r="DP497" s="54"/>
      <c r="DQ497" s="54"/>
      <c r="DR497" s="54"/>
      <c r="DS497" s="54"/>
      <c r="DT497" s="54"/>
      <c r="DU497" s="54"/>
      <c r="DV497" s="54"/>
      <c r="DW497" s="54"/>
      <c r="DX497" s="54"/>
      <c r="DY497" s="54"/>
      <c r="DZ497" s="54"/>
      <c r="EA497" s="54"/>
      <c r="EB497" s="54"/>
      <c r="EC497" s="54"/>
      <c r="ED497" s="54"/>
      <c r="EE497" s="54"/>
      <c r="EF497" s="54"/>
      <c r="EG497" s="54"/>
      <c r="EH497" s="54"/>
      <c r="EI497" s="54"/>
      <c r="EJ497" s="54"/>
      <c r="EK497" s="54"/>
      <c r="EL497" s="54"/>
      <c r="EM497" s="54"/>
      <c r="EN497" s="54"/>
      <c r="EO497" s="54"/>
      <c r="EP497" s="54"/>
      <c r="EQ497" s="54"/>
      <c r="ER497" s="54"/>
    </row>
    <row r="498" spans="1:148" x14ac:dyDescent="0.25">
      <c r="A498" s="76"/>
      <c r="B498" s="54"/>
      <c r="C498" s="54"/>
      <c r="D498" s="54"/>
      <c r="E498" s="54"/>
      <c r="F498" s="5"/>
      <c r="G498" s="320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4"/>
      <c r="BQ498" s="54"/>
      <c r="BR498" s="54"/>
      <c r="BS498" s="54"/>
      <c r="BT498" s="54"/>
      <c r="BU498" s="54"/>
      <c r="BV498" s="54"/>
      <c r="BW498" s="54"/>
      <c r="BX498" s="54"/>
      <c r="BY498" s="54"/>
      <c r="BZ498" s="54"/>
      <c r="CA498" s="54"/>
      <c r="CB498" s="54"/>
      <c r="CC498" s="54"/>
      <c r="CD498" s="54"/>
      <c r="CE498" s="54"/>
      <c r="CF498" s="54"/>
      <c r="CG498" s="54"/>
      <c r="CH498" s="54"/>
      <c r="CI498" s="54"/>
      <c r="CJ498" s="54"/>
      <c r="CK498" s="54"/>
      <c r="CL498" s="54"/>
      <c r="CM498" s="54"/>
      <c r="CN498" s="54"/>
      <c r="CO498" s="54"/>
      <c r="CP498" s="54"/>
      <c r="CQ498" s="54"/>
      <c r="CR498" s="54"/>
      <c r="CS498" s="54"/>
      <c r="CT498" s="54"/>
      <c r="CU498" s="54"/>
      <c r="CV498" s="54"/>
      <c r="CW498" s="54"/>
      <c r="CX498" s="54"/>
      <c r="CY498" s="54"/>
      <c r="CZ498" s="54"/>
      <c r="DA498" s="54"/>
      <c r="DB498" s="54"/>
      <c r="DC498" s="54"/>
      <c r="DD498" s="54"/>
      <c r="DE498" s="54"/>
      <c r="DF498" s="54"/>
      <c r="DG498" s="54"/>
      <c r="DH498" s="54"/>
      <c r="DI498" s="54"/>
      <c r="DJ498" s="54"/>
      <c r="DK498" s="54"/>
      <c r="DL498" s="54"/>
      <c r="DM498" s="54"/>
      <c r="DN498" s="54"/>
      <c r="DO498" s="54"/>
      <c r="DP498" s="54"/>
      <c r="DQ498" s="54"/>
      <c r="DR498" s="54"/>
      <c r="DS498" s="54"/>
      <c r="DT498" s="54"/>
      <c r="DU498" s="54"/>
      <c r="DV498" s="54"/>
      <c r="DW498" s="54"/>
      <c r="DX498" s="54"/>
      <c r="DY498" s="54"/>
      <c r="DZ498" s="54"/>
      <c r="EA498" s="54"/>
      <c r="EB498" s="54"/>
      <c r="EC498" s="54"/>
      <c r="ED498" s="54"/>
      <c r="EE498" s="54"/>
      <c r="EF498" s="54"/>
      <c r="EG498" s="54"/>
      <c r="EH498" s="54"/>
      <c r="EI498" s="54"/>
      <c r="EJ498" s="54"/>
      <c r="EK498" s="54"/>
      <c r="EL498" s="54"/>
      <c r="EM498" s="54"/>
      <c r="EN498" s="54"/>
      <c r="EO498" s="54"/>
      <c r="EP498" s="54"/>
      <c r="EQ498" s="54"/>
      <c r="ER498" s="54"/>
    </row>
    <row r="499" spans="1:148" x14ac:dyDescent="0.25">
      <c r="A499" s="76"/>
      <c r="B499" s="54"/>
      <c r="C499" s="54"/>
      <c r="D499" s="54"/>
      <c r="E499" s="54"/>
      <c r="F499" s="5"/>
      <c r="G499" s="320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4"/>
      <c r="BQ499" s="54"/>
      <c r="BR499" s="54"/>
      <c r="BS499" s="54"/>
      <c r="BT499" s="54"/>
      <c r="BU499" s="54"/>
      <c r="BV499" s="54"/>
      <c r="BW499" s="54"/>
      <c r="BX499" s="54"/>
      <c r="BY499" s="54"/>
      <c r="BZ499" s="54"/>
      <c r="CA499" s="54"/>
      <c r="CB499" s="54"/>
      <c r="CC499" s="54"/>
      <c r="CD499" s="54"/>
      <c r="CE499" s="54"/>
      <c r="CF499" s="54"/>
      <c r="CG499" s="54"/>
      <c r="CH499" s="54"/>
      <c r="CI499" s="54"/>
      <c r="CJ499" s="54"/>
      <c r="CK499" s="54"/>
      <c r="CL499" s="54"/>
      <c r="CM499" s="54"/>
      <c r="CN499" s="54"/>
      <c r="CO499" s="54"/>
      <c r="CP499" s="54"/>
      <c r="CQ499" s="54"/>
      <c r="CR499" s="54"/>
      <c r="CS499" s="54"/>
      <c r="CT499" s="54"/>
      <c r="CU499" s="54"/>
      <c r="CV499" s="54"/>
      <c r="CW499" s="54"/>
      <c r="CX499" s="54"/>
      <c r="CY499" s="54"/>
      <c r="CZ499" s="54"/>
      <c r="DA499" s="54"/>
      <c r="DB499" s="54"/>
      <c r="DC499" s="54"/>
      <c r="DD499" s="54"/>
      <c r="DE499" s="54"/>
      <c r="DF499" s="54"/>
      <c r="DG499" s="54"/>
      <c r="DH499" s="54"/>
      <c r="DI499" s="54"/>
      <c r="DJ499" s="54"/>
      <c r="DK499" s="54"/>
      <c r="DL499" s="54"/>
      <c r="DM499" s="54"/>
      <c r="DN499" s="54"/>
      <c r="DO499" s="54"/>
      <c r="DP499" s="54"/>
      <c r="DQ499" s="54"/>
      <c r="DR499" s="54"/>
      <c r="DS499" s="54"/>
      <c r="DT499" s="54"/>
      <c r="DU499" s="54"/>
      <c r="DV499" s="54"/>
      <c r="DW499" s="54"/>
      <c r="DX499" s="54"/>
      <c r="DY499" s="54"/>
      <c r="DZ499" s="54"/>
      <c r="EA499" s="54"/>
      <c r="EB499" s="54"/>
      <c r="EC499" s="54"/>
      <c r="ED499" s="54"/>
      <c r="EE499" s="54"/>
      <c r="EF499" s="54"/>
      <c r="EG499" s="54"/>
      <c r="EH499" s="54"/>
      <c r="EI499" s="54"/>
      <c r="EJ499" s="54"/>
      <c r="EK499" s="54"/>
      <c r="EL499" s="54"/>
      <c r="EM499" s="54"/>
      <c r="EN499" s="54"/>
      <c r="EO499" s="54"/>
      <c r="EP499" s="54"/>
      <c r="EQ499" s="54"/>
      <c r="ER499" s="54"/>
    </row>
    <row r="500" spans="1:148" x14ac:dyDescent="0.25">
      <c r="A500" s="76"/>
      <c r="B500" s="54"/>
      <c r="C500" s="54"/>
      <c r="D500" s="54"/>
      <c r="E500" s="54"/>
      <c r="F500" s="5"/>
      <c r="G500" s="320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4"/>
      <c r="BQ500" s="54"/>
      <c r="BR500" s="54"/>
      <c r="BS500" s="54"/>
      <c r="BT500" s="54"/>
      <c r="BU500" s="54"/>
      <c r="BV500" s="54"/>
      <c r="BW500" s="54"/>
      <c r="BX500" s="54"/>
      <c r="BY500" s="54"/>
      <c r="BZ500" s="54"/>
      <c r="CA500" s="54"/>
      <c r="CB500" s="54"/>
      <c r="CC500" s="54"/>
      <c r="CD500" s="54"/>
      <c r="CE500" s="54"/>
      <c r="CF500" s="54"/>
      <c r="CG500" s="54"/>
      <c r="CH500" s="54"/>
      <c r="CI500" s="54"/>
      <c r="CJ500" s="54"/>
      <c r="CK500" s="54"/>
      <c r="CL500" s="54"/>
      <c r="CM500" s="54"/>
      <c r="CN500" s="54"/>
      <c r="CO500" s="54"/>
      <c r="CP500" s="54"/>
      <c r="CQ500" s="54"/>
      <c r="CR500" s="54"/>
      <c r="CS500" s="54"/>
      <c r="CT500" s="54"/>
      <c r="CU500" s="54"/>
      <c r="CV500" s="54"/>
      <c r="CW500" s="54"/>
      <c r="CX500" s="54"/>
      <c r="CY500" s="54"/>
      <c r="CZ500" s="54"/>
      <c r="DA500" s="54"/>
      <c r="DB500" s="54"/>
      <c r="DC500" s="54"/>
      <c r="DD500" s="54"/>
      <c r="DE500" s="54"/>
      <c r="DF500" s="54"/>
      <c r="DG500" s="54"/>
      <c r="DH500" s="54"/>
      <c r="DI500" s="54"/>
      <c r="DJ500" s="54"/>
      <c r="DK500" s="54"/>
      <c r="DL500" s="54"/>
      <c r="DM500" s="54"/>
      <c r="DN500" s="54"/>
      <c r="DO500" s="54"/>
      <c r="DP500" s="54"/>
      <c r="DQ500" s="54"/>
      <c r="DR500" s="54"/>
      <c r="DS500" s="54"/>
      <c r="DT500" s="54"/>
      <c r="DU500" s="54"/>
      <c r="DV500" s="54"/>
      <c r="DW500" s="54"/>
      <c r="DX500" s="54"/>
      <c r="DY500" s="54"/>
      <c r="DZ500" s="54"/>
      <c r="EA500" s="54"/>
      <c r="EB500" s="54"/>
      <c r="EC500" s="54"/>
      <c r="ED500" s="54"/>
      <c r="EE500" s="54"/>
      <c r="EF500" s="54"/>
      <c r="EG500" s="54"/>
      <c r="EH500" s="54"/>
      <c r="EI500" s="54"/>
      <c r="EJ500" s="54"/>
      <c r="EK500" s="54"/>
      <c r="EL500" s="54"/>
      <c r="EM500" s="54"/>
      <c r="EN500" s="54"/>
      <c r="EO500" s="54"/>
      <c r="EP500" s="54"/>
      <c r="EQ500" s="54"/>
      <c r="ER500" s="54"/>
    </row>
    <row r="501" spans="1:148" x14ac:dyDescent="0.25">
      <c r="A501" s="76"/>
      <c r="B501" s="54"/>
      <c r="C501" s="54"/>
      <c r="D501" s="54"/>
      <c r="E501" s="54"/>
      <c r="F501" s="5"/>
      <c r="G501" s="320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4"/>
      <c r="BQ501" s="54"/>
      <c r="BR501" s="54"/>
      <c r="BS501" s="54"/>
      <c r="BT501" s="54"/>
      <c r="BU501" s="54"/>
      <c r="BV501" s="54"/>
      <c r="BW501" s="54"/>
      <c r="BX501" s="54"/>
      <c r="BY501" s="54"/>
      <c r="BZ501" s="54"/>
      <c r="CA501" s="54"/>
      <c r="CB501" s="54"/>
      <c r="CC501" s="54"/>
      <c r="CD501" s="54"/>
      <c r="CE501" s="54"/>
      <c r="CF501" s="54"/>
      <c r="CG501" s="54"/>
      <c r="CH501" s="54"/>
      <c r="CI501" s="54"/>
      <c r="CJ501" s="54"/>
      <c r="CK501" s="54"/>
      <c r="CL501" s="54"/>
      <c r="CM501" s="54"/>
      <c r="CN501" s="54"/>
      <c r="CO501" s="54"/>
      <c r="CP501" s="54"/>
      <c r="CQ501" s="54"/>
      <c r="CR501" s="54"/>
      <c r="CS501" s="54"/>
      <c r="CT501" s="54"/>
      <c r="CU501" s="54"/>
      <c r="CV501" s="54"/>
      <c r="CW501" s="54"/>
      <c r="CX501" s="54"/>
      <c r="CY501" s="54"/>
      <c r="CZ501" s="54"/>
      <c r="DA501" s="54"/>
      <c r="DB501" s="54"/>
      <c r="DC501" s="54"/>
      <c r="DD501" s="54"/>
      <c r="DE501" s="54"/>
      <c r="DF501" s="54"/>
      <c r="DG501" s="54"/>
      <c r="DH501" s="54"/>
      <c r="DI501" s="54"/>
      <c r="DJ501" s="54"/>
      <c r="DK501" s="54"/>
      <c r="DL501" s="54"/>
      <c r="DM501" s="54"/>
      <c r="DN501" s="54"/>
      <c r="DO501" s="54"/>
      <c r="DP501" s="54"/>
      <c r="DQ501" s="54"/>
      <c r="DR501" s="54"/>
      <c r="DS501" s="54"/>
      <c r="DT501" s="54"/>
      <c r="DU501" s="54"/>
      <c r="DV501" s="54"/>
      <c r="DW501" s="54"/>
      <c r="DX501" s="54"/>
      <c r="DY501" s="54"/>
      <c r="DZ501" s="54"/>
      <c r="EA501" s="54"/>
      <c r="EB501" s="54"/>
      <c r="EC501" s="54"/>
      <c r="ED501" s="54"/>
      <c r="EE501" s="54"/>
      <c r="EF501" s="54"/>
      <c r="EG501" s="54"/>
      <c r="EH501" s="54"/>
      <c r="EI501" s="54"/>
      <c r="EJ501" s="54"/>
      <c r="EK501" s="54"/>
      <c r="EL501" s="54"/>
      <c r="EM501" s="54"/>
      <c r="EN501" s="54"/>
      <c r="EO501" s="54"/>
      <c r="EP501" s="54"/>
      <c r="EQ501" s="54"/>
      <c r="ER501" s="54"/>
    </row>
    <row r="502" spans="1:148" x14ac:dyDescent="0.25">
      <c r="A502" s="76"/>
      <c r="B502" s="54"/>
      <c r="C502" s="54"/>
      <c r="D502" s="54"/>
      <c r="E502" s="54"/>
      <c r="F502" s="5"/>
      <c r="G502" s="320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4"/>
      <c r="BQ502" s="54"/>
      <c r="BR502" s="54"/>
      <c r="BS502" s="54"/>
      <c r="BT502" s="54"/>
      <c r="BU502" s="54"/>
      <c r="BV502" s="54"/>
      <c r="BW502" s="54"/>
      <c r="BX502" s="54"/>
      <c r="BY502" s="54"/>
      <c r="BZ502" s="54"/>
      <c r="CA502" s="54"/>
      <c r="CB502" s="54"/>
      <c r="CC502" s="54"/>
      <c r="CD502" s="54"/>
      <c r="CE502" s="54"/>
      <c r="CF502" s="54"/>
      <c r="CG502" s="54"/>
      <c r="CH502" s="54"/>
      <c r="CI502" s="54"/>
      <c r="CJ502" s="54"/>
      <c r="CK502" s="54"/>
      <c r="CL502" s="54"/>
      <c r="CM502" s="54"/>
      <c r="CN502" s="54"/>
      <c r="CO502" s="54"/>
      <c r="CP502" s="54"/>
      <c r="CQ502" s="54"/>
      <c r="CR502" s="54"/>
      <c r="CS502" s="54"/>
      <c r="CT502" s="54"/>
      <c r="CU502" s="54"/>
      <c r="CV502" s="54"/>
      <c r="CW502" s="54"/>
      <c r="CX502" s="54"/>
      <c r="CY502" s="54"/>
      <c r="CZ502" s="54"/>
      <c r="DA502" s="54"/>
      <c r="DB502" s="54"/>
      <c r="DC502" s="54"/>
      <c r="DD502" s="54"/>
      <c r="DE502" s="54"/>
      <c r="DF502" s="54"/>
      <c r="DG502" s="54"/>
      <c r="DH502" s="54"/>
      <c r="DI502" s="54"/>
      <c r="DJ502" s="54"/>
      <c r="DK502" s="54"/>
      <c r="DL502" s="54"/>
      <c r="DM502" s="54"/>
      <c r="DN502" s="54"/>
      <c r="DO502" s="54"/>
      <c r="DP502" s="54"/>
      <c r="DQ502" s="54"/>
      <c r="DR502" s="54"/>
      <c r="DS502" s="54"/>
      <c r="DT502" s="54"/>
      <c r="DU502" s="54"/>
      <c r="DV502" s="54"/>
      <c r="DW502" s="54"/>
      <c r="DX502" s="54"/>
      <c r="DY502" s="54"/>
      <c r="DZ502" s="54"/>
      <c r="EA502" s="54"/>
      <c r="EB502" s="54"/>
      <c r="EC502" s="54"/>
      <c r="ED502" s="54"/>
      <c r="EE502" s="54"/>
      <c r="EF502" s="54"/>
      <c r="EG502" s="54"/>
      <c r="EH502" s="54"/>
      <c r="EI502" s="54"/>
      <c r="EJ502" s="54"/>
      <c r="EK502" s="54"/>
      <c r="EL502" s="54"/>
      <c r="EM502" s="54"/>
      <c r="EN502" s="54"/>
      <c r="EO502" s="54"/>
      <c r="EP502" s="54"/>
      <c r="EQ502" s="54"/>
      <c r="ER502" s="54"/>
    </row>
    <row r="503" spans="1:148" x14ac:dyDescent="0.25">
      <c r="A503" s="76"/>
      <c r="B503" s="54"/>
      <c r="C503" s="54"/>
      <c r="D503" s="54"/>
      <c r="E503" s="54"/>
      <c r="F503" s="5"/>
      <c r="G503" s="320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4"/>
      <c r="BQ503" s="54"/>
      <c r="BR503" s="54"/>
      <c r="BS503" s="54"/>
      <c r="BT503" s="54"/>
      <c r="BU503" s="54"/>
      <c r="BV503" s="54"/>
      <c r="BW503" s="54"/>
      <c r="BX503" s="54"/>
      <c r="BY503" s="54"/>
      <c r="BZ503" s="54"/>
      <c r="CA503" s="54"/>
      <c r="CB503" s="54"/>
      <c r="CC503" s="54"/>
      <c r="CD503" s="54"/>
      <c r="CE503" s="54"/>
      <c r="CF503" s="54"/>
      <c r="CG503" s="54"/>
      <c r="CH503" s="54"/>
      <c r="CI503" s="54"/>
      <c r="CJ503" s="54"/>
      <c r="CK503" s="54"/>
      <c r="CL503" s="54"/>
      <c r="CM503" s="54"/>
      <c r="CN503" s="54"/>
      <c r="CO503" s="54"/>
      <c r="CP503" s="54"/>
      <c r="CQ503" s="54"/>
      <c r="CR503" s="54"/>
      <c r="CS503" s="54"/>
      <c r="CT503" s="54"/>
      <c r="CU503" s="54"/>
      <c r="CV503" s="54"/>
      <c r="CW503" s="54"/>
      <c r="CX503" s="54"/>
      <c r="CY503" s="54"/>
      <c r="CZ503" s="54"/>
      <c r="DA503" s="54"/>
      <c r="DB503" s="54"/>
      <c r="DC503" s="54"/>
      <c r="DD503" s="54"/>
      <c r="DE503" s="54"/>
      <c r="DF503" s="54"/>
      <c r="DG503" s="54"/>
      <c r="DH503" s="54"/>
      <c r="DI503" s="54"/>
      <c r="DJ503" s="54"/>
      <c r="DK503" s="54"/>
      <c r="DL503" s="54"/>
      <c r="DM503" s="54"/>
      <c r="DN503" s="54"/>
      <c r="DO503" s="54"/>
      <c r="DP503" s="54"/>
      <c r="DQ503" s="54"/>
      <c r="DR503" s="54"/>
      <c r="DS503" s="54"/>
      <c r="DT503" s="54"/>
      <c r="DU503" s="54"/>
      <c r="DV503" s="54"/>
      <c r="DW503" s="54"/>
      <c r="DX503" s="54"/>
      <c r="DY503" s="54"/>
      <c r="DZ503" s="54"/>
      <c r="EA503" s="54"/>
      <c r="EB503" s="54"/>
      <c r="EC503" s="54"/>
      <c r="ED503" s="54"/>
      <c r="EE503" s="54"/>
      <c r="EF503" s="54"/>
      <c r="EG503" s="54"/>
      <c r="EH503" s="54"/>
      <c r="EI503" s="54"/>
      <c r="EJ503" s="54"/>
      <c r="EK503" s="54"/>
      <c r="EL503" s="54"/>
      <c r="EM503" s="54"/>
      <c r="EN503" s="54"/>
      <c r="EO503" s="54"/>
      <c r="EP503" s="54"/>
      <c r="EQ503" s="54"/>
      <c r="ER503" s="54"/>
    </row>
    <row r="504" spans="1:148" x14ac:dyDescent="0.25">
      <c r="A504" s="76"/>
      <c r="B504" s="54"/>
      <c r="C504" s="54"/>
      <c r="D504" s="54"/>
      <c r="E504" s="54"/>
      <c r="F504" s="5"/>
      <c r="G504" s="320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4"/>
      <c r="BQ504" s="54"/>
      <c r="BR504" s="54"/>
      <c r="BS504" s="54"/>
      <c r="BT504" s="54"/>
      <c r="BU504" s="54"/>
      <c r="BV504" s="54"/>
      <c r="BW504" s="54"/>
      <c r="BX504" s="54"/>
      <c r="BY504" s="54"/>
      <c r="BZ504" s="54"/>
      <c r="CA504" s="54"/>
      <c r="CB504" s="54"/>
      <c r="CC504" s="54"/>
      <c r="CD504" s="54"/>
      <c r="CE504" s="54"/>
      <c r="CF504" s="54"/>
      <c r="CG504" s="54"/>
      <c r="CH504" s="54"/>
      <c r="CI504" s="54"/>
      <c r="CJ504" s="54"/>
      <c r="CK504" s="54"/>
      <c r="CL504" s="54"/>
      <c r="CM504" s="54"/>
      <c r="CN504" s="54"/>
      <c r="CO504" s="54"/>
      <c r="CP504" s="54"/>
      <c r="CQ504" s="54"/>
      <c r="CR504" s="54"/>
      <c r="CS504" s="54"/>
      <c r="CT504" s="54"/>
      <c r="CU504" s="54"/>
      <c r="CV504" s="54"/>
      <c r="CW504" s="54"/>
      <c r="CX504" s="54"/>
      <c r="CY504" s="54"/>
      <c r="CZ504" s="54"/>
      <c r="DA504" s="54"/>
      <c r="DB504" s="54"/>
      <c r="DC504" s="54"/>
      <c r="DD504" s="54"/>
      <c r="DE504" s="54"/>
      <c r="DF504" s="54"/>
      <c r="DG504" s="54"/>
      <c r="DH504" s="54"/>
      <c r="DI504" s="54"/>
      <c r="DJ504" s="54"/>
      <c r="DK504" s="54"/>
      <c r="DL504" s="54"/>
      <c r="DM504" s="54"/>
      <c r="DN504" s="54"/>
      <c r="DO504" s="54"/>
      <c r="DP504" s="54"/>
      <c r="DQ504" s="54"/>
      <c r="DR504" s="54"/>
      <c r="DS504" s="54"/>
      <c r="DT504" s="54"/>
      <c r="DU504" s="54"/>
      <c r="DV504" s="54"/>
      <c r="DW504" s="54"/>
      <c r="DX504" s="54"/>
      <c r="DY504" s="54"/>
      <c r="DZ504" s="54"/>
      <c r="EA504" s="54"/>
      <c r="EB504" s="54"/>
      <c r="EC504" s="54"/>
      <c r="ED504" s="54"/>
      <c r="EE504" s="54"/>
      <c r="EF504" s="54"/>
      <c r="EG504" s="54"/>
      <c r="EH504" s="54"/>
      <c r="EI504" s="54"/>
      <c r="EJ504" s="54"/>
      <c r="EK504" s="54"/>
      <c r="EL504" s="54"/>
      <c r="EM504" s="54"/>
      <c r="EN504" s="54"/>
      <c r="EO504" s="54"/>
      <c r="EP504" s="54"/>
      <c r="EQ504" s="54"/>
      <c r="ER504" s="54"/>
    </row>
    <row r="505" spans="1:148" x14ac:dyDescent="0.25">
      <c r="A505" s="76"/>
      <c r="B505" s="54"/>
      <c r="C505" s="54"/>
      <c r="D505" s="54"/>
      <c r="E505" s="54"/>
      <c r="F505" s="5"/>
      <c r="G505" s="320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4"/>
      <c r="BQ505" s="54"/>
      <c r="BR505" s="54"/>
      <c r="BS505" s="54"/>
      <c r="BT505" s="54"/>
      <c r="BU505" s="54"/>
      <c r="BV505" s="54"/>
      <c r="BW505" s="54"/>
      <c r="BX505" s="54"/>
      <c r="BY505" s="54"/>
      <c r="BZ505" s="54"/>
      <c r="CA505" s="54"/>
      <c r="CB505" s="54"/>
      <c r="CC505" s="54"/>
      <c r="CD505" s="54"/>
      <c r="CE505" s="54"/>
      <c r="CF505" s="54"/>
      <c r="CG505" s="54"/>
      <c r="CH505" s="54"/>
      <c r="CI505" s="54"/>
      <c r="CJ505" s="54"/>
      <c r="CK505" s="54"/>
      <c r="CL505" s="54"/>
      <c r="CM505" s="54"/>
      <c r="CN505" s="54"/>
      <c r="CO505" s="54"/>
      <c r="CP505" s="54"/>
      <c r="CQ505" s="54"/>
      <c r="CR505" s="54"/>
      <c r="CS505" s="54"/>
      <c r="CT505" s="54"/>
      <c r="CU505" s="54"/>
      <c r="CV505" s="54"/>
      <c r="CW505" s="54"/>
      <c r="CX505" s="54"/>
      <c r="CY505" s="54"/>
      <c r="CZ505" s="54"/>
      <c r="DA505" s="54"/>
      <c r="DB505" s="54"/>
      <c r="DC505" s="54"/>
      <c r="DD505" s="54"/>
      <c r="DE505" s="54"/>
      <c r="DF505" s="54"/>
      <c r="DG505" s="54"/>
      <c r="DH505" s="54"/>
      <c r="DI505" s="54"/>
      <c r="DJ505" s="54"/>
      <c r="DK505" s="54"/>
      <c r="DL505" s="54"/>
      <c r="DM505" s="54"/>
      <c r="DN505" s="54"/>
      <c r="DO505" s="54"/>
      <c r="DP505" s="54"/>
      <c r="DQ505" s="54"/>
      <c r="DR505" s="54"/>
      <c r="DS505" s="54"/>
      <c r="DT505" s="54"/>
      <c r="DU505" s="54"/>
      <c r="DV505" s="54"/>
      <c r="DW505" s="54"/>
      <c r="DX505" s="54"/>
      <c r="DY505" s="54"/>
      <c r="DZ505" s="54"/>
      <c r="EA505" s="54"/>
      <c r="EB505" s="54"/>
      <c r="EC505" s="54"/>
      <c r="ED505" s="54"/>
      <c r="EE505" s="54"/>
      <c r="EF505" s="54"/>
      <c r="EG505" s="54"/>
      <c r="EH505" s="54"/>
      <c r="EI505" s="54"/>
      <c r="EJ505" s="54"/>
      <c r="EK505" s="54"/>
      <c r="EL505" s="54"/>
      <c r="EM505" s="54"/>
      <c r="EN505" s="54"/>
      <c r="EO505" s="54"/>
      <c r="EP505" s="54"/>
      <c r="EQ505" s="54"/>
      <c r="ER505" s="54"/>
    </row>
    <row r="506" spans="1:148" x14ac:dyDescent="0.25">
      <c r="A506" s="76"/>
      <c r="B506" s="54"/>
      <c r="C506" s="54"/>
      <c r="D506" s="54"/>
      <c r="E506" s="54"/>
      <c r="F506" s="5"/>
      <c r="G506" s="320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4"/>
      <c r="BQ506" s="54"/>
      <c r="BR506" s="54"/>
      <c r="BS506" s="54"/>
      <c r="BT506" s="54"/>
      <c r="BU506" s="54"/>
      <c r="BV506" s="54"/>
      <c r="BW506" s="54"/>
      <c r="BX506" s="54"/>
      <c r="BY506" s="54"/>
      <c r="BZ506" s="54"/>
      <c r="CA506" s="54"/>
      <c r="CB506" s="54"/>
      <c r="CC506" s="54"/>
      <c r="CD506" s="54"/>
      <c r="CE506" s="54"/>
      <c r="CF506" s="54"/>
      <c r="CG506" s="54"/>
      <c r="CH506" s="54"/>
      <c r="CI506" s="54"/>
      <c r="CJ506" s="54"/>
      <c r="CK506" s="54"/>
      <c r="CL506" s="54"/>
      <c r="CM506" s="54"/>
      <c r="CN506" s="54"/>
      <c r="CO506" s="54"/>
      <c r="CP506" s="54"/>
      <c r="CQ506" s="54"/>
      <c r="CR506" s="54"/>
      <c r="CS506" s="54"/>
      <c r="CT506" s="54"/>
      <c r="CU506" s="54"/>
      <c r="CV506" s="54"/>
      <c r="CW506" s="54"/>
      <c r="CX506" s="54"/>
      <c r="CY506" s="54"/>
      <c r="CZ506" s="54"/>
      <c r="DA506" s="54"/>
      <c r="DB506" s="54"/>
      <c r="DC506" s="54"/>
      <c r="DD506" s="54"/>
      <c r="DE506" s="54"/>
      <c r="DF506" s="54"/>
      <c r="DG506" s="54"/>
      <c r="DH506" s="54"/>
      <c r="DI506" s="54"/>
      <c r="DJ506" s="54"/>
      <c r="DK506" s="54"/>
      <c r="DL506" s="54"/>
      <c r="DM506" s="54"/>
      <c r="DN506" s="54"/>
      <c r="DO506" s="54"/>
      <c r="DP506" s="54"/>
      <c r="DQ506" s="54"/>
      <c r="DR506" s="54"/>
      <c r="DS506" s="54"/>
      <c r="DT506" s="54"/>
      <c r="DU506" s="54"/>
      <c r="DV506" s="54"/>
      <c r="DW506" s="54"/>
      <c r="DX506" s="54"/>
      <c r="DY506" s="54"/>
      <c r="DZ506" s="54"/>
      <c r="EA506" s="54"/>
      <c r="EB506" s="54"/>
      <c r="EC506" s="54"/>
      <c r="ED506" s="54"/>
      <c r="EE506" s="54"/>
      <c r="EF506" s="54"/>
      <c r="EG506" s="54"/>
      <c r="EH506" s="54"/>
      <c r="EI506" s="54"/>
      <c r="EJ506" s="54"/>
      <c r="EK506" s="54"/>
      <c r="EL506" s="54"/>
      <c r="EM506" s="54"/>
      <c r="EN506" s="54"/>
      <c r="EO506" s="54"/>
      <c r="EP506" s="54"/>
      <c r="EQ506" s="54"/>
      <c r="ER506" s="54"/>
    </row>
    <row r="507" spans="1:148" x14ac:dyDescent="0.25">
      <c r="A507" s="76"/>
      <c r="B507" s="54"/>
      <c r="C507" s="54"/>
      <c r="D507" s="54"/>
      <c r="E507" s="54"/>
      <c r="F507" s="5"/>
      <c r="G507" s="320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4"/>
      <c r="BQ507" s="54"/>
      <c r="BR507" s="54"/>
      <c r="BS507" s="54"/>
      <c r="BT507" s="54"/>
      <c r="BU507" s="54"/>
      <c r="BV507" s="54"/>
      <c r="BW507" s="54"/>
      <c r="BX507" s="54"/>
      <c r="BY507" s="54"/>
      <c r="BZ507" s="54"/>
      <c r="CA507" s="54"/>
      <c r="CB507" s="54"/>
      <c r="CC507" s="54"/>
      <c r="CD507" s="54"/>
      <c r="CE507" s="54"/>
      <c r="CF507" s="54"/>
      <c r="CG507" s="54"/>
      <c r="CH507" s="54"/>
      <c r="CI507" s="54"/>
      <c r="CJ507" s="54"/>
      <c r="CK507" s="54"/>
      <c r="CL507" s="54"/>
      <c r="CM507" s="54"/>
      <c r="CN507" s="54"/>
      <c r="CO507" s="54"/>
      <c r="CP507" s="54"/>
      <c r="CQ507" s="54"/>
      <c r="CR507" s="54"/>
      <c r="CS507" s="54"/>
      <c r="CT507" s="54"/>
      <c r="CU507" s="54"/>
      <c r="CV507" s="54"/>
      <c r="CW507" s="54"/>
      <c r="CX507" s="54"/>
      <c r="CY507" s="54"/>
      <c r="CZ507" s="54"/>
      <c r="DA507" s="54"/>
      <c r="DB507" s="54"/>
      <c r="DC507" s="54"/>
      <c r="DD507" s="54"/>
      <c r="DE507" s="54"/>
      <c r="DF507" s="54"/>
      <c r="DG507" s="54"/>
      <c r="DH507" s="54"/>
      <c r="DI507" s="54"/>
      <c r="DJ507" s="54"/>
      <c r="DK507" s="54"/>
      <c r="DL507" s="54"/>
      <c r="DM507" s="54"/>
      <c r="DN507" s="54"/>
      <c r="DO507" s="54"/>
      <c r="DP507" s="54"/>
      <c r="DQ507" s="54"/>
      <c r="DR507" s="54"/>
      <c r="DS507" s="54"/>
      <c r="DT507" s="54"/>
      <c r="DU507" s="54"/>
      <c r="DV507" s="54"/>
      <c r="DW507" s="54"/>
      <c r="DX507" s="54"/>
      <c r="DY507" s="54"/>
      <c r="DZ507" s="54"/>
      <c r="EA507" s="54"/>
      <c r="EB507" s="54"/>
      <c r="EC507" s="54"/>
      <c r="ED507" s="54"/>
      <c r="EE507" s="54"/>
      <c r="EF507" s="54"/>
      <c r="EG507" s="54"/>
      <c r="EH507" s="54"/>
      <c r="EI507" s="54"/>
      <c r="EJ507" s="54"/>
      <c r="EK507" s="54"/>
      <c r="EL507" s="54"/>
      <c r="EM507" s="54"/>
      <c r="EN507" s="54"/>
      <c r="EO507" s="54"/>
      <c r="EP507" s="54"/>
      <c r="EQ507" s="54"/>
      <c r="ER507" s="54"/>
    </row>
    <row r="508" spans="1:148" x14ac:dyDescent="0.25">
      <c r="A508" s="76"/>
      <c r="B508" s="54"/>
      <c r="C508" s="54"/>
      <c r="D508" s="54"/>
      <c r="E508" s="54"/>
      <c r="F508" s="5"/>
      <c r="G508" s="320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  <c r="BV508" s="54"/>
      <c r="BW508" s="54"/>
      <c r="BX508" s="54"/>
      <c r="BY508" s="54"/>
      <c r="BZ508" s="54"/>
      <c r="CA508" s="54"/>
      <c r="CB508" s="54"/>
      <c r="CC508" s="54"/>
      <c r="CD508" s="54"/>
      <c r="CE508" s="54"/>
      <c r="CF508" s="54"/>
      <c r="CG508" s="54"/>
      <c r="CH508" s="54"/>
      <c r="CI508" s="54"/>
      <c r="CJ508" s="54"/>
      <c r="CK508" s="54"/>
      <c r="CL508" s="54"/>
      <c r="CM508" s="54"/>
      <c r="CN508" s="54"/>
      <c r="CO508" s="54"/>
      <c r="CP508" s="54"/>
      <c r="CQ508" s="54"/>
      <c r="CR508" s="54"/>
      <c r="CS508" s="54"/>
      <c r="CT508" s="54"/>
      <c r="CU508" s="54"/>
      <c r="CV508" s="54"/>
      <c r="CW508" s="54"/>
      <c r="CX508" s="54"/>
      <c r="CY508" s="54"/>
      <c r="CZ508" s="54"/>
      <c r="DA508" s="54"/>
      <c r="DB508" s="54"/>
      <c r="DC508" s="54"/>
      <c r="DD508" s="54"/>
      <c r="DE508" s="54"/>
      <c r="DF508" s="54"/>
      <c r="DG508" s="54"/>
      <c r="DH508" s="54"/>
      <c r="DI508" s="54"/>
      <c r="DJ508" s="54"/>
      <c r="DK508" s="54"/>
      <c r="DL508" s="54"/>
      <c r="DM508" s="54"/>
      <c r="DN508" s="54"/>
      <c r="DO508" s="54"/>
      <c r="DP508" s="54"/>
      <c r="DQ508" s="54"/>
      <c r="DR508" s="54"/>
      <c r="DS508" s="54"/>
      <c r="DT508" s="54"/>
      <c r="DU508" s="54"/>
      <c r="DV508" s="54"/>
      <c r="DW508" s="54"/>
      <c r="DX508" s="54"/>
      <c r="DY508" s="54"/>
      <c r="DZ508" s="54"/>
      <c r="EA508" s="54"/>
      <c r="EB508" s="54"/>
      <c r="EC508" s="54"/>
      <c r="ED508" s="54"/>
      <c r="EE508" s="54"/>
      <c r="EF508" s="54"/>
      <c r="EG508" s="54"/>
      <c r="EH508" s="54"/>
      <c r="EI508" s="54"/>
      <c r="EJ508" s="54"/>
      <c r="EK508" s="54"/>
      <c r="EL508" s="54"/>
      <c r="EM508" s="54"/>
      <c r="EN508" s="54"/>
      <c r="EO508" s="54"/>
      <c r="EP508" s="54"/>
      <c r="EQ508" s="54"/>
      <c r="ER508" s="54"/>
    </row>
    <row r="509" spans="1:148" x14ac:dyDescent="0.25">
      <c r="A509" s="76"/>
      <c r="B509" s="54"/>
      <c r="C509" s="54"/>
      <c r="D509" s="54"/>
      <c r="E509" s="54"/>
      <c r="F509" s="5"/>
      <c r="G509" s="320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4"/>
      <c r="BQ509" s="54"/>
      <c r="BR509" s="54"/>
      <c r="BS509" s="54"/>
      <c r="BT509" s="54"/>
      <c r="BU509" s="54"/>
      <c r="BV509" s="54"/>
      <c r="BW509" s="54"/>
      <c r="BX509" s="54"/>
      <c r="BY509" s="54"/>
      <c r="BZ509" s="54"/>
      <c r="CA509" s="54"/>
      <c r="CB509" s="54"/>
      <c r="CC509" s="54"/>
      <c r="CD509" s="54"/>
      <c r="CE509" s="54"/>
      <c r="CF509" s="54"/>
      <c r="CG509" s="54"/>
      <c r="CH509" s="54"/>
      <c r="CI509" s="54"/>
      <c r="CJ509" s="54"/>
      <c r="CK509" s="54"/>
      <c r="CL509" s="54"/>
      <c r="CM509" s="54"/>
      <c r="CN509" s="54"/>
      <c r="CO509" s="54"/>
      <c r="CP509" s="54"/>
      <c r="CQ509" s="54"/>
      <c r="CR509" s="54"/>
      <c r="CS509" s="54"/>
      <c r="CT509" s="54"/>
      <c r="CU509" s="54"/>
      <c r="CV509" s="54"/>
      <c r="CW509" s="54"/>
      <c r="CX509" s="54"/>
      <c r="CY509" s="54"/>
      <c r="CZ509" s="54"/>
      <c r="DA509" s="54"/>
      <c r="DB509" s="54"/>
      <c r="DC509" s="54"/>
      <c r="DD509" s="54"/>
      <c r="DE509" s="54"/>
      <c r="DF509" s="54"/>
      <c r="DG509" s="54"/>
      <c r="DH509" s="54"/>
      <c r="DI509" s="54"/>
      <c r="DJ509" s="54"/>
      <c r="DK509" s="54"/>
      <c r="DL509" s="54"/>
      <c r="DM509" s="54"/>
      <c r="DN509" s="54"/>
      <c r="DO509" s="54"/>
      <c r="DP509" s="54"/>
      <c r="DQ509" s="54"/>
      <c r="DR509" s="54"/>
      <c r="DS509" s="54"/>
      <c r="DT509" s="54"/>
      <c r="DU509" s="54"/>
      <c r="DV509" s="54"/>
      <c r="DW509" s="54"/>
      <c r="DX509" s="54"/>
      <c r="DY509" s="54"/>
      <c r="DZ509" s="54"/>
      <c r="EA509" s="54"/>
      <c r="EB509" s="54"/>
      <c r="EC509" s="54"/>
      <c r="ED509" s="54"/>
      <c r="EE509" s="54"/>
      <c r="EF509" s="54"/>
      <c r="EG509" s="54"/>
      <c r="EH509" s="54"/>
      <c r="EI509" s="54"/>
      <c r="EJ509" s="54"/>
      <c r="EK509" s="54"/>
      <c r="EL509" s="54"/>
      <c r="EM509" s="54"/>
      <c r="EN509" s="54"/>
      <c r="EO509" s="54"/>
      <c r="EP509" s="54"/>
      <c r="EQ509" s="54"/>
      <c r="ER509" s="54"/>
    </row>
    <row r="510" spans="1:148" x14ac:dyDescent="0.25">
      <c r="A510" s="76"/>
      <c r="B510" s="54"/>
      <c r="C510" s="54"/>
      <c r="D510" s="54"/>
      <c r="E510" s="54"/>
      <c r="F510" s="5"/>
      <c r="G510" s="320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4"/>
      <c r="BQ510" s="54"/>
      <c r="BR510" s="54"/>
      <c r="BS510" s="54"/>
      <c r="BT510" s="54"/>
      <c r="BU510" s="54"/>
      <c r="BV510" s="54"/>
      <c r="BW510" s="54"/>
      <c r="BX510" s="54"/>
      <c r="BY510" s="54"/>
      <c r="BZ510" s="54"/>
      <c r="CA510" s="54"/>
      <c r="CB510" s="54"/>
      <c r="CC510" s="54"/>
      <c r="CD510" s="54"/>
      <c r="CE510" s="54"/>
      <c r="CF510" s="54"/>
      <c r="CG510" s="54"/>
      <c r="CH510" s="54"/>
      <c r="CI510" s="54"/>
      <c r="CJ510" s="54"/>
      <c r="CK510" s="54"/>
      <c r="CL510" s="54"/>
      <c r="CM510" s="54"/>
      <c r="CN510" s="54"/>
      <c r="CO510" s="54"/>
      <c r="CP510" s="54"/>
      <c r="CQ510" s="54"/>
      <c r="CR510" s="54"/>
      <c r="CS510" s="54"/>
      <c r="CT510" s="54"/>
      <c r="CU510" s="54"/>
      <c r="CV510" s="54"/>
      <c r="CW510" s="54"/>
      <c r="CX510" s="54"/>
      <c r="CY510" s="54"/>
      <c r="CZ510" s="54"/>
      <c r="DA510" s="54"/>
      <c r="DB510" s="54"/>
      <c r="DC510" s="54"/>
      <c r="DD510" s="54"/>
      <c r="DE510" s="54"/>
      <c r="DF510" s="54"/>
      <c r="DG510" s="54"/>
      <c r="DH510" s="54"/>
      <c r="DI510" s="54"/>
      <c r="DJ510" s="54"/>
      <c r="DK510" s="54"/>
      <c r="DL510" s="54"/>
      <c r="DM510" s="54"/>
      <c r="DN510" s="54"/>
      <c r="DO510" s="54"/>
      <c r="DP510" s="54"/>
      <c r="DQ510" s="54"/>
      <c r="DR510" s="54"/>
      <c r="DS510" s="54"/>
      <c r="DT510" s="54"/>
      <c r="DU510" s="54"/>
      <c r="DV510" s="54"/>
      <c r="DW510" s="54"/>
      <c r="DX510" s="54"/>
      <c r="DY510" s="54"/>
      <c r="DZ510" s="54"/>
      <c r="EA510" s="54"/>
      <c r="EB510" s="54"/>
      <c r="EC510" s="54"/>
      <c r="ED510" s="54"/>
      <c r="EE510" s="54"/>
      <c r="EF510" s="54"/>
      <c r="EG510" s="54"/>
      <c r="EH510" s="54"/>
      <c r="EI510" s="54"/>
      <c r="EJ510" s="54"/>
      <c r="EK510" s="54"/>
      <c r="EL510" s="54"/>
      <c r="EM510" s="54"/>
      <c r="EN510" s="54"/>
      <c r="EO510" s="54"/>
      <c r="EP510" s="54"/>
      <c r="EQ510" s="54"/>
      <c r="ER510" s="54"/>
    </row>
    <row r="511" spans="1:148" x14ac:dyDescent="0.25">
      <c r="A511" s="76"/>
      <c r="B511" s="54"/>
      <c r="C511" s="54"/>
      <c r="D511" s="54"/>
      <c r="E511" s="54"/>
      <c r="F511" s="5"/>
      <c r="G511" s="320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4"/>
      <c r="BQ511" s="54"/>
      <c r="BR511" s="54"/>
      <c r="BS511" s="54"/>
      <c r="BT511" s="54"/>
      <c r="BU511" s="54"/>
      <c r="BV511" s="54"/>
      <c r="BW511" s="54"/>
      <c r="BX511" s="54"/>
      <c r="BY511" s="54"/>
      <c r="BZ511" s="54"/>
      <c r="CA511" s="54"/>
      <c r="CB511" s="54"/>
      <c r="CC511" s="54"/>
      <c r="CD511" s="54"/>
      <c r="CE511" s="54"/>
      <c r="CF511" s="54"/>
      <c r="CG511" s="54"/>
      <c r="CH511" s="54"/>
      <c r="CI511" s="54"/>
      <c r="CJ511" s="54"/>
      <c r="CK511" s="54"/>
      <c r="CL511" s="54"/>
      <c r="CM511" s="54"/>
      <c r="CN511" s="54"/>
      <c r="CO511" s="54"/>
      <c r="CP511" s="54"/>
      <c r="CQ511" s="54"/>
      <c r="CR511" s="54"/>
      <c r="CS511" s="54"/>
      <c r="CT511" s="54"/>
      <c r="CU511" s="54"/>
      <c r="CV511" s="54"/>
      <c r="CW511" s="54"/>
      <c r="CX511" s="54"/>
      <c r="CY511" s="54"/>
      <c r="CZ511" s="54"/>
      <c r="DA511" s="54"/>
      <c r="DB511" s="54"/>
      <c r="DC511" s="54"/>
      <c r="DD511" s="54"/>
      <c r="DE511" s="54"/>
      <c r="DF511" s="54"/>
      <c r="DG511" s="54"/>
      <c r="DH511" s="54"/>
      <c r="DI511" s="54"/>
      <c r="DJ511" s="54"/>
      <c r="DK511" s="54"/>
      <c r="DL511" s="54"/>
      <c r="DM511" s="54"/>
      <c r="DN511" s="54"/>
      <c r="DO511" s="54"/>
      <c r="DP511" s="54"/>
      <c r="DQ511" s="54"/>
      <c r="DR511" s="54"/>
      <c r="DS511" s="54"/>
      <c r="DT511" s="54"/>
      <c r="DU511" s="54"/>
      <c r="DV511" s="54"/>
      <c r="DW511" s="54"/>
      <c r="DX511" s="54"/>
      <c r="DY511" s="54"/>
      <c r="DZ511" s="54"/>
      <c r="EA511" s="54"/>
      <c r="EB511" s="54"/>
      <c r="EC511" s="54"/>
      <c r="ED511" s="54"/>
      <c r="EE511" s="54"/>
      <c r="EF511" s="54"/>
      <c r="EG511" s="54"/>
      <c r="EH511" s="54"/>
      <c r="EI511" s="54"/>
      <c r="EJ511" s="54"/>
      <c r="EK511" s="54"/>
      <c r="EL511" s="54"/>
      <c r="EM511" s="54"/>
      <c r="EN511" s="54"/>
      <c r="EO511" s="54"/>
      <c r="EP511" s="54"/>
      <c r="EQ511" s="54"/>
      <c r="ER511" s="54"/>
    </row>
    <row r="512" spans="1:148" x14ac:dyDescent="0.25">
      <c r="A512" s="76"/>
      <c r="B512" s="54"/>
      <c r="C512" s="54"/>
      <c r="D512" s="54"/>
      <c r="E512" s="54"/>
      <c r="F512" s="5"/>
      <c r="G512" s="320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4"/>
      <c r="BQ512" s="54"/>
      <c r="BR512" s="54"/>
      <c r="BS512" s="54"/>
      <c r="BT512" s="54"/>
      <c r="BU512" s="54"/>
      <c r="BV512" s="54"/>
      <c r="BW512" s="54"/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  <c r="CH512" s="54"/>
      <c r="CI512" s="54"/>
      <c r="CJ512" s="54"/>
      <c r="CK512" s="54"/>
      <c r="CL512" s="54"/>
      <c r="CM512" s="54"/>
      <c r="CN512" s="54"/>
      <c r="CO512" s="54"/>
      <c r="CP512" s="54"/>
      <c r="CQ512" s="54"/>
      <c r="CR512" s="54"/>
      <c r="CS512" s="54"/>
      <c r="CT512" s="54"/>
      <c r="CU512" s="54"/>
      <c r="CV512" s="54"/>
      <c r="CW512" s="54"/>
      <c r="CX512" s="54"/>
      <c r="CY512" s="54"/>
      <c r="CZ512" s="54"/>
      <c r="DA512" s="54"/>
      <c r="DB512" s="54"/>
      <c r="DC512" s="54"/>
      <c r="DD512" s="54"/>
      <c r="DE512" s="54"/>
      <c r="DF512" s="54"/>
      <c r="DG512" s="54"/>
      <c r="DH512" s="54"/>
      <c r="DI512" s="54"/>
      <c r="DJ512" s="54"/>
      <c r="DK512" s="54"/>
      <c r="DL512" s="54"/>
      <c r="DM512" s="54"/>
      <c r="DN512" s="54"/>
      <c r="DO512" s="54"/>
      <c r="DP512" s="54"/>
      <c r="DQ512" s="54"/>
      <c r="DR512" s="54"/>
      <c r="DS512" s="54"/>
      <c r="DT512" s="54"/>
      <c r="DU512" s="54"/>
      <c r="DV512" s="54"/>
      <c r="DW512" s="54"/>
      <c r="DX512" s="54"/>
      <c r="DY512" s="54"/>
      <c r="DZ512" s="54"/>
      <c r="EA512" s="54"/>
      <c r="EB512" s="54"/>
      <c r="EC512" s="54"/>
      <c r="ED512" s="54"/>
      <c r="EE512" s="54"/>
      <c r="EF512" s="54"/>
      <c r="EG512" s="54"/>
      <c r="EH512" s="54"/>
      <c r="EI512" s="54"/>
      <c r="EJ512" s="54"/>
      <c r="EK512" s="54"/>
      <c r="EL512" s="54"/>
      <c r="EM512" s="54"/>
      <c r="EN512" s="54"/>
      <c r="EO512" s="54"/>
      <c r="EP512" s="54"/>
      <c r="EQ512" s="54"/>
      <c r="ER512" s="54"/>
    </row>
    <row r="513" spans="1:148" x14ac:dyDescent="0.25">
      <c r="A513" s="76"/>
      <c r="B513" s="54"/>
      <c r="C513" s="54"/>
      <c r="D513" s="54"/>
      <c r="E513" s="54"/>
      <c r="F513" s="5"/>
      <c r="G513" s="320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4"/>
      <c r="BQ513" s="54"/>
      <c r="BR513" s="54"/>
      <c r="BS513" s="54"/>
      <c r="BT513" s="54"/>
      <c r="BU513" s="54"/>
      <c r="BV513" s="54"/>
      <c r="BW513" s="54"/>
      <c r="BX513" s="54"/>
      <c r="BY513" s="54"/>
      <c r="BZ513" s="54"/>
      <c r="CA513" s="54"/>
      <c r="CB513" s="54"/>
      <c r="CC513" s="54"/>
      <c r="CD513" s="54"/>
      <c r="CE513" s="54"/>
      <c r="CF513" s="54"/>
      <c r="CG513" s="54"/>
      <c r="CH513" s="54"/>
      <c r="CI513" s="54"/>
      <c r="CJ513" s="54"/>
      <c r="CK513" s="54"/>
      <c r="CL513" s="54"/>
      <c r="CM513" s="54"/>
      <c r="CN513" s="54"/>
      <c r="CO513" s="54"/>
      <c r="CP513" s="54"/>
      <c r="CQ513" s="54"/>
      <c r="CR513" s="54"/>
      <c r="CS513" s="54"/>
      <c r="CT513" s="54"/>
      <c r="CU513" s="54"/>
      <c r="CV513" s="54"/>
      <c r="CW513" s="54"/>
      <c r="CX513" s="54"/>
      <c r="CY513" s="54"/>
      <c r="CZ513" s="54"/>
      <c r="DA513" s="54"/>
      <c r="DB513" s="54"/>
      <c r="DC513" s="54"/>
      <c r="DD513" s="54"/>
      <c r="DE513" s="54"/>
      <c r="DF513" s="54"/>
      <c r="DG513" s="54"/>
      <c r="DH513" s="54"/>
      <c r="DI513" s="54"/>
      <c r="DJ513" s="54"/>
      <c r="DK513" s="54"/>
      <c r="DL513" s="54"/>
      <c r="DM513" s="54"/>
      <c r="DN513" s="54"/>
      <c r="DO513" s="54"/>
      <c r="DP513" s="54"/>
      <c r="DQ513" s="54"/>
      <c r="DR513" s="54"/>
      <c r="DS513" s="54"/>
      <c r="DT513" s="54"/>
      <c r="DU513" s="54"/>
      <c r="DV513" s="54"/>
      <c r="DW513" s="54"/>
      <c r="DX513" s="54"/>
      <c r="DY513" s="54"/>
      <c r="DZ513" s="54"/>
      <c r="EA513" s="54"/>
      <c r="EB513" s="54"/>
      <c r="EC513" s="54"/>
      <c r="ED513" s="54"/>
      <c r="EE513" s="54"/>
      <c r="EF513" s="54"/>
      <c r="EG513" s="54"/>
      <c r="EH513" s="54"/>
      <c r="EI513" s="54"/>
      <c r="EJ513" s="54"/>
      <c r="EK513" s="54"/>
      <c r="EL513" s="54"/>
      <c r="EM513" s="54"/>
      <c r="EN513" s="54"/>
      <c r="EO513" s="54"/>
      <c r="EP513" s="54"/>
      <c r="EQ513" s="54"/>
      <c r="ER513" s="54"/>
    </row>
    <row r="514" spans="1:148" x14ac:dyDescent="0.25">
      <c r="A514" s="76"/>
      <c r="B514" s="54"/>
      <c r="C514" s="54"/>
      <c r="D514" s="54"/>
      <c r="E514" s="54"/>
      <c r="F514" s="5"/>
      <c r="G514" s="320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4"/>
      <c r="BQ514" s="54"/>
      <c r="BR514" s="54"/>
      <c r="BS514" s="54"/>
      <c r="BT514" s="54"/>
      <c r="BU514" s="54"/>
      <c r="BV514" s="54"/>
      <c r="BW514" s="54"/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  <c r="CH514" s="54"/>
      <c r="CI514" s="54"/>
      <c r="CJ514" s="54"/>
      <c r="CK514" s="54"/>
      <c r="CL514" s="54"/>
      <c r="CM514" s="54"/>
      <c r="CN514" s="54"/>
      <c r="CO514" s="54"/>
      <c r="CP514" s="54"/>
      <c r="CQ514" s="54"/>
      <c r="CR514" s="54"/>
      <c r="CS514" s="54"/>
      <c r="CT514" s="54"/>
      <c r="CU514" s="54"/>
      <c r="CV514" s="54"/>
      <c r="CW514" s="54"/>
      <c r="CX514" s="54"/>
      <c r="CY514" s="54"/>
      <c r="CZ514" s="54"/>
      <c r="DA514" s="54"/>
      <c r="DB514" s="54"/>
      <c r="DC514" s="54"/>
      <c r="DD514" s="54"/>
      <c r="DE514" s="54"/>
      <c r="DF514" s="54"/>
      <c r="DG514" s="54"/>
      <c r="DH514" s="54"/>
      <c r="DI514" s="54"/>
      <c r="DJ514" s="54"/>
      <c r="DK514" s="54"/>
      <c r="DL514" s="54"/>
      <c r="DM514" s="54"/>
      <c r="DN514" s="54"/>
      <c r="DO514" s="54"/>
      <c r="DP514" s="54"/>
      <c r="DQ514" s="54"/>
      <c r="DR514" s="54"/>
      <c r="DS514" s="54"/>
      <c r="DT514" s="54"/>
      <c r="DU514" s="54"/>
      <c r="DV514" s="54"/>
      <c r="DW514" s="54"/>
      <c r="DX514" s="54"/>
      <c r="DY514" s="54"/>
      <c r="DZ514" s="54"/>
      <c r="EA514" s="54"/>
      <c r="EB514" s="54"/>
      <c r="EC514" s="54"/>
      <c r="ED514" s="54"/>
      <c r="EE514" s="54"/>
      <c r="EF514" s="54"/>
      <c r="EG514" s="54"/>
      <c r="EH514" s="54"/>
      <c r="EI514" s="54"/>
      <c r="EJ514" s="54"/>
      <c r="EK514" s="54"/>
      <c r="EL514" s="54"/>
      <c r="EM514" s="54"/>
      <c r="EN514" s="54"/>
      <c r="EO514" s="54"/>
      <c r="EP514" s="54"/>
      <c r="EQ514" s="54"/>
      <c r="ER514" s="54"/>
    </row>
    <row r="515" spans="1:148" x14ac:dyDescent="0.25">
      <c r="A515" s="76"/>
      <c r="B515" s="54"/>
      <c r="C515" s="54"/>
      <c r="D515" s="54"/>
      <c r="E515" s="54"/>
      <c r="F515" s="5"/>
      <c r="G515" s="320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4"/>
      <c r="BQ515" s="54"/>
      <c r="BR515" s="54"/>
      <c r="BS515" s="54"/>
      <c r="BT515" s="54"/>
      <c r="BU515" s="54"/>
      <c r="BV515" s="54"/>
      <c r="BW515" s="54"/>
      <c r="BX515" s="54"/>
      <c r="BY515" s="54"/>
      <c r="BZ515" s="54"/>
      <c r="CA515" s="54"/>
      <c r="CB515" s="54"/>
      <c r="CC515" s="54"/>
      <c r="CD515" s="54"/>
      <c r="CE515" s="54"/>
      <c r="CF515" s="54"/>
      <c r="CG515" s="54"/>
      <c r="CH515" s="54"/>
      <c r="CI515" s="54"/>
      <c r="CJ515" s="54"/>
      <c r="CK515" s="54"/>
      <c r="CL515" s="54"/>
      <c r="CM515" s="54"/>
      <c r="CN515" s="54"/>
      <c r="CO515" s="54"/>
      <c r="CP515" s="54"/>
      <c r="CQ515" s="54"/>
      <c r="CR515" s="54"/>
      <c r="CS515" s="54"/>
      <c r="CT515" s="54"/>
      <c r="CU515" s="54"/>
      <c r="CV515" s="54"/>
      <c r="CW515" s="54"/>
      <c r="CX515" s="54"/>
      <c r="CY515" s="54"/>
      <c r="CZ515" s="54"/>
      <c r="DA515" s="54"/>
      <c r="DB515" s="54"/>
      <c r="DC515" s="54"/>
      <c r="DD515" s="54"/>
      <c r="DE515" s="54"/>
      <c r="DF515" s="54"/>
      <c r="DG515" s="54"/>
      <c r="DH515" s="54"/>
      <c r="DI515" s="54"/>
      <c r="DJ515" s="54"/>
      <c r="DK515" s="54"/>
      <c r="DL515" s="54"/>
      <c r="DM515" s="54"/>
      <c r="DN515" s="54"/>
      <c r="DO515" s="54"/>
      <c r="DP515" s="54"/>
      <c r="DQ515" s="54"/>
      <c r="DR515" s="54"/>
      <c r="DS515" s="54"/>
      <c r="DT515" s="54"/>
      <c r="DU515" s="54"/>
      <c r="DV515" s="54"/>
      <c r="DW515" s="54"/>
      <c r="DX515" s="54"/>
      <c r="DY515" s="54"/>
      <c r="DZ515" s="54"/>
      <c r="EA515" s="54"/>
      <c r="EB515" s="54"/>
      <c r="EC515" s="54"/>
      <c r="ED515" s="54"/>
      <c r="EE515" s="54"/>
      <c r="EF515" s="54"/>
      <c r="EG515" s="54"/>
      <c r="EH515" s="54"/>
      <c r="EI515" s="54"/>
      <c r="EJ515" s="54"/>
      <c r="EK515" s="54"/>
      <c r="EL515" s="54"/>
      <c r="EM515" s="54"/>
      <c r="EN515" s="54"/>
      <c r="EO515" s="54"/>
      <c r="EP515" s="54"/>
      <c r="EQ515" s="54"/>
      <c r="ER515" s="54"/>
    </row>
    <row r="516" spans="1:148" x14ac:dyDescent="0.25">
      <c r="A516" s="76"/>
      <c r="B516" s="54"/>
      <c r="C516" s="54"/>
      <c r="D516" s="54"/>
      <c r="E516" s="54"/>
      <c r="F516" s="5"/>
      <c r="G516" s="320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4"/>
      <c r="BQ516" s="54"/>
      <c r="BR516" s="54"/>
      <c r="BS516" s="54"/>
      <c r="BT516" s="54"/>
      <c r="BU516" s="54"/>
      <c r="BV516" s="54"/>
      <c r="BW516" s="54"/>
      <c r="BX516" s="54"/>
      <c r="BY516" s="54"/>
      <c r="BZ516" s="54"/>
      <c r="CA516" s="54"/>
      <c r="CB516" s="54"/>
      <c r="CC516" s="54"/>
      <c r="CD516" s="54"/>
      <c r="CE516" s="54"/>
      <c r="CF516" s="54"/>
      <c r="CG516" s="54"/>
      <c r="CH516" s="54"/>
      <c r="CI516" s="54"/>
      <c r="CJ516" s="54"/>
      <c r="CK516" s="54"/>
      <c r="CL516" s="54"/>
      <c r="CM516" s="54"/>
      <c r="CN516" s="54"/>
      <c r="CO516" s="54"/>
      <c r="CP516" s="54"/>
      <c r="CQ516" s="54"/>
      <c r="CR516" s="54"/>
      <c r="CS516" s="54"/>
      <c r="CT516" s="54"/>
      <c r="CU516" s="54"/>
      <c r="CV516" s="54"/>
      <c r="CW516" s="54"/>
      <c r="CX516" s="54"/>
      <c r="CY516" s="54"/>
      <c r="CZ516" s="54"/>
      <c r="DA516" s="54"/>
      <c r="DB516" s="54"/>
      <c r="DC516" s="54"/>
      <c r="DD516" s="54"/>
      <c r="DE516" s="54"/>
      <c r="DF516" s="54"/>
      <c r="DG516" s="54"/>
      <c r="DH516" s="54"/>
      <c r="DI516" s="54"/>
      <c r="DJ516" s="54"/>
      <c r="DK516" s="54"/>
      <c r="DL516" s="54"/>
      <c r="DM516" s="54"/>
      <c r="DN516" s="54"/>
      <c r="DO516" s="54"/>
      <c r="DP516" s="54"/>
      <c r="DQ516" s="54"/>
      <c r="DR516" s="54"/>
      <c r="DS516" s="54"/>
      <c r="DT516" s="54"/>
      <c r="DU516" s="54"/>
      <c r="DV516" s="54"/>
      <c r="DW516" s="54"/>
      <c r="DX516" s="54"/>
      <c r="DY516" s="54"/>
      <c r="DZ516" s="54"/>
      <c r="EA516" s="54"/>
      <c r="EB516" s="54"/>
      <c r="EC516" s="54"/>
      <c r="ED516" s="54"/>
      <c r="EE516" s="54"/>
      <c r="EF516" s="54"/>
      <c r="EG516" s="54"/>
      <c r="EH516" s="54"/>
      <c r="EI516" s="54"/>
      <c r="EJ516" s="54"/>
      <c r="EK516" s="54"/>
      <c r="EL516" s="54"/>
      <c r="EM516" s="54"/>
      <c r="EN516" s="54"/>
      <c r="EO516" s="54"/>
      <c r="EP516" s="54"/>
      <c r="EQ516" s="54"/>
      <c r="ER516" s="54"/>
    </row>
    <row r="517" spans="1:148" x14ac:dyDescent="0.25">
      <c r="A517" s="76"/>
      <c r="B517" s="54"/>
      <c r="C517" s="54"/>
      <c r="D517" s="54"/>
      <c r="E517" s="54"/>
      <c r="F517" s="5"/>
      <c r="G517" s="320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4"/>
      <c r="BQ517" s="54"/>
      <c r="BR517" s="54"/>
      <c r="BS517" s="54"/>
      <c r="BT517" s="54"/>
      <c r="BU517" s="54"/>
      <c r="BV517" s="54"/>
      <c r="BW517" s="54"/>
      <c r="BX517" s="54"/>
      <c r="BY517" s="54"/>
      <c r="BZ517" s="54"/>
      <c r="CA517" s="54"/>
      <c r="CB517" s="54"/>
      <c r="CC517" s="54"/>
      <c r="CD517" s="54"/>
      <c r="CE517" s="54"/>
      <c r="CF517" s="54"/>
      <c r="CG517" s="54"/>
      <c r="CH517" s="54"/>
      <c r="CI517" s="54"/>
      <c r="CJ517" s="54"/>
      <c r="CK517" s="54"/>
      <c r="CL517" s="54"/>
      <c r="CM517" s="54"/>
      <c r="CN517" s="54"/>
      <c r="CO517" s="54"/>
      <c r="CP517" s="54"/>
      <c r="CQ517" s="54"/>
      <c r="CR517" s="54"/>
      <c r="CS517" s="54"/>
      <c r="CT517" s="54"/>
      <c r="CU517" s="54"/>
      <c r="CV517" s="54"/>
      <c r="CW517" s="54"/>
      <c r="CX517" s="54"/>
      <c r="CY517" s="54"/>
      <c r="CZ517" s="54"/>
      <c r="DA517" s="54"/>
      <c r="DB517" s="54"/>
      <c r="DC517" s="54"/>
      <c r="DD517" s="54"/>
      <c r="DE517" s="54"/>
      <c r="DF517" s="54"/>
      <c r="DG517" s="54"/>
      <c r="DH517" s="54"/>
      <c r="DI517" s="54"/>
      <c r="DJ517" s="54"/>
      <c r="DK517" s="54"/>
      <c r="DL517" s="54"/>
      <c r="DM517" s="54"/>
      <c r="DN517" s="54"/>
      <c r="DO517" s="54"/>
      <c r="DP517" s="54"/>
      <c r="DQ517" s="54"/>
      <c r="DR517" s="54"/>
      <c r="DS517" s="54"/>
      <c r="DT517" s="54"/>
      <c r="DU517" s="54"/>
      <c r="DV517" s="54"/>
      <c r="DW517" s="54"/>
      <c r="DX517" s="54"/>
      <c r="DY517" s="54"/>
      <c r="DZ517" s="54"/>
      <c r="EA517" s="54"/>
      <c r="EB517" s="54"/>
      <c r="EC517" s="54"/>
      <c r="ED517" s="54"/>
      <c r="EE517" s="54"/>
      <c r="EF517" s="54"/>
      <c r="EG517" s="54"/>
      <c r="EH517" s="54"/>
      <c r="EI517" s="54"/>
      <c r="EJ517" s="54"/>
      <c r="EK517" s="54"/>
      <c r="EL517" s="54"/>
      <c r="EM517" s="54"/>
      <c r="EN517" s="54"/>
      <c r="EO517" s="54"/>
      <c r="EP517" s="54"/>
      <c r="EQ517" s="54"/>
      <c r="ER517" s="54"/>
    </row>
    <row r="518" spans="1:148" x14ac:dyDescent="0.25">
      <c r="A518" s="76"/>
      <c r="B518" s="54"/>
      <c r="C518" s="54"/>
      <c r="D518" s="54"/>
      <c r="E518" s="54"/>
      <c r="F518" s="5"/>
      <c r="G518" s="320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4"/>
      <c r="BQ518" s="54"/>
      <c r="BR518" s="54"/>
      <c r="BS518" s="54"/>
      <c r="BT518" s="54"/>
      <c r="BU518" s="54"/>
      <c r="BV518" s="54"/>
      <c r="BW518" s="54"/>
      <c r="BX518" s="54"/>
      <c r="BY518" s="54"/>
      <c r="BZ518" s="54"/>
      <c r="CA518" s="54"/>
      <c r="CB518" s="54"/>
      <c r="CC518" s="54"/>
      <c r="CD518" s="54"/>
      <c r="CE518" s="54"/>
      <c r="CF518" s="54"/>
      <c r="CG518" s="54"/>
      <c r="CH518" s="54"/>
      <c r="CI518" s="54"/>
      <c r="CJ518" s="54"/>
      <c r="CK518" s="54"/>
      <c r="CL518" s="54"/>
      <c r="CM518" s="54"/>
      <c r="CN518" s="54"/>
      <c r="CO518" s="54"/>
      <c r="CP518" s="54"/>
      <c r="CQ518" s="54"/>
      <c r="CR518" s="54"/>
      <c r="CS518" s="54"/>
      <c r="CT518" s="54"/>
      <c r="CU518" s="54"/>
      <c r="CV518" s="54"/>
      <c r="CW518" s="54"/>
      <c r="CX518" s="54"/>
      <c r="CY518" s="54"/>
      <c r="CZ518" s="54"/>
      <c r="DA518" s="54"/>
      <c r="DB518" s="54"/>
      <c r="DC518" s="54"/>
      <c r="DD518" s="54"/>
      <c r="DE518" s="54"/>
      <c r="DF518" s="54"/>
      <c r="DG518" s="54"/>
      <c r="DH518" s="54"/>
      <c r="DI518" s="54"/>
      <c r="DJ518" s="54"/>
      <c r="DK518" s="54"/>
      <c r="DL518" s="54"/>
      <c r="DM518" s="54"/>
      <c r="DN518" s="54"/>
      <c r="DO518" s="54"/>
      <c r="DP518" s="54"/>
      <c r="DQ518" s="54"/>
      <c r="DR518" s="54"/>
      <c r="DS518" s="54"/>
      <c r="DT518" s="54"/>
      <c r="DU518" s="54"/>
      <c r="DV518" s="54"/>
      <c r="DW518" s="54"/>
      <c r="DX518" s="54"/>
      <c r="DY518" s="54"/>
      <c r="DZ518" s="54"/>
      <c r="EA518" s="54"/>
      <c r="EB518" s="54"/>
      <c r="EC518" s="54"/>
      <c r="ED518" s="54"/>
      <c r="EE518" s="54"/>
      <c r="EF518" s="54"/>
      <c r="EG518" s="54"/>
      <c r="EH518" s="54"/>
      <c r="EI518" s="54"/>
      <c r="EJ518" s="54"/>
      <c r="EK518" s="54"/>
      <c r="EL518" s="54"/>
      <c r="EM518" s="54"/>
      <c r="EN518" s="54"/>
      <c r="EO518" s="54"/>
      <c r="EP518" s="54"/>
      <c r="EQ518" s="54"/>
      <c r="ER518" s="54"/>
    </row>
    <row r="519" spans="1:148" x14ac:dyDescent="0.25">
      <c r="A519" s="76"/>
      <c r="B519" s="54"/>
      <c r="C519" s="54"/>
      <c r="D519" s="54"/>
      <c r="E519" s="54"/>
      <c r="F519" s="5"/>
      <c r="G519" s="320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4"/>
      <c r="BQ519" s="54"/>
      <c r="BR519" s="54"/>
      <c r="BS519" s="54"/>
      <c r="BT519" s="54"/>
      <c r="BU519" s="54"/>
      <c r="BV519" s="54"/>
      <c r="BW519" s="54"/>
      <c r="BX519" s="54"/>
      <c r="BY519" s="54"/>
      <c r="BZ519" s="54"/>
      <c r="CA519" s="54"/>
      <c r="CB519" s="54"/>
      <c r="CC519" s="54"/>
      <c r="CD519" s="54"/>
      <c r="CE519" s="54"/>
      <c r="CF519" s="54"/>
      <c r="CG519" s="54"/>
      <c r="CH519" s="54"/>
      <c r="CI519" s="54"/>
      <c r="CJ519" s="54"/>
      <c r="CK519" s="54"/>
      <c r="CL519" s="54"/>
      <c r="CM519" s="54"/>
      <c r="CN519" s="54"/>
      <c r="CO519" s="54"/>
      <c r="CP519" s="54"/>
      <c r="CQ519" s="54"/>
      <c r="CR519" s="54"/>
      <c r="CS519" s="54"/>
      <c r="CT519" s="54"/>
      <c r="CU519" s="54"/>
      <c r="CV519" s="54"/>
      <c r="CW519" s="54"/>
      <c r="CX519" s="54"/>
      <c r="CY519" s="54"/>
      <c r="CZ519" s="54"/>
      <c r="DA519" s="54"/>
      <c r="DB519" s="54"/>
      <c r="DC519" s="54"/>
      <c r="DD519" s="54"/>
      <c r="DE519" s="54"/>
      <c r="DF519" s="54"/>
      <c r="DG519" s="54"/>
      <c r="DH519" s="54"/>
      <c r="DI519" s="54"/>
      <c r="DJ519" s="54"/>
      <c r="DK519" s="54"/>
      <c r="DL519" s="54"/>
      <c r="DM519" s="54"/>
      <c r="DN519" s="54"/>
      <c r="DO519" s="54"/>
      <c r="DP519" s="54"/>
      <c r="DQ519" s="54"/>
      <c r="DR519" s="54"/>
      <c r="DS519" s="54"/>
      <c r="DT519" s="54"/>
      <c r="DU519" s="54"/>
      <c r="DV519" s="54"/>
      <c r="DW519" s="54"/>
      <c r="DX519" s="54"/>
      <c r="DY519" s="54"/>
      <c r="DZ519" s="54"/>
      <c r="EA519" s="54"/>
      <c r="EB519" s="54"/>
      <c r="EC519" s="54"/>
      <c r="ED519" s="54"/>
      <c r="EE519" s="54"/>
      <c r="EF519" s="54"/>
      <c r="EG519" s="54"/>
      <c r="EH519" s="54"/>
      <c r="EI519" s="54"/>
      <c r="EJ519" s="54"/>
      <c r="EK519" s="54"/>
      <c r="EL519" s="54"/>
      <c r="EM519" s="54"/>
      <c r="EN519" s="54"/>
      <c r="EO519" s="54"/>
      <c r="EP519" s="54"/>
      <c r="EQ519" s="54"/>
      <c r="ER519" s="54"/>
    </row>
    <row r="520" spans="1:148" x14ac:dyDescent="0.25">
      <c r="A520" s="76"/>
      <c r="B520" s="54"/>
      <c r="C520" s="54"/>
      <c r="D520" s="54"/>
      <c r="E520" s="54"/>
      <c r="F520" s="5"/>
      <c r="G520" s="320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4"/>
      <c r="BQ520" s="54"/>
      <c r="BR520" s="54"/>
      <c r="BS520" s="54"/>
      <c r="BT520" s="54"/>
      <c r="BU520" s="54"/>
      <c r="BV520" s="54"/>
      <c r="BW520" s="54"/>
      <c r="BX520" s="54"/>
      <c r="BY520" s="54"/>
      <c r="BZ520" s="54"/>
      <c r="CA520" s="54"/>
      <c r="CB520" s="54"/>
      <c r="CC520" s="54"/>
      <c r="CD520" s="54"/>
      <c r="CE520" s="54"/>
      <c r="CF520" s="54"/>
      <c r="CG520" s="54"/>
      <c r="CH520" s="54"/>
      <c r="CI520" s="54"/>
      <c r="CJ520" s="54"/>
      <c r="CK520" s="54"/>
      <c r="CL520" s="54"/>
      <c r="CM520" s="54"/>
      <c r="CN520" s="54"/>
      <c r="CO520" s="54"/>
      <c r="CP520" s="54"/>
      <c r="CQ520" s="54"/>
      <c r="CR520" s="54"/>
      <c r="CS520" s="54"/>
      <c r="CT520" s="54"/>
      <c r="CU520" s="54"/>
      <c r="CV520" s="54"/>
      <c r="CW520" s="54"/>
      <c r="CX520" s="54"/>
      <c r="CY520" s="54"/>
      <c r="CZ520" s="54"/>
      <c r="DA520" s="54"/>
      <c r="DB520" s="54"/>
      <c r="DC520" s="54"/>
      <c r="DD520" s="54"/>
      <c r="DE520" s="54"/>
      <c r="DF520" s="54"/>
      <c r="DG520" s="54"/>
      <c r="DH520" s="54"/>
      <c r="DI520" s="54"/>
      <c r="DJ520" s="54"/>
      <c r="DK520" s="54"/>
      <c r="DL520" s="54"/>
      <c r="DM520" s="54"/>
      <c r="DN520" s="54"/>
      <c r="DO520" s="54"/>
      <c r="DP520" s="54"/>
      <c r="DQ520" s="54"/>
      <c r="DR520" s="54"/>
      <c r="DS520" s="54"/>
      <c r="DT520" s="54"/>
      <c r="DU520" s="54"/>
      <c r="DV520" s="54"/>
      <c r="DW520" s="54"/>
      <c r="DX520" s="54"/>
      <c r="DY520" s="54"/>
      <c r="DZ520" s="54"/>
      <c r="EA520" s="54"/>
      <c r="EB520" s="54"/>
      <c r="EC520" s="54"/>
      <c r="ED520" s="54"/>
      <c r="EE520" s="54"/>
      <c r="EF520" s="54"/>
      <c r="EG520" s="54"/>
      <c r="EH520" s="54"/>
      <c r="EI520" s="54"/>
      <c r="EJ520" s="54"/>
      <c r="EK520" s="54"/>
      <c r="EL520" s="54"/>
      <c r="EM520" s="54"/>
      <c r="EN520" s="54"/>
      <c r="EO520" s="54"/>
      <c r="EP520" s="54"/>
      <c r="EQ520" s="54"/>
      <c r="ER520" s="54"/>
    </row>
    <row r="521" spans="1:148" x14ac:dyDescent="0.25">
      <c r="A521" s="76"/>
      <c r="B521" s="54"/>
      <c r="C521" s="54"/>
      <c r="D521" s="54"/>
      <c r="E521" s="54"/>
      <c r="F521" s="5"/>
      <c r="G521" s="320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4"/>
      <c r="BQ521" s="54"/>
      <c r="BR521" s="54"/>
      <c r="BS521" s="54"/>
      <c r="BT521" s="54"/>
      <c r="BU521" s="54"/>
      <c r="BV521" s="54"/>
      <c r="BW521" s="54"/>
      <c r="BX521" s="54"/>
      <c r="BY521" s="54"/>
      <c r="BZ521" s="54"/>
      <c r="CA521" s="54"/>
      <c r="CB521" s="54"/>
      <c r="CC521" s="54"/>
      <c r="CD521" s="54"/>
      <c r="CE521" s="54"/>
      <c r="CF521" s="54"/>
      <c r="CG521" s="54"/>
      <c r="CH521" s="54"/>
      <c r="CI521" s="54"/>
      <c r="CJ521" s="54"/>
      <c r="CK521" s="54"/>
      <c r="CL521" s="54"/>
      <c r="CM521" s="54"/>
      <c r="CN521" s="54"/>
      <c r="CO521" s="54"/>
      <c r="CP521" s="54"/>
      <c r="CQ521" s="54"/>
      <c r="CR521" s="54"/>
      <c r="CS521" s="54"/>
      <c r="CT521" s="54"/>
      <c r="CU521" s="54"/>
      <c r="CV521" s="54"/>
      <c r="CW521" s="54"/>
      <c r="CX521" s="54"/>
      <c r="CY521" s="54"/>
      <c r="CZ521" s="54"/>
      <c r="DA521" s="54"/>
      <c r="DB521" s="54"/>
      <c r="DC521" s="54"/>
      <c r="DD521" s="54"/>
      <c r="DE521" s="54"/>
      <c r="DF521" s="54"/>
      <c r="DG521" s="54"/>
      <c r="DH521" s="54"/>
      <c r="DI521" s="54"/>
      <c r="DJ521" s="54"/>
      <c r="DK521" s="54"/>
      <c r="DL521" s="54"/>
      <c r="DM521" s="54"/>
      <c r="DN521" s="54"/>
      <c r="DO521" s="54"/>
      <c r="DP521" s="54"/>
      <c r="DQ521" s="54"/>
      <c r="DR521" s="54"/>
      <c r="DS521" s="54"/>
      <c r="DT521" s="54"/>
      <c r="DU521" s="54"/>
      <c r="DV521" s="54"/>
      <c r="DW521" s="54"/>
      <c r="DX521" s="54"/>
      <c r="DY521" s="54"/>
      <c r="DZ521" s="54"/>
      <c r="EA521" s="54"/>
      <c r="EB521" s="54"/>
      <c r="EC521" s="54"/>
      <c r="ED521" s="54"/>
      <c r="EE521" s="54"/>
      <c r="EF521" s="54"/>
      <c r="EG521" s="54"/>
      <c r="EH521" s="54"/>
      <c r="EI521" s="54"/>
      <c r="EJ521" s="54"/>
      <c r="EK521" s="54"/>
      <c r="EL521" s="54"/>
      <c r="EM521" s="54"/>
      <c r="EN521" s="54"/>
      <c r="EO521" s="54"/>
      <c r="EP521" s="54"/>
      <c r="EQ521" s="54"/>
      <c r="ER521" s="54"/>
    </row>
    <row r="522" spans="1:148" x14ac:dyDescent="0.25">
      <c r="A522" s="76"/>
      <c r="B522" s="54"/>
      <c r="C522" s="54"/>
      <c r="D522" s="54"/>
      <c r="E522" s="54"/>
      <c r="F522" s="5"/>
      <c r="G522" s="320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4"/>
      <c r="BQ522" s="54"/>
      <c r="BR522" s="54"/>
      <c r="BS522" s="54"/>
      <c r="BT522" s="54"/>
      <c r="BU522" s="54"/>
      <c r="BV522" s="54"/>
      <c r="BW522" s="54"/>
      <c r="BX522" s="54"/>
      <c r="BY522" s="54"/>
      <c r="BZ522" s="54"/>
      <c r="CA522" s="54"/>
      <c r="CB522" s="54"/>
      <c r="CC522" s="54"/>
      <c r="CD522" s="54"/>
      <c r="CE522" s="54"/>
      <c r="CF522" s="54"/>
      <c r="CG522" s="54"/>
      <c r="CH522" s="54"/>
      <c r="CI522" s="54"/>
      <c r="CJ522" s="54"/>
      <c r="CK522" s="54"/>
      <c r="CL522" s="54"/>
      <c r="CM522" s="54"/>
      <c r="CN522" s="54"/>
      <c r="CO522" s="54"/>
      <c r="CP522" s="54"/>
      <c r="CQ522" s="54"/>
      <c r="CR522" s="54"/>
      <c r="CS522" s="54"/>
      <c r="CT522" s="54"/>
      <c r="CU522" s="54"/>
      <c r="CV522" s="54"/>
      <c r="CW522" s="54"/>
      <c r="CX522" s="54"/>
      <c r="CY522" s="54"/>
      <c r="CZ522" s="54"/>
      <c r="DA522" s="54"/>
      <c r="DB522" s="54"/>
      <c r="DC522" s="54"/>
      <c r="DD522" s="54"/>
      <c r="DE522" s="54"/>
      <c r="DF522" s="54"/>
      <c r="DG522" s="54"/>
      <c r="DH522" s="54"/>
      <c r="DI522" s="54"/>
      <c r="DJ522" s="54"/>
      <c r="DK522" s="54"/>
      <c r="DL522" s="54"/>
      <c r="DM522" s="54"/>
      <c r="DN522" s="54"/>
      <c r="DO522" s="54"/>
      <c r="DP522" s="54"/>
      <c r="DQ522" s="54"/>
      <c r="DR522" s="54"/>
      <c r="DS522" s="54"/>
      <c r="DT522" s="54"/>
      <c r="DU522" s="54"/>
      <c r="DV522" s="54"/>
      <c r="DW522" s="54"/>
      <c r="DX522" s="54"/>
      <c r="DY522" s="54"/>
      <c r="DZ522" s="54"/>
      <c r="EA522" s="54"/>
      <c r="EB522" s="54"/>
      <c r="EC522" s="54"/>
      <c r="ED522" s="54"/>
      <c r="EE522" s="54"/>
      <c r="EF522" s="54"/>
      <c r="EG522" s="54"/>
      <c r="EH522" s="54"/>
      <c r="EI522" s="54"/>
      <c r="EJ522" s="54"/>
      <c r="EK522" s="54"/>
      <c r="EL522" s="54"/>
      <c r="EM522" s="54"/>
      <c r="EN522" s="54"/>
      <c r="EO522" s="54"/>
      <c r="EP522" s="54"/>
      <c r="EQ522" s="54"/>
      <c r="ER522" s="54"/>
    </row>
    <row r="523" spans="1:148" x14ac:dyDescent="0.25">
      <c r="A523" s="76"/>
      <c r="B523" s="54"/>
      <c r="C523" s="54"/>
      <c r="D523" s="54"/>
      <c r="E523" s="54"/>
      <c r="F523" s="5"/>
      <c r="G523" s="320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4"/>
      <c r="BQ523" s="54"/>
      <c r="BR523" s="54"/>
      <c r="BS523" s="54"/>
      <c r="BT523" s="54"/>
      <c r="BU523" s="54"/>
      <c r="BV523" s="54"/>
      <c r="BW523" s="54"/>
      <c r="BX523" s="54"/>
      <c r="BY523" s="54"/>
      <c r="BZ523" s="54"/>
      <c r="CA523" s="54"/>
      <c r="CB523" s="54"/>
      <c r="CC523" s="54"/>
      <c r="CD523" s="54"/>
      <c r="CE523" s="54"/>
      <c r="CF523" s="54"/>
      <c r="CG523" s="54"/>
      <c r="CH523" s="54"/>
      <c r="CI523" s="54"/>
      <c r="CJ523" s="54"/>
      <c r="CK523" s="54"/>
      <c r="CL523" s="54"/>
      <c r="CM523" s="54"/>
      <c r="CN523" s="54"/>
      <c r="CO523" s="54"/>
      <c r="CP523" s="54"/>
      <c r="CQ523" s="54"/>
      <c r="CR523" s="54"/>
      <c r="CS523" s="54"/>
      <c r="CT523" s="54"/>
      <c r="CU523" s="54"/>
      <c r="CV523" s="54"/>
      <c r="CW523" s="54"/>
      <c r="CX523" s="54"/>
      <c r="CY523" s="54"/>
      <c r="CZ523" s="54"/>
      <c r="DA523" s="54"/>
      <c r="DB523" s="54"/>
      <c r="DC523" s="54"/>
      <c r="DD523" s="54"/>
      <c r="DE523" s="54"/>
      <c r="DF523" s="54"/>
      <c r="DG523" s="54"/>
      <c r="DH523" s="54"/>
      <c r="DI523" s="54"/>
      <c r="DJ523" s="54"/>
      <c r="DK523" s="54"/>
      <c r="DL523" s="54"/>
      <c r="DM523" s="54"/>
      <c r="DN523" s="54"/>
      <c r="DO523" s="54"/>
      <c r="DP523" s="54"/>
      <c r="DQ523" s="54"/>
      <c r="DR523" s="54"/>
      <c r="DS523" s="54"/>
      <c r="DT523" s="54"/>
      <c r="DU523" s="54"/>
      <c r="DV523" s="54"/>
      <c r="DW523" s="54"/>
      <c r="DX523" s="54"/>
      <c r="DY523" s="54"/>
      <c r="DZ523" s="54"/>
      <c r="EA523" s="54"/>
      <c r="EB523" s="54"/>
      <c r="EC523" s="54"/>
      <c r="ED523" s="54"/>
      <c r="EE523" s="54"/>
      <c r="EF523" s="54"/>
      <c r="EG523" s="54"/>
      <c r="EH523" s="54"/>
      <c r="EI523" s="54"/>
      <c r="EJ523" s="54"/>
      <c r="EK523" s="54"/>
      <c r="EL523" s="54"/>
      <c r="EM523" s="54"/>
      <c r="EN523" s="54"/>
      <c r="EO523" s="54"/>
      <c r="EP523" s="54"/>
      <c r="EQ523" s="54"/>
      <c r="ER523" s="54"/>
    </row>
    <row r="524" spans="1:148" x14ac:dyDescent="0.25">
      <c r="A524" s="76"/>
      <c r="B524" s="54"/>
      <c r="C524" s="54"/>
      <c r="D524" s="54"/>
      <c r="E524" s="54"/>
      <c r="F524" s="5"/>
      <c r="G524" s="320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4"/>
      <c r="BQ524" s="54"/>
      <c r="BR524" s="54"/>
      <c r="BS524" s="54"/>
      <c r="BT524" s="54"/>
      <c r="BU524" s="54"/>
      <c r="BV524" s="54"/>
      <c r="BW524" s="54"/>
      <c r="BX524" s="54"/>
      <c r="BY524" s="54"/>
      <c r="BZ524" s="54"/>
      <c r="CA524" s="54"/>
      <c r="CB524" s="54"/>
      <c r="CC524" s="54"/>
      <c r="CD524" s="54"/>
      <c r="CE524" s="54"/>
      <c r="CF524" s="54"/>
      <c r="CG524" s="54"/>
      <c r="CH524" s="54"/>
      <c r="CI524" s="54"/>
      <c r="CJ524" s="54"/>
      <c r="CK524" s="54"/>
      <c r="CL524" s="54"/>
      <c r="CM524" s="54"/>
      <c r="CN524" s="54"/>
      <c r="CO524" s="54"/>
      <c r="CP524" s="54"/>
      <c r="CQ524" s="54"/>
      <c r="CR524" s="54"/>
      <c r="CS524" s="54"/>
      <c r="CT524" s="54"/>
      <c r="CU524" s="54"/>
      <c r="CV524" s="54"/>
      <c r="CW524" s="54"/>
      <c r="CX524" s="54"/>
      <c r="CY524" s="54"/>
      <c r="CZ524" s="54"/>
      <c r="DA524" s="54"/>
      <c r="DB524" s="54"/>
      <c r="DC524" s="54"/>
      <c r="DD524" s="54"/>
      <c r="DE524" s="54"/>
      <c r="DF524" s="54"/>
      <c r="DG524" s="54"/>
      <c r="DH524" s="54"/>
      <c r="DI524" s="54"/>
      <c r="DJ524" s="54"/>
      <c r="DK524" s="54"/>
      <c r="DL524" s="54"/>
      <c r="DM524" s="54"/>
      <c r="DN524" s="54"/>
      <c r="DO524" s="54"/>
      <c r="DP524" s="54"/>
      <c r="DQ524" s="54"/>
      <c r="DR524" s="54"/>
      <c r="DS524" s="54"/>
      <c r="DT524" s="54"/>
      <c r="DU524" s="54"/>
      <c r="DV524" s="54"/>
      <c r="DW524" s="54"/>
      <c r="DX524" s="54"/>
      <c r="DY524" s="54"/>
      <c r="DZ524" s="54"/>
      <c r="EA524" s="54"/>
      <c r="EB524" s="54"/>
      <c r="EC524" s="54"/>
      <c r="ED524" s="54"/>
      <c r="EE524" s="54"/>
      <c r="EF524" s="54"/>
      <c r="EG524" s="54"/>
      <c r="EH524" s="54"/>
      <c r="EI524" s="54"/>
      <c r="EJ524" s="54"/>
      <c r="EK524" s="54"/>
      <c r="EL524" s="54"/>
      <c r="EM524" s="54"/>
      <c r="EN524" s="54"/>
      <c r="EO524" s="54"/>
      <c r="EP524" s="54"/>
      <c r="EQ524" s="54"/>
      <c r="ER524" s="54"/>
    </row>
    <row r="525" spans="1:148" x14ac:dyDescent="0.25">
      <c r="A525" s="76"/>
      <c r="B525" s="54"/>
      <c r="C525" s="54"/>
      <c r="D525" s="54"/>
      <c r="E525" s="54"/>
      <c r="F525" s="5"/>
      <c r="G525" s="320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4"/>
      <c r="BQ525" s="54"/>
      <c r="BR525" s="54"/>
      <c r="BS525" s="54"/>
      <c r="BT525" s="54"/>
      <c r="BU525" s="54"/>
      <c r="BV525" s="54"/>
      <c r="BW525" s="54"/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  <c r="CH525" s="54"/>
      <c r="CI525" s="54"/>
      <c r="CJ525" s="54"/>
      <c r="CK525" s="54"/>
      <c r="CL525" s="54"/>
      <c r="CM525" s="54"/>
      <c r="CN525" s="54"/>
      <c r="CO525" s="54"/>
      <c r="CP525" s="54"/>
      <c r="CQ525" s="54"/>
      <c r="CR525" s="54"/>
      <c r="CS525" s="54"/>
      <c r="CT525" s="54"/>
      <c r="CU525" s="54"/>
      <c r="CV525" s="54"/>
      <c r="CW525" s="54"/>
      <c r="CX525" s="54"/>
      <c r="CY525" s="54"/>
      <c r="CZ525" s="54"/>
      <c r="DA525" s="54"/>
      <c r="DB525" s="54"/>
      <c r="DC525" s="54"/>
      <c r="DD525" s="54"/>
      <c r="DE525" s="54"/>
      <c r="DF525" s="54"/>
      <c r="DG525" s="54"/>
      <c r="DH525" s="54"/>
      <c r="DI525" s="54"/>
      <c r="DJ525" s="54"/>
      <c r="DK525" s="54"/>
      <c r="DL525" s="54"/>
      <c r="DM525" s="54"/>
      <c r="DN525" s="54"/>
      <c r="DO525" s="54"/>
      <c r="DP525" s="54"/>
      <c r="DQ525" s="54"/>
      <c r="DR525" s="54"/>
      <c r="DS525" s="54"/>
      <c r="DT525" s="54"/>
      <c r="DU525" s="54"/>
      <c r="DV525" s="54"/>
      <c r="DW525" s="54"/>
      <c r="DX525" s="54"/>
      <c r="DY525" s="54"/>
      <c r="DZ525" s="54"/>
      <c r="EA525" s="54"/>
      <c r="EB525" s="54"/>
      <c r="EC525" s="54"/>
      <c r="ED525" s="54"/>
      <c r="EE525" s="54"/>
      <c r="EF525" s="54"/>
      <c r="EG525" s="54"/>
      <c r="EH525" s="54"/>
      <c r="EI525" s="54"/>
      <c r="EJ525" s="54"/>
      <c r="EK525" s="54"/>
      <c r="EL525" s="54"/>
      <c r="EM525" s="54"/>
      <c r="EN525" s="54"/>
      <c r="EO525" s="54"/>
      <c r="EP525" s="54"/>
      <c r="EQ525" s="54"/>
      <c r="ER525" s="54"/>
    </row>
    <row r="526" spans="1:148" x14ac:dyDescent="0.25">
      <c r="A526" s="76"/>
      <c r="B526" s="54"/>
      <c r="C526" s="54"/>
      <c r="D526" s="54"/>
      <c r="E526" s="54"/>
      <c r="F526" s="5"/>
      <c r="G526" s="320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4"/>
      <c r="BQ526" s="54"/>
      <c r="BR526" s="54"/>
      <c r="BS526" s="54"/>
      <c r="BT526" s="54"/>
      <c r="BU526" s="54"/>
      <c r="BV526" s="54"/>
      <c r="BW526" s="54"/>
      <c r="BX526" s="54"/>
      <c r="BY526" s="54"/>
      <c r="BZ526" s="54"/>
      <c r="CA526" s="54"/>
      <c r="CB526" s="54"/>
      <c r="CC526" s="54"/>
      <c r="CD526" s="54"/>
      <c r="CE526" s="54"/>
      <c r="CF526" s="54"/>
      <c r="CG526" s="54"/>
      <c r="CH526" s="54"/>
      <c r="CI526" s="54"/>
      <c r="CJ526" s="54"/>
      <c r="CK526" s="54"/>
      <c r="CL526" s="54"/>
      <c r="CM526" s="54"/>
      <c r="CN526" s="54"/>
      <c r="CO526" s="54"/>
      <c r="CP526" s="54"/>
      <c r="CQ526" s="54"/>
      <c r="CR526" s="54"/>
      <c r="CS526" s="54"/>
      <c r="CT526" s="54"/>
      <c r="CU526" s="54"/>
      <c r="CV526" s="54"/>
      <c r="CW526" s="54"/>
      <c r="CX526" s="54"/>
      <c r="CY526" s="54"/>
      <c r="CZ526" s="54"/>
      <c r="DA526" s="54"/>
      <c r="DB526" s="54"/>
      <c r="DC526" s="54"/>
      <c r="DD526" s="54"/>
      <c r="DE526" s="54"/>
      <c r="DF526" s="54"/>
      <c r="DG526" s="54"/>
      <c r="DH526" s="54"/>
      <c r="DI526" s="54"/>
      <c r="DJ526" s="54"/>
      <c r="DK526" s="54"/>
      <c r="DL526" s="54"/>
      <c r="DM526" s="54"/>
      <c r="DN526" s="54"/>
      <c r="DO526" s="54"/>
      <c r="DP526" s="54"/>
      <c r="DQ526" s="54"/>
      <c r="DR526" s="54"/>
      <c r="DS526" s="54"/>
      <c r="DT526" s="54"/>
      <c r="DU526" s="54"/>
      <c r="DV526" s="54"/>
      <c r="DW526" s="54"/>
      <c r="DX526" s="54"/>
      <c r="DY526" s="54"/>
      <c r="DZ526" s="54"/>
      <c r="EA526" s="54"/>
      <c r="EB526" s="54"/>
      <c r="EC526" s="54"/>
      <c r="ED526" s="54"/>
      <c r="EE526" s="54"/>
      <c r="EF526" s="54"/>
      <c r="EG526" s="54"/>
      <c r="EH526" s="54"/>
      <c r="EI526" s="54"/>
      <c r="EJ526" s="54"/>
      <c r="EK526" s="54"/>
      <c r="EL526" s="54"/>
      <c r="EM526" s="54"/>
      <c r="EN526" s="54"/>
      <c r="EO526" s="54"/>
      <c r="EP526" s="54"/>
      <c r="EQ526" s="54"/>
      <c r="ER526" s="54"/>
    </row>
    <row r="527" spans="1:148" x14ac:dyDescent="0.25">
      <c r="A527" s="76"/>
      <c r="B527" s="54"/>
      <c r="C527" s="54"/>
      <c r="D527" s="54"/>
      <c r="E527" s="54"/>
      <c r="F527" s="5"/>
      <c r="G527" s="320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4"/>
      <c r="BQ527" s="54"/>
      <c r="BR527" s="54"/>
      <c r="BS527" s="54"/>
      <c r="BT527" s="54"/>
      <c r="BU527" s="54"/>
      <c r="BV527" s="54"/>
      <c r="BW527" s="54"/>
      <c r="BX527" s="54"/>
      <c r="BY527" s="54"/>
      <c r="BZ527" s="54"/>
      <c r="CA527" s="54"/>
      <c r="CB527" s="54"/>
      <c r="CC527" s="54"/>
      <c r="CD527" s="54"/>
      <c r="CE527" s="54"/>
      <c r="CF527" s="54"/>
      <c r="CG527" s="54"/>
      <c r="CH527" s="54"/>
      <c r="CI527" s="54"/>
      <c r="CJ527" s="54"/>
      <c r="CK527" s="54"/>
      <c r="CL527" s="54"/>
      <c r="CM527" s="54"/>
      <c r="CN527" s="54"/>
      <c r="CO527" s="54"/>
      <c r="CP527" s="54"/>
      <c r="CQ527" s="54"/>
      <c r="CR527" s="54"/>
      <c r="CS527" s="54"/>
      <c r="CT527" s="54"/>
      <c r="CU527" s="54"/>
      <c r="CV527" s="54"/>
      <c r="CW527" s="54"/>
      <c r="CX527" s="54"/>
      <c r="CY527" s="54"/>
      <c r="CZ527" s="54"/>
      <c r="DA527" s="54"/>
      <c r="DB527" s="54"/>
      <c r="DC527" s="54"/>
      <c r="DD527" s="54"/>
      <c r="DE527" s="54"/>
      <c r="DF527" s="54"/>
      <c r="DG527" s="54"/>
      <c r="DH527" s="54"/>
      <c r="DI527" s="54"/>
      <c r="DJ527" s="54"/>
      <c r="DK527" s="54"/>
      <c r="DL527" s="54"/>
      <c r="DM527" s="54"/>
      <c r="DN527" s="54"/>
      <c r="DO527" s="54"/>
      <c r="DP527" s="54"/>
      <c r="DQ527" s="54"/>
      <c r="DR527" s="54"/>
      <c r="DS527" s="54"/>
      <c r="DT527" s="54"/>
      <c r="DU527" s="54"/>
      <c r="DV527" s="54"/>
      <c r="DW527" s="54"/>
      <c r="DX527" s="54"/>
      <c r="DY527" s="54"/>
      <c r="DZ527" s="54"/>
      <c r="EA527" s="54"/>
      <c r="EB527" s="54"/>
      <c r="EC527" s="54"/>
      <c r="ED527" s="54"/>
      <c r="EE527" s="54"/>
      <c r="EF527" s="54"/>
      <c r="EG527" s="54"/>
      <c r="EH527" s="54"/>
      <c r="EI527" s="54"/>
      <c r="EJ527" s="54"/>
      <c r="EK527" s="54"/>
      <c r="EL527" s="54"/>
      <c r="EM527" s="54"/>
      <c r="EN527" s="54"/>
      <c r="EO527" s="54"/>
      <c r="EP527" s="54"/>
      <c r="EQ527" s="54"/>
      <c r="ER527" s="54"/>
    </row>
    <row r="528" spans="1:148" x14ac:dyDescent="0.25">
      <c r="A528" s="76"/>
      <c r="B528" s="54"/>
      <c r="C528" s="54"/>
      <c r="D528" s="54"/>
      <c r="E528" s="54"/>
      <c r="F528" s="5"/>
      <c r="G528" s="320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4"/>
      <c r="BQ528" s="54"/>
      <c r="BR528" s="54"/>
      <c r="BS528" s="54"/>
      <c r="BT528" s="54"/>
      <c r="BU528" s="54"/>
      <c r="BV528" s="54"/>
      <c r="BW528" s="54"/>
      <c r="BX528" s="54"/>
      <c r="BY528" s="54"/>
      <c r="BZ528" s="54"/>
      <c r="CA528" s="54"/>
      <c r="CB528" s="54"/>
      <c r="CC528" s="54"/>
      <c r="CD528" s="54"/>
      <c r="CE528" s="54"/>
      <c r="CF528" s="54"/>
      <c r="CG528" s="54"/>
      <c r="CH528" s="54"/>
      <c r="CI528" s="54"/>
      <c r="CJ528" s="54"/>
      <c r="CK528" s="54"/>
      <c r="CL528" s="54"/>
      <c r="CM528" s="54"/>
      <c r="CN528" s="54"/>
      <c r="CO528" s="54"/>
      <c r="CP528" s="54"/>
      <c r="CQ528" s="54"/>
      <c r="CR528" s="54"/>
      <c r="CS528" s="54"/>
      <c r="CT528" s="54"/>
      <c r="CU528" s="54"/>
      <c r="CV528" s="54"/>
      <c r="CW528" s="54"/>
      <c r="CX528" s="54"/>
      <c r="CY528" s="54"/>
      <c r="CZ528" s="54"/>
      <c r="DA528" s="54"/>
      <c r="DB528" s="54"/>
      <c r="DC528" s="54"/>
      <c r="DD528" s="54"/>
      <c r="DE528" s="54"/>
      <c r="DF528" s="54"/>
      <c r="DG528" s="54"/>
      <c r="DH528" s="54"/>
      <c r="DI528" s="54"/>
      <c r="DJ528" s="54"/>
      <c r="DK528" s="54"/>
      <c r="DL528" s="54"/>
      <c r="DM528" s="54"/>
      <c r="DN528" s="54"/>
      <c r="DO528" s="54"/>
      <c r="DP528" s="54"/>
      <c r="DQ528" s="54"/>
      <c r="DR528" s="54"/>
      <c r="DS528" s="54"/>
      <c r="DT528" s="54"/>
      <c r="DU528" s="54"/>
      <c r="DV528" s="54"/>
      <c r="DW528" s="54"/>
      <c r="DX528" s="54"/>
      <c r="DY528" s="54"/>
      <c r="DZ528" s="54"/>
      <c r="EA528" s="54"/>
      <c r="EB528" s="54"/>
      <c r="EC528" s="54"/>
      <c r="ED528" s="54"/>
      <c r="EE528" s="54"/>
      <c r="EF528" s="54"/>
      <c r="EG528" s="54"/>
      <c r="EH528" s="54"/>
      <c r="EI528" s="54"/>
      <c r="EJ528" s="54"/>
      <c r="EK528" s="54"/>
      <c r="EL528" s="54"/>
      <c r="EM528" s="54"/>
      <c r="EN528" s="54"/>
      <c r="EO528" s="54"/>
      <c r="EP528" s="54"/>
      <c r="EQ528" s="54"/>
      <c r="ER528" s="54"/>
    </row>
    <row r="529" spans="1:148" x14ac:dyDescent="0.25">
      <c r="A529" s="76"/>
      <c r="B529" s="54"/>
      <c r="C529" s="54"/>
      <c r="D529" s="54"/>
      <c r="E529" s="54"/>
      <c r="F529" s="5"/>
      <c r="G529" s="320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4"/>
      <c r="BQ529" s="54"/>
      <c r="BR529" s="54"/>
      <c r="BS529" s="54"/>
      <c r="BT529" s="54"/>
      <c r="BU529" s="54"/>
      <c r="BV529" s="54"/>
      <c r="BW529" s="54"/>
      <c r="BX529" s="54"/>
      <c r="BY529" s="54"/>
      <c r="BZ529" s="54"/>
      <c r="CA529" s="54"/>
      <c r="CB529" s="54"/>
      <c r="CC529" s="54"/>
      <c r="CD529" s="54"/>
      <c r="CE529" s="54"/>
      <c r="CF529" s="54"/>
      <c r="CG529" s="54"/>
      <c r="CH529" s="54"/>
      <c r="CI529" s="54"/>
      <c r="CJ529" s="54"/>
      <c r="CK529" s="54"/>
      <c r="CL529" s="54"/>
      <c r="CM529" s="54"/>
      <c r="CN529" s="54"/>
      <c r="CO529" s="54"/>
      <c r="CP529" s="54"/>
      <c r="CQ529" s="54"/>
      <c r="CR529" s="54"/>
      <c r="CS529" s="54"/>
      <c r="CT529" s="54"/>
      <c r="CU529" s="54"/>
      <c r="CV529" s="54"/>
      <c r="CW529" s="54"/>
      <c r="CX529" s="54"/>
      <c r="CY529" s="54"/>
      <c r="CZ529" s="54"/>
      <c r="DA529" s="54"/>
      <c r="DB529" s="54"/>
      <c r="DC529" s="54"/>
      <c r="DD529" s="54"/>
      <c r="DE529" s="54"/>
      <c r="DF529" s="54"/>
      <c r="DG529" s="54"/>
      <c r="DH529" s="54"/>
      <c r="DI529" s="54"/>
      <c r="DJ529" s="54"/>
      <c r="DK529" s="54"/>
      <c r="DL529" s="54"/>
      <c r="DM529" s="54"/>
      <c r="DN529" s="54"/>
      <c r="DO529" s="54"/>
      <c r="DP529" s="54"/>
      <c r="DQ529" s="54"/>
      <c r="DR529" s="54"/>
      <c r="DS529" s="54"/>
      <c r="DT529" s="54"/>
      <c r="DU529" s="54"/>
      <c r="DV529" s="54"/>
      <c r="DW529" s="54"/>
      <c r="DX529" s="54"/>
      <c r="DY529" s="54"/>
      <c r="DZ529" s="54"/>
      <c r="EA529" s="54"/>
      <c r="EB529" s="54"/>
      <c r="EC529" s="54"/>
      <c r="ED529" s="54"/>
      <c r="EE529" s="54"/>
      <c r="EF529" s="54"/>
      <c r="EG529" s="54"/>
      <c r="EH529" s="54"/>
      <c r="EI529" s="54"/>
      <c r="EJ529" s="54"/>
      <c r="EK529" s="54"/>
      <c r="EL529" s="54"/>
      <c r="EM529" s="54"/>
      <c r="EN529" s="54"/>
      <c r="EO529" s="54"/>
      <c r="EP529" s="54"/>
      <c r="EQ529" s="54"/>
      <c r="ER529" s="54"/>
    </row>
    <row r="530" spans="1:148" x14ac:dyDescent="0.25">
      <c r="A530" s="76"/>
      <c r="B530" s="54"/>
      <c r="C530" s="54"/>
      <c r="D530" s="54"/>
      <c r="E530" s="54"/>
      <c r="F530" s="5"/>
      <c r="G530" s="320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4"/>
      <c r="BQ530" s="54"/>
      <c r="BR530" s="54"/>
      <c r="BS530" s="54"/>
      <c r="BT530" s="54"/>
      <c r="BU530" s="54"/>
      <c r="BV530" s="54"/>
      <c r="BW530" s="54"/>
      <c r="BX530" s="54"/>
      <c r="BY530" s="54"/>
      <c r="BZ530" s="54"/>
      <c r="CA530" s="54"/>
      <c r="CB530" s="54"/>
      <c r="CC530" s="54"/>
      <c r="CD530" s="54"/>
      <c r="CE530" s="54"/>
      <c r="CF530" s="54"/>
      <c r="CG530" s="54"/>
      <c r="CH530" s="54"/>
      <c r="CI530" s="54"/>
      <c r="CJ530" s="54"/>
      <c r="CK530" s="54"/>
      <c r="CL530" s="54"/>
      <c r="CM530" s="54"/>
      <c r="CN530" s="54"/>
      <c r="CO530" s="54"/>
      <c r="CP530" s="54"/>
      <c r="CQ530" s="54"/>
      <c r="CR530" s="54"/>
      <c r="CS530" s="54"/>
      <c r="CT530" s="54"/>
      <c r="CU530" s="54"/>
      <c r="CV530" s="54"/>
      <c r="CW530" s="54"/>
      <c r="CX530" s="54"/>
      <c r="CY530" s="54"/>
      <c r="CZ530" s="54"/>
      <c r="DA530" s="54"/>
      <c r="DB530" s="54"/>
      <c r="DC530" s="54"/>
      <c r="DD530" s="54"/>
      <c r="DE530" s="54"/>
      <c r="DF530" s="54"/>
      <c r="DG530" s="54"/>
      <c r="DH530" s="54"/>
      <c r="DI530" s="54"/>
      <c r="DJ530" s="54"/>
      <c r="DK530" s="54"/>
      <c r="DL530" s="54"/>
      <c r="DM530" s="54"/>
      <c r="DN530" s="54"/>
      <c r="DO530" s="54"/>
      <c r="DP530" s="54"/>
      <c r="DQ530" s="54"/>
      <c r="DR530" s="54"/>
      <c r="DS530" s="54"/>
      <c r="DT530" s="54"/>
      <c r="DU530" s="54"/>
      <c r="DV530" s="54"/>
      <c r="DW530" s="54"/>
      <c r="DX530" s="54"/>
      <c r="DY530" s="54"/>
      <c r="DZ530" s="54"/>
      <c r="EA530" s="54"/>
      <c r="EB530" s="54"/>
      <c r="EC530" s="54"/>
      <c r="ED530" s="54"/>
      <c r="EE530" s="54"/>
      <c r="EF530" s="54"/>
      <c r="EG530" s="54"/>
      <c r="EH530" s="54"/>
      <c r="EI530" s="54"/>
      <c r="EJ530" s="54"/>
      <c r="EK530" s="54"/>
      <c r="EL530" s="54"/>
      <c r="EM530" s="54"/>
      <c r="EN530" s="54"/>
      <c r="EO530" s="54"/>
      <c r="EP530" s="54"/>
      <c r="EQ530" s="54"/>
      <c r="ER530" s="54"/>
    </row>
    <row r="531" spans="1:148" x14ac:dyDescent="0.25">
      <c r="A531" s="76"/>
      <c r="B531" s="54"/>
      <c r="C531" s="54"/>
      <c r="D531" s="54"/>
      <c r="E531" s="54"/>
      <c r="F531" s="5"/>
      <c r="G531" s="320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4"/>
      <c r="BQ531" s="54"/>
      <c r="BR531" s="54"/>
      <c r="BS531" s="54"/>
      <c r="BT531" s="54"/>
      <c r="BU531" s="54"/>
      <c r="BV531" s="54"/>
      <c r="BW531" s="54"/>
      <c r="BX531" s="54"/>
      <c r="BY531" s="54"/>
      <c r="BZ531" s="54"/>
      <c r="CA531" s="54"/>
      <c r="CB531" s="54"/>
      <c r="CC531" s="54"/>
      <c r="CD531" s="54"/>
      <c r="CE531" s="54"/>
      <c r="CF531" s="54"/>
      <c r="CG531" s="54"/>
      <c r="CH531" s="54"/>
      <c r="CI531" s="54"/>
      <c r="CJ531" s="54"/>
      <c r="CK531" s="54"/>
      <c r="CL531" s="54"/>
      <c r="CM531" s="54"/>
      <c r="CN531" s="54"/>
      <c r="CO531" s="54"/>
      <c r="CP531" s="54"/>
      <c r="CQ531" s="54"/>
      <c r="CR531" s="54"/>
      <c r="CS531" s="54"/>
      <c r="CT531" s="54"/>
      <c r="CU531" s="54"/>
      <c r="CV531" s="54"/>
      <c r="CW531" s="54"/>
      <c r="CX531" s="54"/>
      <c r="CY531" s="54"/>
      <c r="CZ531" s="54"/>
      <c r="DA531" s="54"/>
      <c r="DB531" s="54"/>
      <c r="DC531" s="54"/>
      <c r="DD531" s="54"/>
      <c r="DE531" s="54"/>
      <c r="DF531" s="54"/>
      <c r="DG531" s="54"/>
      <c r="DH531" s="54"/>
      <c r="DI531" s="54"/>
      <c r="DJ531" s="54"/>
      <c r="DK531" s="54"/>
      <c r="DL531" s="54"/>
      <c r="DM531" s="54"/>
      <c r="DN531" s="54"/>
      <c r="DO531" s="54"/>
      <c r="DP531" s="54"/>
      <c r="DQ531" s="54"/>
      <c r="DR531" s="54"/>
      <c r="DS531" s="54"/>
      <c r="DT531" s="54"/>
      <c r="DU531" s="54"/>
      <c r="DV531" s="54"/>
      <c r="DW531" s="54"/>
      <c r="DX531" s="54"/>
      <c r="DY531" s="54"/>
      <c r="DZ531" s="54"/>
      <c r="EA531" s="54"/>
      <c r="EB531" s="54"/>
      <c r="EC531" s="54"/>
      <c r="ED531" s="54"/>
      <c r="EE531" s="54"/>
      <c r="EF531" s="54"/>
      <c r="EG531" s="54"/>
      <c r="EH531" s="54"/>
      <c r="EI531" s="54"/>
      <c r="EJ531" s="54"/>
      <c r="EK531" s="54"/>
      <c r="EL531" s="54"/>
      <c r="EM531" s="54"/>
      <c r="EN531" s="54"/>
      <c r="EO531" s="54"/>
      <c r="EP531" s="54"/>
      <c r="EQ531" s="54"/>
      <c r="ER531" s="54"/>
    </row>
    <row r="532" spans="1:148" x14ac:dyDescent="0.25">
      <c r="A532" s="76"/>
      <c r="B532" s="54"/>
      <c r="C532" s="54"/>
      <c r="D532" s="54"/>
      <c r="E532" s="54"/>
      <c r="F532" s="5"/>
      <c r="G532" s="320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4"/>
      <c r="BQ532" s="54"/>
      <c r="BR532" s="54"/>
      <c r="BS532" s="54"/>
      <c r="BT532" s="54"/>
      <c r="BU532" s="54"/>
      <c r="BV532" s="54"/>
      <c r="BW532" s="54"/>
      <c r="BX532" s="54"/>
      <c r="BY532" s="54"/>
      <c r="BZ532" s="54"/>
      <c r="CA532" s="54"/>
      <c r="CB532" s="54"/>
      <c r="CC532" s="54"/>
      <c r="CD532" s="54"/>
      <c r="CE532" s="54"/>
      <c r="CF532" s="54"/>
      <c r="CG532" s="54"/>
      <c r="CH532" s="54"/>
      <c r="CI532" s="54"/>
      <c r="CJ532" s="54"/>
      <c r="CK532" s="54"/>
      <c r="CL532" s="54"/>
      <c r="CM532" s="54"/>
      <c r="CN532" s="54"/>
      <c r="CO532" s="54"/>
      <c r="CP532" s="54"/>
      <c r="CQ532" s="54"/>
      <c r="CR532" s="54"/>
      <c r="CS532" s="54"/>
      <c r="CT532" s="54"/>
      <c r="CU532" s="54"/>
      <c r="CV532" s="54"/>
      <c r="CW532" s="54"/>
      <c r="CX532" s="54"/>
      <c r="CY532" s="54"/>
      <c r="CZ532" s="54"/>
      <c r="DA532" s="54"/>
      <c r="DB532" s="54"/>
      <c r="DC532" s="54"/>
      <c r="DD532" s="54"/>
      <c r="DE532" s="54"/>
      <c r="DF532" s="54"/>
      <c r="DG532" s="54"/>
      <c r="DH532" s="54"/>
      <c r="DI532" s="54"/>
      <c r="DJ532" s="54"/>
      <c r="DK532" s="54"/>
      <c r="DL532" s="54"/>
      <c r="DM532" s="54"/>
      <c r="DN532" s="54"/>
      <c r="DO532" s="54"/>
      <c r="DP532" s="54"/>
      <c r="DQ532" s="54"/>
      <c r="DR532" s="54"/>
      <c r="DS532" s="54"/>
      <c r="DT532" s="54"/>
      <c r="DU532" s="54"/>
      <c r="DV532" s="54"/>
      <c r="DW532" s="54"/>
      <c r="DX532" s="54"/>
      <c r="DY532" s="54"/>
      <c r="DZ532" s="54"/>
      <c r="EA532" s="54"/>
      <c r="EB532" s="54"/>
      <c r="EC532" s="54"/>
      <c r="ED532" s="54"/>
      <c r="EE532" s="54"/>
      <c r="EF532" s="54"/>
      <c r="EG532" s="54"/>
      <c r="EH532" s="54"/>
      <c r="EI532" s="54"/>
      <c r="EJ532" s="54"/>
      <c r="EK532" s="54"/>
      <c r="EL532" s="54"/>
      <c r="EM532" s="54"/>
      <c r="EN532" s="54"/>
      <c r="EO532" s="54"/>
      <c r="EP532" s="54"/>
      <c r="EQ532" s="54"/>
      <c r="ER532" s="54"/>
    </row>
    <row r="533" spans="1:148" x14ac:dyDescent="0.25">
      <c r="A533" s="76"/>
      <c r="B533" s="54"/>
      <c r="C533" s="54"/>
      <c r="D533" s="54"/>
      <c r="E533" s="54"/>
      <c r="F533" s="5"/>
      <c r="G533" s="320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4"/>
      <c r="BQ533" s="54"/>
      <c r="BR533" s="54"/>
      <c r="BS533" s="54"/>
      <c r="BT533" s="54"/>
      <c r="BU533" s="54"/>
      <c r="BV533" s="54"/>
      <c r="BW533" s="54"/>
      <c r="BX533" s="54"/>
      <c r="BY533" s="54"/>
      <c r="BZ533" s="54"/>
      <c r="CA533" s="54"/>
      <c r="CB533" s="54"/>
      <c r="CC533" s="54"/>
      <c r="CD533" s="54"/>
      <c r="CE533" s="54"/>
      <c r="CF533" s="54"/>
      <c r="CG533" s="54"/>
      <c r="CH533" s="54"/>
      <c r="CI533" s="54"/>
      <c r="CJ533" s="54"/>
      <c r="CK533" s="54"/>
      <c r="CL533" s="54"/>
      <c r="CM533" s="54"/>
      <c r="CN533" s="54"/>
      <c r="CO533" s="54"/>
      <c r="CP533" s="54"/>
      <c r="CQ533" s="54"/>
      <c r="CR533" s="54"/>
      <c r="CS533" s="54"/>
      <c r="CT533" s="54"/>
      <c r="CU533" s="54"/>
      <c r="CV533" s="54"/>
      <c r="CW533" s="54"/>
      <c r="CX533" s="54"/>
      <c r="CY533" s="54"/>
      <c r="CZ533" s="54"/>
      <c r="DA533" s="54"/>
      <c r="DB533" s="54"/>
      <c r="DC533" s="54"/>
      <c r="DD533" s="54"/>
      <c r="DE533" s="54"/>
      <c r="DF533" s="54"/>
      <c r="DG533" s="54"/>
      <c r="DH533" s="54"/>
      <c r="DI533" s="54"/>
      <c r="DJ533" s="54"/>
      <c r="DK533" s="54"/>
      <c r="DL533" s="54"/>
      <c r="DM533" s="54"/>
      <c r="DN533" s="54"/>
      <c r="DO533" s="54"/>
      <c r="DP533" s="54"/>
      <c r="DQ533" s="54"/>
      <c r="DR533" s="54"/>
      <c r="DS533" s="54"/>
      <c r="DT533" s="54"/>
      <c r="DU533" s="54"/>
      <c r="DV533" s="54"/>
      <c r="DW533" s="54"/>
      <c r="DX533" s="54"/>
      <c r="DY533" s="54"/>
      <c r="DZ533" s="54"/>
      <c r="EA533" s="54"/>
      <c r="EB533" s="54"/>
      <c r="EC533" s="54"/>
      <c r="ED533" s="54"/>
      <c r="EE533" s="54"/>
      <c r="EF533" s="54"/>
      <c r="EG533" s="54"/>
      <c r="EH533" s="54"/>
      <c r="EI533" s="54"/>
      <c r="EJ533" s="54"/>
      <c r="EK533" s="54"/>
      <c r="EL533" s="54"/>
      <c r="EM533" s="54"/>
      <c r="EN533" s="54"/>
      <c r="EO533" s="54"/>
      <c r="EP533" s="54"/>
      <c r="EQ533" s="54"/>
      <c r="ER533" s="54"/>
    </row>
    <row r="534" spans="1:148" x14ac:dyDescent="0.25">
      <c r="A534" s="76"/>
      <c r="B534" s="54"/>
      <c r="C534" s="54"/>
      <c r="D534" s="54"/>
      <c r="E534" s="54"/>
      <c r="F534" s="5"/>
      <c r="G534" s="320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4"/>
      <c r="BQ534" s="54"/>
      <c r="BR534" s="54"/>
      <c r="BS534" s="54"/>
      <c r="BT534" s="54"/>
      <c r="BU534" s="54"/>
      <c r="BV534" s="54"/>
      <c r="BW534" s="54"/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  <c r="CH534" s="54"/>
      <c r="CI534" s="54"/>
      <c r="CJ534" s="54"/>
      <c r="CK534" s="54"/>
      <c r="CL534" s="54"/>
      <c r="CM534" s="54"/>
      <c r="CN534" s="54"/>
      <c r="CO534" s="54"/>
      <c r="CP534" s="54"/>
      <c r="CQ534" s="54"/>
      <c r="CR534" s="54"/>
      <c r="CS534" s="54"/>
      <c r="CT534" s="54"/>
      <c r="CU534" s="54"/>
      <c r="CV534" s="54"/>
      <c r="CW534" s="54"/>
      <c r="CX534" s="54"/>
      <c r="CY534" s="54"/>
      <c r="CZ534" s="54"/>
      <c r="DA534" s="54"/>
      <c r="DB534" s="54"/>
      <c r="DC534" s="54"/>
      <c r="DD534" s="54"/>
      <c r="DE534" s="54"/>
      <c r="DF534" s="54"/>
      <c r="DG534" s="54"/>
      <c r="DH534" s="54"/>
      <c r="DI534" s="54"/>
      <c r="DJ534" s="54"/>
      <c r="DK534" s="54"/>
      <c r="DL534" s="54"/>
      <c r="DM534" s="54"/>
      <c r="DN534" s="54"/>
      <c r="DO534" s="54"/>
      <c r="DP534" s="54"/>
      <c r="DQ534" s="54"/>
      <c r="DR534" s="54"/>
      <c r="DS534" s="54"/>
      <c r="DT534" s="54"/>
      <c r="DU534" s="54"/>
      <c r="DV534" s="54"/>
      <c r="DW534" s="54"/>
      <c r="DX534" s="54"/>
      <c r="DY534" s="54"/>
      <c r="DZ534" s="54"/>
      <c r="EA534" s="54"/>
      <c r="EB534" s="54"/>
      <c r="EC534" s="54"/>
      <c r="ED534" s="54"/>
      <c r="EE534" s="54"/>
      <c r="EF534" s="54"/>
      <c r="EG534" s="54"/>
      <c r="EH534" s="54"/>
      <c r="EI534" s="54"/>
      <c r="EJ534" s="54"/>
      <c r="EK534" s="54"/>
      <c r="EL534" s="54"/>
      <c r="EM534" s="54"/>
      <c r="EN534" s="54"/>
      <c r="EO534" s="54"/>
      <c r="EP534" s="54"/>
      <c r="EQ534" s="54"/>
      <c r="ER534" s="54"/>
    </row>
    <row r="535" spans="1:148" x14ac:dyDescent="0.25">
      <c r="A535" s="76"/>
      <c r="B535" s="54"/>
      <c r="C535" s="54"/>
      <c r="D535" s="54"/>
      <c r="E535" s="54"/>
      <c r="F535" s="5"/>
      <c r="G535" s="320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4"/>
      <c r="BQ535" s="54"/>
      <c r="BR535" s="54"/>
      <c r="BS535" s="54"/>
      <c r="BT535" s="54"/>
      <c r="BU535" s="54"/>
      <c r="BV535" s="54"/>
      <c r="BW535" s="54"/>
      <c r="BX535" s="54"/>
      <c r="BY535" s="54"/>
      <c r="BZ535" s="54"/>
      <c r="CA535" s="54"/>
      <c r="CB535" s="54"/>
      <c r="CC535" s="54"/>
      <c r="CD535" s="54"/>
      <c r="CE535" s="54"/>
      <c r="CF535" s="54"/>
      <c r="CG535" s="54"/>
      <c r="CH535" s="54"/>
      <c r="CI535" s="54"/>
      <c r="CJ535" s="54"/>
      <c r="CK535" s="54"/>
      <c r="CL535" s="54"/>
      <c r="CM535" s="54"/>
      <c r="CN535" s="54"/>
      <c r="CO535" s="54"/>
      <c r="CP535" s="54"/>
      <c r="CQ535" s="54"/>
      <c r="CR535" s="54"/>
      <c r="CS535" s="54"/>
      <c r="CT535" s="54"/>
      <c r="CU535" s="54"/>
      <c r="CV535" s="54"/>
      <c r="CW535" s="54"/>
      <c r="CX535" s="54"/>
      <c r="CY535" s="54"/>
      <c r="CZ535" s="54"/>
      <c r="DA535" s="54"/>
      <c r="DB535" s="54"/>
      <c r="DC535" s="54"/>
      <c r="DD535" s="54"/>
      <c r="DE535" s="54"/>
      <c r="DF535" s="54"/>
      <c r="DG535" s="54"/>
      <c r="DH535" s="54"/>
      <c r="DI535" s="54"/>
      <c r="DJ535" s="54"/>
      <c r="DK535" s="54"/>
      <c r="DL535" s="54"/>
      <c r="DM535" s="54"/>
      <c r="DN535" s="54"/>
      <c r="DO535" s="54"/>
      <c r="DP535" s="54"/>
      <c r="DQ535" s="54"/>
      <c r="DR535" s="54"/>
      <c r="DS535" s="54"/>
      <c r="DT535" s="54"/>
      <c r="DU535" s="54"/>
      <c r="DV535" s="54"/>
      <c r="DW535" s="54"/>
      <c r="DX535" s="54"/>
      <c r="DY535" s="54"/>
      <c r="DZ535" s="54"/>
      <c r="EA535" s="54"/>
      <c r="EB535" s="54"/>
      <c r="EC535" s="54"/>
      <c r="ED535" s="54"/>
      <c r="EE535" s="54"/>
      <c r="EF535" s="54"/>
      <c r="EG535" s="54"/>
      <c r="EH535" s="54"/>
      <c r="EI535" s="54"/>
      <c r="EJ535" s="54"/>
      <c r="EK535" s="54"/>
      <c r="EL535" s="54"/>
      <c r="EM535" s="54"/>
      <c r="EN535" s="54"/>
      <c r="EO535" s="54"/>
      <c r="EP535" s="54"/>
      <c r="EQ535" s="54"/>
      <c r="ER535" s="54"/>
    </row>
    <row r="536" spans="1:148" x14ac:dyDescent="0.25">
      <c r="A536" s="76"/>
      <c r="B536" s="54"/>
      <c r="C536" s="54"/>
      <c r="D536" s="54"/>
      <c r="E536" s="54"/>
      <c r="F536" s="5"/>
      <c r="G536" s="320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4"/>
      <c r="BQ536" s="54"/>
      <c r="BR536" s="54"/>
      <c r="BS536" s="54"/>
      <c r="BT536" s="54"/>
      <c r="BU536" s="54"/>
      <c r="BV536" s="54"/>
      <c r="BW536" s="54"/>
      <c r="BX536" s="54"/>
      <c r="BY536" s="54"/>
      <c r="BZ536" s="54"/>
      <c r="CA536" s="54"/>
      <c r="CB536" s="54"/>
      <c r="CC536" s="54"/>
      <c r="CD536" s="54"/>
      <c r="CE536" s="54"/>
      <c r="CF536" s="54"/>
      <c r="CG536" s="54"/>
      <c r="CH536" s="54"/>
      <c r="CI536" s="54"/>
      <c r="CJ536" s="54"/>
      <c r="CK536" s="54"/>
      <c r="CL536" s="54"/>
      <c r="CM536" s="54"/>
      <c r="CN536" s="54"/>
      <c r="CO536" s="54"/>
      <c r="CP536" s="54"/>
      <c r="CQ536" s="54"/>
      <c r="CR536" s="54"/>
      <c r="CS536" s="54"/>
      <c r="CT536" s="54"/>
      <c r="CU536" s="54"/>
      <c r="CV536" s="54"/>
      <c r="CW536" s="54"/>
      <c r="CX536" s="54"/>
      <c r="CY536" s="54"/>
      <c r="CZ536" s="54"/>
      <c r="DA536" s="54"/>
      <c r="DB536" s="54"/>
      <c r="DC536" s="54"/>
      <c r="DD536" s="54"/>
      <c r="DE536" s="54"/>
      <c r="DF536" s="54"/>
      <c r="DG536" s="54"/>
      <c r="DH536" s="54"/>
      <c r="DI536" s="54"/>
      <c r="DJ536" s="54"/>
      <c r="DK536" s="54"/>
      <c r="DL536" s="54"/>
      <c r="DM536" s="54"/>
      <c r="DN536" s="54"/>
      <c r="DO536" s="54"/>
      <c r="DP536" s="54"/>
      <c r="DQ536" s="54"/>
      <c r="DR536" s="54"/>
      <c r="DS536" s="54"/>
      <c r="DT536" s="54"/>
      <c r="DU536" s="54"/>
      <c r="DV536" s="54"/>
      <c r="DW536" s="54"/>
      <c r="DX536" s="54"/>
      <c r="DY536" s="54"/>
      <c r="DZ536" s="54"/>
      <c r="EA536" s="54"/>
      <c r="EB536" s="54"/>
      <c r="EC536" s="54"/>
      <c r="ED536" s="54"/>
      <c r="EE536" s="54"/>
      <c r="EF536" s="54"/>
      <c r="EG536" s="54"/>
      <c r="EH536" s="54"/>
      <c r="EI536" s="54"/>
      <c r="EJ536" s="54"/>
      <c r="EK536" s="54"/>
      <c r="EL536" s="54"/>
      <c r="EM536" s="54"/>
      <c r="EN536" s="54"/>
      <c r="EO536" s="54"/>
      <c r="EP536" s="54"/>
      <c r="EQ536" s="54"/>
      <c r="ER536" s="54"/>
    </row>
    <row r="537" spans="1:148" x14ac:dyDescent="0.25">
      <c r="A537" s="76"/>
      <c r="B537" s="54"/>
      <c r="C537" s="54"/>
      <c r="D537" s="54"/>
      <c r="E537" s="54"/>
      <c r="F537" s="5"/>
      <c r="G537" s="320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4"/>
      <c r="BQ537" s="54"/>
      <c r="BR537" s="54"/>
      <c r="BS537" s="54"/>
      <c r="BT537" s="54"/>
      <c r="BU537" s="54"/>
      <c r="BV537" s="54"/>
      <c r="BW537" s="54"/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  <c r="CH537" s="54"/>
      <c r="CI537" s="54"/>
      <c r="CJ537" s="54"/>
      <c r="CK537" s="54"/>
      <c r="CL537" s="54"/>
      <c r="CM537" s="54"/>
      <c r="CN537" s="54"/>
      <c r="CO537" s="54"/>
      <c r="CP537" s="54"/>
      <c r="CQ537" s="54"/>
      <c r="CR537" s="54"/>
      <c r="CS537" s="54"/>
      <c r="CT537" s="54"/>
      <c r="CU537" s="54"/>
      <c r="CV537" s="54"/>
      <c r="CW537" s="54"/>
      <c r="CX537" s="54"/>
      <c r="CY537" s="54"/>
      <c r="CZ537" s="54"/>
      <c r="DA537" s="54"/>
      <c r="DB537" s="54"/>
      <c r="DC537" s="54"/>
      <c r="DD537" s="54"/>
      <c r="DE537" s="54"/>
      <c r="DF537" s="54"/>
      <c r="DG537" s="54"/>
      <c r="DH537" s="54"/>
      <c r="DI537" s="54"/>
      <c r="DJ537" s="54"/>
      <c r="DK537" s="54"/>
      <c r="DL537" s="54"/>
      <c r="DM537" s="54"/>
      <c r="DN537" s="54"/>
      <c r="DO537" s="54"/>
      <c r="DP537" s="54"/>
      <c r="DQ537" s="54"/>
      <c r="DR537" s="54"/>
      <c r="DS537" s="54"/>
      <c r="DT537" s="54"/>
      <c r="DU537" s="54"/>
      <c r="DV537" s="54"/>
      <c r="DW537" s="54"/>
      <c r="DX537" s="54"/>
      <c r="DY537" s="54"/>
      <c r="DZ537" s="54"/>
      <c r="EA537" s="54"/>
      <c r="EB537" s="54"/>
      <c r="EC537" s="54"/>
      <c r="ED537" s="54"/>
      <c r="EE537" s="54"/>
      <c r="EF537" s="54"/>
      <c r="EG537" s="54"/>
      <c r="EH537" s="54"/>
      <c r="EI537" s="54"/>
      <c r="EJ537" s="54"/>
      <c r="EK537" s="54"/>
      <c r="EL537" s="54"/>
      <c r="EM537" s="54"/>
      <c r="EN537" s="54"/>
      <c r="EO537" s="54"/>
      <c r="EP537" s="54"/>
      <c r="EQ537" s="54"/>
      <c r="ER537" s="54"/>
    </row>
    <row r="538" spans="1:148" x14ac:dyDescent="0.25">
      <c r="A538" s="76"/>
      <c r="B538" s="54"/>
      <c r="C538" s="54"/>
      <c r="D538" s="54"/>
      <c r="E538" s="54"/>
      <c r="F538" s="5"/>
      <c r="G538" s="320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4"/>
      <c r="BQ538" s="54"/>
      <c r="BR538" s="54"/>
      <c r="BS538" s="54"/>
      <c r="BT538" s="54"/>
      <c r="BU538" s="54"/>
      <c r="BV538" s="54"/>
      <c r="BW538" s="54"/>
      <c r="BX538" s="54"/>
      <c r="BY538" s="54"/>
      <c r="BZ538" s="54"/>
      <c r="CA538" s="54"/>
      <c r="CB538" s="54"/>
      <c r="CC538" s="54"/>
      <c r="CD538" s="54"/>
      <c r="CE538" s="54"/>
      <c r="CF538" s="54"/>
      <c r="CG538" s="54"/>
      <c r="CH538" s="54"/>
      <c r="CI538" s="54"/>
      <c r="CJ538" s="54"/>
      <c r="CK538" s="54"/>
      <c r="CL538" s="54"/>
      <c r="CM538" s="54"/>
      <c r="CN538" s="54"/>
      <c r="CO538" s="54"/>
      <c r="CP538" s="54"/>
      <c r="CQ538" s="54"/>
      <c r="CR538" s="54"/>
      <c r="CS538" s="54"/>
      <c r="CT538" s="54"/>
      <c r="CU538" s="54"/>
      <c r="CV538" s="54"/>
      <c r="CW538" s="54"/>
      <c r="CX538" s="54"/>
      <c r="CY538" s="54"/>
      <c r="CZ538" s="54"/>
      <c r="DA538" s="54"/>
      <c r="DB538" s="54"/>
      <c r="DC538" s="54"/>
      <c r="DD538" s="54"/>
      <c r="DE538" s="54"/>
      <c r="DF538" s="54"/>
      <c r="DG538" s="54"/>
      <c r="DH538" s="54"/>
      <c r="DI538" s="54"/>
      <c r="DJ538" s="54"/>
      <c r="DK538" s="54"/>
      <c r="DL538" s="54"/>
      <c r="DM538" s="54"/>
      <c r="DN538" s="54"/>
      <c r="DO538" s="54"/>
      <c r="DP538" s="54"/>
      <c r="DQ538" s="54"/>
      <c r="DR538" s="54"/>
      <c r="DS538" s="54"/>
      <c r="DT538" s="54"/>
      <c r="DU538" s="54"/>
      <c r="DV538" s="54"/>
      <c r="DW538" s="54"/>
      <c r="DX538" s="54"/>
      <c r="DY538" s="54"/>
      <c r="DZ538" s="54"/>
      <c r="EA538" s="54"/>
      <c r="EB538" s="54"/>
      <c r="EC538" s="54"/>
      <c r="ED538" s="54"/>
      <c r="EE538" s="54"/>
      <c r="EF538" s="54"/>
      <c r="EG538" s="54"/>
      <c r="EH538" s="54"/>
      <c r="EI538" s="54"/>
      <c r="EJ538" s="54"/>
      <c r="EK538" s="54"/>
      <c r="EL538" s="54"/>
      <c r="EM538" s="54"/>
      <c r="EN538" s="54"/>
      <c r="EO538" s="54"/>
      <c r="EP538" s="54"/>
      <c r="EQ538" s="54"/>
      <c r="ER538" s="54"/>
    </row>
    <row r="539" spans="1:148" x14ac:dyDescent="0.25">
      <c r="A539" s="76"/>
      <c r="B539" s="54"/>
      <c r="C539" s="54"/>
      <c r="D539" s="54"/>
      <c r="E539" s="54"/>
      <c r="F539" s="5"/>
      <c r="G539" s="320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4"/>
      <c r="BQ539" s="54"/>
      <c r="BR539" s="54"/>
      <c r="BS539" s="54"/>
      <c r="BT539" s="54"/>
      <c r="BU539" s="54"/>
      <c r="BV539" s="54"/>
      <c r="BW539" s="54"/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  <c r="CH539" s="54"/>
      <c r="CI539" s="54"/>
      <c r="CJ539" s="54"/>
      <c r="CK539" s="54"/>
      <c r="CL539" s="54"/>
      <c r="CM539" s="54"/>
      <c r="CN539" s="54"/>
      <c r="CO539" s="54"/>
      <c r="CP539" s="54"/>
      <c r="CQ539" s="54"/>
      <c r="CR539" s="54"/>
      <c r="CS539" s="54"/>
      <c r="CT539" s="54"/>
      <c r="CU539" s="54"/>
      <c r="CV539" s="54"/>
      <c r="CW539" s="54"/>
      <c r="CX539" s="54"/>
      <c r="CY539" s="54"/>
      <c r="CZ539" s="54"/>
      <c r="DA539" s="54"/>
      <c r="DB539" s="54"/>
      <c r="DC539" s="54"/>
      <c r="DD539" s="54"/>
      <c r="DE539" s="54"/>
      <c r="DF539" s="54"/>
      <c r="DG539" s="54"/>
      <c r="DH539" s="54"/>
      <c r="DI539" s="54"/>
      <c r="DJ539" s="54"/>
      <c r="DK539" s="54"/>
      <c r="DL539" s="54"/>
      <c r="DM539" s="54"/>
      <c r="DN539" s="54"/>
      <c r="DO539" s="54"/>
      <c r="DP539" s="54"/>
      <c r="DQ539" s="54"/>
      <c r="DR539" s="54"/>
      <c r="DS539" s="54"/>
      <c r="DT539" s="54"/>
      <c r="DU539" s="54"/>
      <c r="DV539" s="54"/>
      <c r="DW539" s="54"/>
      <c r="DX539" s="54"/>
      <c r="DY539" s="54"/>
      <c r="DZ539" s="54"/>
      <c r="EA539" s="54"/>
      <c r="EB539" s="54"/>
      <c r="EC539" s="54"/>
      <c r="ED539" s="54"/>
      <c r="EE539" s="54"/>
      <c r="EF539" s="54"/>
      <c r="EG539" s="54"/>
      <c r="EH539" s="54"/>
      <c r="EI539" s="54"/>
      <c r="EJ539" s="54"/>
      <c r="EK539" s="54"/>
      <c r="EL539" s="54"/>
      <c r="EM539" s="54"/>
      <c r="EN539" s="54"/>
      <c r="EO539" s="54"/>
      <c r="EP539" s="54"/>
      <c r="EQ539" s="54"/>
      <c r="ER539" s="54"/>
    </row>
    <row r="540" spans="1:148" x14ac:dyDescent="0.25">
      <c r="A540" s="76"/>
      <c r="B540" s="54"/>
      <c r="C540" s="54"/>
      <c r="D540" s="54"/>
      <c r="E540" s="54"/>
      <c r="F540" s="5"/>
      <c r="G540" s="320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4"/>
      <c r="BQ540" s="54"/>
      <c r="BR540" s="54"/>
      <c r="BS540" s="54"/>
      <c r="BT540" s="54"/>
      <c r="BU540" s="54"/>
      <c r="BV540" s="54"/>
      <c r="BW540" s="54"/>
      <c r="BX540" s="54"/>
      <c r="BY540" s="54"/>
      <c r="BZ540" s="54"/>
      <c r="CA540" s="54"/>
      <c r="CB540" s="54"/>
      <c r="CC540" s="54"/>
      <c r="CD540" s="54"/>
      <c r="CE540" s="54"/>
      <c r="CF540" s="54"/>
      <c r="CG540" s="54"/>
      <c r="CH540" s="54"/>
      <c r="CI540" s="54"/>
      <c r="CJ540" s="54"/>
      <c r="CK540" s="54"/>
      <c r="CL540" s="54"/>
      <c r="CM540" s="54"/>
      <c r="CN540" s="54"/>
      <c r="CO540" s="54"/>
      <c r="CP540" s="54"/>
      <c r="CQ540" s="54"/>
      <c r="CR540" s="54"/>
      <c r="CS540" s="54"/>
      <c r="CT540" s="54"/>
      <c r="CU540" s="54"/>
      <c r="CV540" s="54"/>
      <c r="CW540" s="54"/>
      <c r="CX540" s="54"/>
      <c r="CY540" s="54"/>
      <c r="CZ540" s="54"/>
      <c r="DA540" s="54"/>
      <c r="DB540" s="54"/>
      <c r="DC540" s="54"/>
      <c r="DD540" s="54"/>
      <c r="DE540" s="54"/>
      <c r="DF540" s="54"/>
      <c r="DG540" s="54"/>
      <c r="DH540" s="54"/>
      <c r="DI540" s="54"/>
      <c r="DJ540" s="54"/>
      <c r="DK540" s="54"/>
      <c r="DL540" s="54"/>
      <c r="DM540" s="54"/>
      <c r="DN540" s="54"/>
      <c r="DO540" s="54"/>
      <c r="DP540" s="54"/>
      <c r="DQ540" s="54"/>
      <c r="DR540" s="54"/>
      <c r="DS540" s="54"/>
      <c r="DT540" s="54"/>
      <c r="DU540" s="54"/>
      <c r="DV540" s="54"/>
      <c r="DW540" s="54"/>
      <c r="DX540" s="54"/>
      <c r="DY540" s="54"/>
      <c r="DZ540" s="54"/>
      <c r="EA540" s="54"/>
      <c r="EB540" s="54"/>
      <c r="EC540" s="54"/>
      <c r="ED540" s="54"/>
      <c r="EE540" s="54"/>
      <c r="EF540" s="54"/>
      <c r="EG540" s="54"/>
      <c r="EH540" s="54"/>
      <c r="EI540" s="54"/>
      <c r="EJ540" s="54"/>
      <c r="EK540" s="54"/>
      <c r="EL540" s="54"/>
      <c r="EM540" s="54"/>
      <c r="EN540" s="54"/>
      <c r="EO540" s="54"/>
      <c r="EP540" s="54"/>
      <c r="EQ540" s="54"/>
      <c r="ER540" s="54"/>
    </row>
    <row r="541" spans="1:148" x14ac:dyDescent="0.25">
      <c r="A541" s="76"/>
      <c r="B541" s="54"/>
      <c r="C541" s="54"/>
      <c r="D541" s="54"/>
      <c r="E541" s="54"/>
      <c r="F541" s="5"/>
      <c r="G541" s="320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4"/>
      <c r="BQ541" s="54"/>
      <c r="BR541" s="54"/>
      <c r="BS541" s="54"/>
      <c r="BT541" s="54"/>
      <c r="BU541" s="54"/>
      <c r="BV541" s="54"/>
      <c r="BW541" s="54"/>
      <c r="BX541" s="54"/>
      <c r="BY541" s="54"/>
      <c r="BZ541" s="54"/>
      <c r="CA541" s="54"/>
      <c r="CB541" s="54"/>
      <c r="CC541" s="54"/>
      <c r="CD541" s="54"/>
      <c r="CE541" s="54"/>
      <c r="CF541" s="54"/>
      <c r="CG541" s="54"/>
      <c r="CH541" s="54"/>
      <c r="CI541" s="54"/>
      <c r="CJ541" s="54"/>
      <c r="CK541" s="54"/>
      <c r="CL541" s="54"/>
      <c r="CM541" s="54"/>
      <c r="CN541" s="54"/>
      <c r="CO541" s="54"/>
      <c r="CP541" s="54"/>
      <c r="CQ541" s="54"/>
      <c r="CR541" s="54"/>
      <c r="CS541" s="54"/>
      <c r="CT541" s="54"/>
      <c r="CU541" s="54"/>
      <c r="CV541" s="54"/>
      <c r="CW541" s="54"/>
      <c r="CX541" s="54"/>
      <c r="CY541" s="54"/>
      <c r="CZ541" s="54"/>
      <c r="DA541" s="54"/>
      <c r="DB541" s="54"/>
      <c r="DC541" s="54"/>
      <c r="DD541" s="54"/>
      <c r="DE541" s="54"/>
      <c r="DF541" s="54"/>
      <c r="DG541" s="54"/>
      <c r="DH541" s="54"/>
      <c r="DI541" s="54"/>
      <c r="DJ541" s="54"/>
      <c r="DK541" s="54"/>
      <c r="DL541" s="54"/>
      <c r="DM541" s="54"/>
      <c r="DN541" s="54"/>
      <c r="DO541" s="54"/>
      <c r="DP541" s="54"/>
      <c r="DQ541" s="54"/>
      <c r="DR541" s="54"/>
      <c r="DS541" s="54"/>
      <c r="DT541" s="54"/>
      <c r="DU541" s="54"/>
      <c r="DV541" s="54"/>
      <c r="DW541" s="54"/>
      <c r="DX541" s="54"/>
      <c r="DY541" s="54"/>
      <c r="DZ541" s="54"/>
      <c r="EA541" s="54"/>
      <c r="EB541" s="54"/>
      <c r="EC541" s="54"/>
      <c r="ED541" s="54"/>
      <c r="EE541" s="54"/>
      <c r="EF541" s="54"/>
      <c r="EG541" s="54"/>
      <c r="EH541" s="54"/>
      <c r="EI541" s="54"/>
      <c r="EJ541" s="54"/>
      <c r="EK541" s="54"/>
      <c r="EL541" s="54"/>
      <c r="EM541" s="54"/>
      <c r="EN541" s="54"/>
      <c r="EO541" s="54"/>
      <c r="EP541" s="54"/>
      <c r="EQ541" s="54"/>
      <c r="ER541" s="54"/>
    </row>
    <row r="542" spans="1:148" x14ac:dyDescent="0.25">
      <c r="A542" s="76"/>
      <c r="B542" s="54"/>
      <c r="C542" s="54"/>
      <c r="D542" s="54"/>
      <c r="E542" s="54"/>
      <c r="F542" s="5"/>
      <c r="G542" s="320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4"/>
      <c r="BQ542" s="54"/>
      <c r="BR542" s="54"/>
      <c r="BS542" s="54"/>
      <c r="BT542" s="54"/>
      <c r="BU542" s="54"/>
      <c r="BV542" s="54"/>
      <c r="BW542" s="54"/>
      <c r="BX542" s="54"/>
      <c r="BY542" s="54"/>
      <c r="BZ542" s="54"/>
      <c r="CA542" s="54"/>
      <c r="CB542" s="54"/>
      <c r="CC542" s="54"/>
      <c r="CD542" s="54"/>
      <c r="CE542" s="54"/>
      <c r="CF542" s="54"/>
      <c r="CG542" s="54"/>
      <c r="CH542" s="54"/>
      <c r="CI542" s="54"/>
      <c r="CJ542" s="54"/>
      <c r="CK542" s="54"/>
      <c r="CL542" s="54"/>
      <c r="CM542" s="54"/>
      <c r="CN542" s="54"/>
      <c r="CO542" s="54"/>
      <c r="CP542" s="54"/>
      <c r="CQ542" s="54"/>
      <c r="CR542" s="54"/>
      <c r="CS542" s="54"/>
      <c r="CT542" s="54"/>
      <c r="CU542" s="54"/>
      <c r="CV542" s="54"/>
      <c r="CW542" s="54"/>
      <c r="CX542" s="54"/>
      <c r="CY542" s="54"/>
      <c r="CZ542" s="54"/>
      <c r="DA542" s="54"/>
      <c r="DB542" s="54"/>
      <c r="DC542" s="54"/>
      <c r="DD542" s="54"/>
      <c r="DE542" s="54"/>
      <c r="DF542" s="54"/>
      <c r="DG542" s="54"/>
      <c r="DH542" s="54"/>
      <c r="DI542" s="54"/>
      <c r="DJ542" s="54"/>
      <c r="DK542" s="54"/>
      <c r="DL542" s="54"/>
      <c r="DM542" s="54"/>
      <c r="DN542" s="54"/>
      <c r="DO542" s="54"/>
      <c r="DP542" s="54"/>
      <c r="DQ542" s="54"/>
      <c r="DR542" s="54"/>
      <c r="DS542" s="54"/>
      <c r="DT542" s="54"/>
      <c r="DU542" s="54"/>
      <c r="DV542" s="54"/>
      <c r="DW542" s="54"/>
      <c r="DX542" s="54"/>
      <c r="DY542" s="54"/>
      <c r="DZ542" s="54"/>
      <c r="EA542" s="54"/>
      <c r="EB542" s="54"/>
      <c r="EC542" s="54"/>
      <c r="ED542" s="54"/>
      <c r="EE542" s="54"/>
      <c r="EF542" s="54"/>
      <c r="EG542" s="54"/>
      <c r="EH542" s="54"/>
      <c r="EI542" s="54"/>
      <c r="EJ542" s="54"/>
      <c r="EK542" s="54"/>
      <c r="EL542" s="54"/>
      <c r="EM542" s="54"/>
      <c r="EN542" s="54"/>
      <c r="EO542" s="54"/>
      <c r="EP542" s="54"/>
      <c r="EQ542" s="54"/>
      <c r="ER542" s="54"/>
    </row>
    <row r="543" spans="1:148" x14ac:dyDescent="0.25">
      <c r="A543" s="76"/>
      <c r="B543" s="54"/>
      <c r="C543" s="54"/>
      <c r="D543" s="54"/>
      <c r="E543" s="54"/>
      <c r="F543" s="5"/>
      <c r="G543" s="320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4"/>
      <c r="BQ543" s="54"/>
      <c r="BR543" s="54"/>
      <c r="BS543" s="54"/>
      <c r="BT543" s="54"/>
      <c r="BU543" s="54"/>
      <c r="BV543" s="54"/>
      <c r="BW543" s="54"/>
      <c r="BX543" s="54"/>
      <c r="BY543" s="54"/>
      <c r="BZ543" s="54"/>
      <c r="CA543" s="54"/>
      <c r="CB543" s="54"/>
      <c r="CC543" s="54"/>
      <c r="CD543" s="54"/>
      <c r="CE543" s="54"/>
      <c r="CF543" s="54"/>
      <c r="CG543" s="54"/>
      <c r="CH543" s="54"/>
      <c r="CI543" s="54"/>
      <c r="CJ543" s="54"/>
      <c r="CK543" s="54"/>
      <c r="CL543" s="54"/>
      <c r="CM543" s="54"/>
      <c r="CN543" s="54"/>
      <c r="CO543" s="54"/>
      <c r="CP543" s="54"/>
      <c r="CQ543" s="54"/>
      <c r="CR543" s="54"/>
      <c r="CS543" s="54"/>
      <c r="CT543" s="54"/>
      <c r="CU543" s="54"/>
      <c r="CV543" s="54"/>
      <c r="CW543" s="54"/>
      <c r="CX543" s="54"/>
      <c r="CY543" s="54"/>
      <c r="CZ543" s="54"/>
      <c r="DA543" s="54"/>
      <c r="DB543" s="54"/>
      <c r="DC543" s="54"/>
      <c r="DD543" s="54"/>
      <c r="DE543" s="54"/>
      <c r="DF543" s="54"/>
      <c r="DG543" s="54"/>
      <c r="DH543" s="54"/>
      <c r="DI543" s="54"/>
      <c r="DJ543" s="54"/>
      <c r="DK543" s="54"/>
      <c r="DL543" s="54"/>
      <c r="DM543" s="54"/>
      <c r="DN543" s="54"/>
      <c r="DO543" s="54"/>
      <c r="DP543" s="54"/>
      <c r="DQ543" s="54"/>
      <c r="DR543" s="54"/>
      <c r="DS543" s="54"/>
      <c r="DT543" s="54"/>
      <c r="DU543" s="54"/>
      <c r="DV543" s="54"/>
      <c r="DW543" s="54"/>
      <c r="DX543" s="54"/>
      <c r="DY543" s="54"/>
      <c r="DZ543" s="54"/>
      <c r="EA543" s="54"/>
      <c r="EB543" s="54"/>
      <c r="EC543" s="54"/>
      <c r="ED543" s="54"/>
      <c r="EE543" s="54"/>
      <c r="EF543" s="54"/>
      <c r="EG543" s="54"/>
      <c r="EH543" s="54"/>
      <c r="EI543" s="54"/>
      <c r="EJ543" s="54"/>
      <c r="EK543" s="54"/>
      <c r="EL543" s="54"/>
      <c r="EM543" s="54"/>
      <c r="EN543" s="54"/>
      <c r="EO543" s="54"/>
      <c r="EP543" s="54"/>
      <c r="EQ543" s="54"/>
      <c r="ER543" s="54"/>
    </row>
    <row r="544" spans="1:148" x14ac:dyDescent="0.25">
      <c r="A544" s="76"/>
      <c r="B544" s="54"/>
      <c r="C544" s="54"/>
      <c r="D544" s="54"/>
      <c r="E544" s="54"/>
      <c r="F544" s="5"/>
      <c r="G544" s="320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4"/>
      <c r="BQ544" s="54"/>
      <c r="BR544" s="54"/>
      <c r="BS544" s="54"/>
      <c r="BT544" s="54"/>
      <c r="BU544" s="54"/>
      <c r="BV544" s="54"/>
      <c r="BW544" s="54"/>
      <c r="BX544" s="54"/>
      <c r="BY544" s="54"/>
      <c r="BZ544" s="54"/>
      <c r="CA544" s="54"/>
      <c r="CB544" s="54"/>
      <c r="CC544" s="54"/>
      <c r="CD544" s="54"/>
      <c r="CE544" s="54"/>
      <c r="CF544" s="54"/>
      <c r="CG544" s="54"/>
      <c r="CH544" s="54"/>
      <c r="CI544" s="54"/>
      <c r="CJ544" s="54"/>
      <c r="CK544" s="54"/>
      <c r="CL544" s="54"/>
      <c r="CM544" s="54"/>
      <c r="CN544" s="54"/>
      <c r="CO544" s="54"/>
      <c r="CP544" s="54"/>
      <c r="CQ544" s="54"/>
      <c r="CR544" s="54"/>
      <c r="CS544" s="54"/>
      <c r="CT544" s="54"/>
      <c r="CU544" s="54"/>
      <c r="CV544" s="54"/>
      <c r="CW544" s="54"/>
      <c r="CX544" s="54"/>
      <c r="CY544" s="54"/>
      <c r="CZ544" s="54"/>
      <c r="DA544" s="54"/>
      <c r="DB544" s="54"/>
      <c r="DC544" s="54"/>
      <c r="DD544" s="54"/>
      <c r="DE544" s="54"/>
      <c r="DF544" s="54"/>
      <c r="DG544" s="54"/>
      <c r="DH544" s="54"/>
      <c r="DI544" s="54"/>
      <c r="DJ544" s="54"/>
      <c r="DK544" s="54"/>
      <c r="DL544" s="54"/>
      <c r="DM544" s="54"/>
      <c r="DN544" s="54"/>
      <c r="DO544" s="54"/>
      <c r="DP544" s="54"/>
      <c r="DQ544" s="54"/>
      <c r="DR544" s="54"/>
      <c r="DS544" s="54"/>
      <c r="DT544" s="54"/>
      <c r="DU544" s="54"/>
      <c r="DV544" s="54"/>
      <c r="DW544" s="54"/>
      <c r="DX544" s="54"/>
      <c r="DY544" s="54"/>
      <c r="DZ544" s="54"/>
      <c r="EA544" s="54"/>
      <c r="EB544" s="54"/>
      <c r="EC544" s="54"/>
      <c r="ED544" s="54"/>
      <c r="EE544" s="54"/>
      <c r="EF544" s="54"/>
      <c r="EG544" s="54"/>
      <c r="EH544" s="54"/>
      <c r="EI544" s="54"/>
      <c r="EJ544" s="54"/>
      <c r="EK544" s="54"/>
      <c r="EL544" s="54"/>
      <c r="EM544" s="54"/>
      <c r="EN544" s="54"/>
      <c r="EO544" s="54"/>
      <c r="EP544" s="54"/>
      <c r="EQ544" s="54"/>
      <c r="ER544" s="54"/>
    </row>
    <row r="545" spans="1:148" x14ac:dyDescent="0.25">
      <c r="A545" s="76"/>
      <c r="B545" s="54"/>
      <c r="C545" s="54"/>
      <c r="D545" s="54"/>
      <c r="E545" s="54"/>
      <c r="F545" s="5"/>
      <c r="G545" s="320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4"/>
      <c r="BQ545" s="54"/>
      <c r="BR545" s="54"/>
      <c r="BS545" s="54"/>
      <c r="BT545" s="54"/>
      <c r="BU545" s="54"/>
      <c r="BV545" s="54"/>
      <c r="BW545" s="54"/>
      <c r="BX545" s="54"/>
      <c r="BY545" s="54"/>
      <c r="BZ545" s="54"/>
      <c r="CA545" s="54"/>
      <c r="CB545" s="54"/>
      <c r="CC545" s="54"/>
      <c r="CD545" s="54"/>
      <c r="CE545" s="54"/>
      <c r="CF545" s="54"/>
      <c r="CG545" s="54"/>
      <c r="CH545" s="54"/>
      <c r="CI545" s="54"/>
      <c r="CJ545" s="54"/>
      <c r="CK545" s="54"/>
      <c r="CL545" s="54"/>
      <c r="CM545" s="54"/>
      <c r="CN545" s="54"/>
      <c r="CO545" s="54"/>
      <c r="CP545" s="54"/>
      <c r="CQ545" s="54"/>
      <c r="CR545" s="54"/>
      <c r="CS545" s="54"/>
      <c r="CT545" s="54"/>
      <c r="CU545" s="54"/>
      <c r="CV545" s="54"/>
      <c r="CW545" s="54"/>
      <c r="CX545" s="54"/>
      <c r="CY545" s="54"/>
      <c r="CZ545" s="54"/>
      <c r="DA545" s="54"/>
      <c r="DB545" s="54"/>
      <c r="DC545" s="54"/>
      <c r="DD545" s="54"/>
      <c r="DE545" s="54"/>
      <c r="DF545" s="54"/>
      <c r="DG545" s="54"/>
      <c r="DH545" s="54"/>
      <c r="DI545" s="54"/>
      <c r="DJ545" s="54"/>
      <c r="DK545" s="54"/>
      <c r="DL545" s="54"/>
      <c r="DM545" s="54"/>
      <c r="DN545" s="54"/>
      <c r="DO545" s="54"/>
      <c r="DP545" s="54"/>
      <c r="DQ545" s="54"/>
      <c r="DR545" s="54"/>
      <c r="DS545" s="54"/>
      <c r="DT545" s="54"/>
      <c r="DU545" s="54"/>
      <c r="DV545" s="54"/>
      <c r="DW545" s="54"/>
      <c r="DX545" s="54"/>
      <c r="DY545" s="54"/>
      <c r="DZ545" s="54"/>
      <c r="EA545" s="54"/>
      <c r="EB545" s="54"/>
      <c r="EC545" s="54"/>
      <c r="ED545" s="54"/>
      <c r="EE545" s="54"/>
      <c r="EF545" s="54"/>
      <c r="EG545" s="54"/>
      <c r="EH545" s="54"/>
      <c r="EI545" s="54"/>
      <c r="EJ545" s="54"/>
      <c r="EK545" s="54"/>
      <c r="EL545" s="54"/>
      <c r="EM545" s="54"/>
      <c r="EN545" s="54"/>
      <c r="EO545" s="54"/>
      <c r="EP545" s="54"/>
      <c r="EQ545" s="54"/>
      <c r="ER545" s="54"/>
    </row>
    <row r="546" spans="1:148" x14ac:dyDescent="0.25">
      <c r="A546" s="76"/>
      <c r="B546" s="54"/>
      <c r="C546" s="54"/>
      <c r="D546" s="54"/>
      <c r="E546" s="54"/>
      <c r="F546" s="5"/>
      <c r="G546" s="320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4"/>
      <c r="BQ546" s="54"/>
      <c r="BR546" s="54"/>
      <c r="BS546" s="54"/>
      <c r="BT546" s="54"/>
      <c r="BU546" s="54"/>
      <c r="BV546" s="54"/>
      <c r="BW546" s="54"/>
      <c r="BX546" s="54"/>
      <c r="BY546" s="54"/>
      <c r="BZ546" s="54"/>
      <c r="CA546" s="54"/>
      <c r="CB546" s="54"/>
      <c r="CC546" s="54"/>
      <c r="CD546" s="54"/>
      <c r="CE546" s="54"/>
      <c r="CF546" s="54"/>
      <c r="CG546" s="54"/>
      <c r="CH546" s="54"/>
      <c r="CI546" s="54"/>
      <c r="CJ546" s="54"/>
      <c r="CK546" s="54"/>
      <c r="CL546" s="54"/>
      <c r="CM546" s="54"/>
      <c r="CN546" s="54"/>
      <c r="CO546" s="54"/>
      <c r="CP546" s="54"/>
      <c r="CQ546" s="54"/>
      <c r="CR546" s="54"/>
      <c r="CS546" s="54"/>
      <c r="CT546" s="54"/>
      <c r="CU546" s="54"/>
      <c r="CV546" s="54"/>
      <c r="CW546" s="54"/>
      <c r="CX546" s="54"/>
      <c r="CY546" s="54"/>
      <c r="CZ546" s="54"/>
      <c r="DA546" s="54"/>
      <c r="DB546" s="54"/>
      <c r="DC546" s="54"/>
      <c r="DD546" s="54"/>
      <c r="DE546" s="54"/>
      <c r="DF546" s="54"/>
      <c r="DG546" s="54"/>
      <c r="DH546" s="54"/>
      <c r="DI546" s="54"/>
      <c r="DJ546" s="54"/>
      <c r="DK546" s="54"/>
      <c r="DL546" s="54"/>
      <c r="DM546" s="54"/>
      <c r="DN546" s="54"/>
      <c r="DO546" s="54"/>
      <c r="DP546" s="54"/>
      <c r="DQ546" s="54"/>
      <c r="DR546" s="54"/>
      <c r="DS546" s="54"/>
      <c r="DT546" s="54"/>
      <c r="DU546" s="54"/>
      <c r="DV546" s="54"/>
      <c r="DW546" s="54"/>
      <c r="DX546" s="54"/>
      <c r="DY546" s="54"/>
      <c r="DZ546" s="54"/>
      <c r="EA546" s="54"/>
      <c r="EB546" s="54"/>
      <c r="EC546" s="54"/>
      <c r="ED546" s="54"/>
      <c r="EE546" s="54"/>
      <c r="EF546" s="54"/>
      <c r="EG546" s="54"/>
      <c r="EH546" s="54"/>
      <c r="EI546" s="54"/>
      <c r="EJ546" s="54"/>
      <c r="EK546" s="54"/>
      <c r="EL546" s="54"/>
      <c r="EM546" s="54"/>
      <c r="EN546" s="54"/>
      <c r="EO546" s="54"/>
      <c r="EP546" s="54"/>
      <c r="EQ546" s="54"/>
      <c r="ER546" s="54"/>
    </row>
    <row r="547" spans="1:148" x14ac:dyDescent="0.25">
      <c r="A547" s="76"/>
      <c r="B547" s="54"/>
      <c r="C547" s="54"/>
      <c r="D547" s="54"/>
      <c r="E547" s="54"/>
      <c r="F547" s="5"/>
      <c r="G547" s="320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4"/>
      <c r="BQ547" s="54"/>
      <c r="BR547" s="54"/>
      <c r="BS547" s="54"/>
      <c r="BT547" s="54"/>
      <c r="BU547" s="54"/>
      <c r="BV547" s="54"/>
      <c r="BW547" s="54"/>
      <c r="BX547" s="54"/>
      <c r="BY547" s="54"/>
      <c r="BZ547" s="54"/>
      <c r="CA547" s="54"/>
      <c r="CB547" s="54"/>
      <c r="CC547" s="54"/>
      <c r="CD547" s="54"/>
      <c r="CE547" s="54"/>
      <c r="CF547" s="54"/>
      <c r="CG547" s="54"/>
      <c r="CH547" s="54"/>
      <c r="CI547" s="54"/>
      <c r="CJ547" s="54"/>
      <c r="CK547" s="54"/>
      <c r="CL547" s="54"/>
      <c r="CM547" s="54"/>
      <c r="CN547" s="54"/>
      <c r="CO547" s="54"/>
      <c r="CP547" s="54"/>
      <c r="CQ547" s="54"/>
      <c r="CR547" s="54"/>
      <c r="CS547" s="54"/>
      <c r="CT547" s="54"/>
      <c r="CU547" s="54"/>
      <c r="CV547" s="54"/>
      <c r="CW547" s="54"/>
      <c r="CX547" s="54"/>
      <c r="CY547" s="54"/>
      <c r="CZ547" s="54"/>
      <c r="DA547" s="54"/>
      <c r="DB547" s="54"/>
      <c r="DC547" s="54"/>
      <c r="DD547" s="54"/>
      <c r="DE547" s="54"/>
      <c r="DF547" s="54"/>
      <c r="DG547" s="54"/>
      <c r="DH547" s="54"/>
      <c r="DI547" s="54"/>
      <c r="DJ547" s="54"/>
      <c r="DK547" s="54"/>
      <c r="DL547" s="54"/>
      <c r="DM547" s="54"/>
      <c r="DN547" s="54"/>
      <c r="DO547" s="54"/>
      <c r="DP547" s="54"/>
      <c r="DQ547" s="54"/>
      <c r="DR547" s="54"/>
      <c r="DS547" s="54"/>
      <c r="DT547" s="54"/>
      <c r="DU547" s="54"/>
      <c r="DV547" s="54"/>
      <c r="DW547" s="54"/>
      <c r="DX547" s="54"/>
      <c r="DY547" s="54"/>
      <c r="DZ547" s="54"/>
      <c r="EA547" s="54"/>
      <c r="EB547" s="54"/>
      <c r="EC547" s="54"/>
      <c r="ED547" s="54"/>
      <c r="EE547" s="54"/>
      <c r="EF547" s="54"/>
      <c r="EG547" s="54"/>
      <c r="EH547" s="54"/>
      <c r="EI547" s="54"/>
      <c r="EJ547" s="54"/>
      <c r="EK547" s="54"/>
      <c r="EL547" s="54"/>
      <c r="EM547" s="54"/>
      <c r="EN547" s="54"/>
      <c r="EO547" s="54"/>
      <c r="EP547" s="54"/>
      <c r="EQ547" s="54"/>
      <c r="ER547" s="54"/>
    </row>
    <row r="548" spans="1:148" x14ac:dyDescent="0.25">
      <c r="A548" s="76"/>
      <c r="B548" s="54"/>
      <c r="C548" s="54"/>
      <c r="D548" s="54"/>
      <c r="E548" s="54"/>
      <c r="F548" s="5"/>
      <c r="G548" s="320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4"/>
      <c r="BQ548" s="54"/>
      <c r="BR548" s="54"/>
      <c r="BS548" s="54"/>
      <c r="BT548" s="54"/>
      <c r="BU548" s="54"/>
      <c r="BV548" s="54"/>
      <c r="BW548" s="54"/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  <c r="CH548" s="54"/>
      <c r="CI548" s="54"/>
      <c r="CJ548" s="54"/>
      <c r="CK548" s="54"/>
      <c r="CL548" s="54"/>
      <c r="CM548" s="54"/>
      <c r="CN548" s="54"/>
      <c r="CO548" s="54"/>
      <c r="CP548" s="54"/>
      <c r="CQ548" s="54"/>
      <c r="CR548" s="54"/>
      <c r="CS548" s="54"/>
      <c r="CT548" s="54"/>
      <c r="CU548" s="54"/>
      <c r="CV548" s="54"/>
      <c r="CW548" s="54"/>
      <c r="CX548" s="54"/>
      <c r="CY548" s="54"/>
      <c r="CZ548" s="54"/>
      <c r="DA548" s="54"/>
      <c r="DB548" s="54"/>
      <c r="DC548" s="54"/>
      <c r="DD548" s="54"/>
      <c r="DE548" s="54"/>
      <c r="DF548" s="54"/>
      <c r="DG548" s="54"/>
      <c r="DH548" s="54"/>
      <c r="DI548" s="54"/>
      <c r="DJ548" s="54"/>
      <c r="DK548" s="54"/>
      <c r="DL548" s="54"/>
      <c r="DM548" s="54"/>
      <c r="DN548" s="54"/>
      <c r="DO548" s="54"/>
      <c r="DP548" s="54"/>
      <c r="DQ548" s="54"/>
      <c r="DR548" s="54"/>
      <c r="DS548" s="54"/>
      <c r="DT548" s="54"/>
      <c r="DU548" s="54"/>
      <c r="DV548" s="54"/>
      <c r="DW548" s="54"/>
      <c r="DX548" s="54"/>
      <c r="DY548" s="54"/>
      <c r="DZ548" s="54"/>
      <c r="EA548" s="54"/>
      <c r="EB548" s="54"/>
      <c r="EC548" s="54"/>
      <c r="ED548" s="54"/>
      <c r="EE548" s="54"/>
      <c r="EF548" s="54"/>
      <c r="EG548" s="54"/>
      <c r="EH548" s="54"/>
      <c r="EI548" s="54"/>
      <c r="EJ548" s="54"/>
      <c r="EK548" s="54"/>
      <c r="EL548" s="54"/>
      <c r="EM548" s="54"/>
      <c r="EN548" s="54"/>
      <c r="EO548" s="54"/>
      <c r="EP548" s="54"/>
      <c r="EQ548" s="54"/>
      <c r="ER548" s="54"/>
    </row>
    <row r="549" spans="1:148" x14ac:dyDescent="0.25">
      <c r="A549" s="76"/>
      <c r="B549" s="54"/>
      <c r="C549" s="54"/>
      <c r="D549" s="54"/>
      <c r="E549" s="54"/>
      <c r="F549" s="5"/>
      <c r="G549" s="320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4"/>
      <c r="BQ549" s="54"/>
      <c r="BR549" s="54"/>
      <c r="BS549" s="54"/>
      <c r="BT549" s="54"/>
      <c r="BU549" s="54"/>
      <c r="BV549" s="54"/>
      <c r="BW549" s="54"/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  <c r="CH549" s="54"/>
      <c r="CI549" s="54"/>
      <c r="CJ549" s="54"/>
      <c r="CK549" s="54"/>
      <c r="CL549" s="54"/>
      <c r="CM549" s="54"/>
      <c r="CN549" s="54"/>
      <c r="CO549" s="54"/>
      <c r="CP549" s="54"/>
      <c r="CQ549" s="54"/>
      <c r="CR549" s="54"/>
      <c r="CS549" s="54"/>
      <c r="CT549" s="54"/>
      <c r="CU549" s="54"/>
      <c r="CV549" s="54"/>
      <c r="CW549" s="54"/>
      <c r="CX549" s="54"/>
      <c r="CY549" s="54"/>
      <c r="CZ549" s="54"/>
      <c r="DA549" s="54"/>
      <c r="DB549" s="54"/>
      <c r="DC549" s="54"/>
      <c r="DD549" s="54"/>
      <c r="DE549" s="54"/>
      <c r="DF549" s="54"/>
      <c r="DG549" s="54"/>
      <c r="DH549" s="54"/>
      <c r="DI549" s="54"/>
      <c r="DJ549" s="54"/>
      <c r="DK549" s="54"/>
      <c r="DL549" s="54"/>
      <c r="DM549" s="54"/>
      <c r="DN549" s="54"/>
      <c r="DO549" s="54"/>
      <c r="DP549" s="54"/>
      <c r="DQ549" s="54"/>
      <c r="DR549" s="54"/>
      <c r="DS549" s="54"/>
      <c r="DT549" s="54"/>
      <c r="DU549" s="54"/>
      <c r="DV549" s="54"/>
      <c r="DW549" s="54"/>
      <c r="DX549" s="54"/>
      <c r="DY549" s="54"/>
      <c r="DZ549" s="54"/>
      <c r="EA549" s="54"/>
      <c r="EB549" s="54"/>
      <c r="EC549" s="54"/>
      <c r="ED549" s="54"/>
      <c r="EE549" s="54"/>
      <c r="EF549" s="54"/>
      <c r="EG549" s="54"/>
      <c r="EH549" s="54"/>
      <c r="EI549" s="54"/>
      <c r="EJ549" s="54"/>
      <c r="EK549" s="54"/>
      <c r="EL549" s="54"/>
      <c r="EM549" s="54"/>
      <c r="EN549" s="54"/>
      <c r="EO549" s="54"/>
      <c r="EP549" s="54"/>
      <c r="EQ549" s="54"/>
      <c r="ER549" s="54"/>
    </row>
    <row r="550" spans="1:148" x14ac:dyDescent="0.25">
      <c r="A550" s="76"/>
      <c r="B550" s="54"/>
      <c r="C550" s="54"/>
      <c r="D550" s="54"/>
      <c r="E550" s="54"/>
      <c r="F550" s="5"/>
      <c r="G550" s="320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4"/>
      <c r="BQ550" s="54"/>
      <c r="BR550" s="54"/>
      <c r="BS550" s="54"/>
      <c r="BT550" s="54"/>
      <c r="BU550" s="54"/>
      <c r="BV550" s="54"/>
      <c r="BW550" s="54"/>
      <c r="BX550" s="54"/>
      <c r="BY550" s="54"/>
      <c r="BZ550" s="54"/>
      <c r="CA550" s="54"/>
      <c r="CB550" s="54"/>
      <c r="CC550" s="54"/>
      <c r="CD550" s="54"/>
      <c r="CE550" s="54"/>
      <c r="CF550" s="54"/>
      <c r="CG550" s="54"/>
      <c r="CH550" s="54"/>
      <c r="CI550" s="54"/>
      <c r="CJ550" s="54"/>
      <c r="CK550" s="54"/>
      <c r="CL550" s="54"/>
      <c r="CM550" s="54"/>
      <c r="CN550" s="54"/>
      <c r="CO550" s="54"/>
      <c r="CP550" s="54"/>
      <c r="CQ550" s="54"/>
      <c r="CR550" s="54"/>
      <c r="CS550" s="54"/>
      <c r="CT550" s="54"/>
      <c r="CU550" s="54"/>
      <c r="CV550" s="54"/>
      <c r="CW550" s="54"/>
      <c r="CX550" s="54"/>
      <c r="CY550" s="54"/>
      <c r="CZ550" s="54"/>
      <c r="DA550" s="54"/>
      <c r="DB550" s="54"/>
      <c r="DC550" s="54"/>
      <c r="DD550" s="54"/>
      <c r="DE550" s="54"/>
      <c r="DF550" s="54"/>
      <c r="DG550" s="54"/>
      <c r="DH550" s="54"/>
      <c r="DI550" s="54"/>
      <c r="DJ550" s="54"/>
      <c r="DK550" s="54"/>
      <c r="DL550" s="54"/>
      <c r="DM550" s="54"/>
      <c r="DN550" s="54"/>
      <c r="DO550" s="54"/>
      <c r="DP550" s="54"/>
      <c r="DQ550" s="54"/>
      <c r="DR550" s="54"/>
      <c r="DS550" s="54"/>
      <c r="DT550" s="54"/>
      <c r="DU550" s="54"/>
      <c r="DV550" s="54"/>
      <c r="DW550" s="54"/>
      <c r="DX550" s="54"/>
      <c r="DY550" s="54"/>
      <c r="DZ550" s="54"/>
      <c r="EA550" s="54"/>
      <c r="EB550" s="54"/>
      <c r="EC550" s="54"/>
      <c r="ED550" s="54"/>
      <c r="EE550" s="54"/>
      <c r="EF550" s="54"/>
      <c r="EG550" s="54"/>
      <c r="EH550" s="54"/>
      <c r="EI550" s="54"/>
      <c r="EJ550" s="54"/>
      <c r="EK550" s="54"/>
      <c r="EL550" s="54"/>
      <c r="EM550" s="54"/>
      <c r="EN550" s="54"/>
      <c r="EO550" s="54"/>
      <c r="EP550" s="54"/>
      <c r="EQ550" s="54"/>
      <c r="ER550" s="54"/>
    </row>
    <row r="551" spans="1:148" x14ac:dyDescent="0.25">
      <c r="A551" s="76"/>
      <c r="B551" s="54"/>
      <c r="C551" s="54"/>
      <c r="D551" s="54"/>
      <c r="E551" s="54"/>
      <c r="F551" s="5"/>
      <c r="G551" s="320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4"/>
      <c r="BQ551" s="54"/>
      <c r="BR551" s="54"/>
      <c r="BS551" s="54"/>
      <c r="BT551" s="54"/>
      <c r="BU551" s="54"/>
      <c r="BV551" s="54"/>
      <c r="BW551" s="54"/>
      <c r="BX551" s="54"/>
      <c r="BY551" s="54"/>
      <c r="BZ551" s="54"/>
      <c r="CA551" s="54"/>
      <c r="CB551" s="54"/>
      <c r="CC551" s="54"/>
      <c r="CD551" s="54"/>
      <c r="CE551" s="54"/>
      <c r="CF551" s="54"/>
      <c r="CG551" s="54"/>
      <c r="CH551" s="54"/>
      <c r="CI551" s="54"/>
      <c r="CJ551" s="54"/>
      <c r="CK551" s="54"/>
      <c r="CL551" s="54"/>
      <c r="CM551" s="54"/>
      <c r="CN551" s="54"/>
      <c r="CO551" s="54"/>
      <c r="CP551" s="54"/>
      <c r="CQ551" s="54"/>
      <c r="CR551" s="54"/>
      <c r="CS551" s="54"/>
      <c r="CT551" s="54"/>
      <c r="CU551" s="54"/>
      <c r="CV551" s="54"/>
      <c r="CW551" s="54"/>
      <c r="CX551" s="54"/>
      <c r="CY551" s="54"/>
      <c r="CZ551" s="54"/>
      <c r="DA551" s="54"/>
      <c r="DB551" s="54"/>
      <c r="DC551" s="54"/>
      <c r="DD551" s="54"/>
      <c r="DE551" s="54"/>
      <c r="DF551" s="54"/>
      <c r="DG551" s="54"/>
      <c r="DH551" s="54"/>
      <c r="DI551" s="54"/>
      <c r="DJ551" s="54"/>
      <c r="DK551" s="54"/>
      <c r="DL551" s="54"/>
      <c r="DM551" s="54"/>
      <c r="DN551" s="54"/>
      <c r="DO551" s="54"/>
      <c r="DP551" s="54"/>
      <c r="DQ551" s="54"/>
      <c r="DR551" s="54"/>
      <c r="DS551" s="54"/>
      <c r="DT551" s="54"/>
      <c r="DU551" s="54"/>
      <c r="DV551" s="54"/>
      <c r="DW551" s="54"/>
      <c r="DX551" s="54"/>
      <c r="DY551" s="54"/>
      <c r="DZ551" s="54"/>
      <c r="EA551" s="54"/>
      <c r="EB551" s="54"/>
      <c r="EC551" s="54"/>
      <c r="ED551" s="54"/>
      <c r="EE551" s="54"/>
      <c r="EF551" s="54"/>
      <c r="EG551" s="54"/>
      <c r="EH551" s="54"/>
      <c r="EI551" s="54"/>
      <c r="EJ551" s="54"/>
      <c r="EK551" s="54"/>
      <c r="EL551" s="54"/>
      <c r="EM551" s="54"/>
      <c r="EN551" s="54"/>
      <c r="EO551" s="54"/>
      <c r="EP551" s="54"/>
      <c r="EQ551" s="54"/>
      <c r="ER551" s="54"/>
    </row>
    <row r="552" spans="1:148" x14ac:dyDescent="0.25">
      <c r="A552" s="76"/>
      <c r="B552" s="54"/>
      <c r="C552" s="54"/>
      <c r="D552" s="54"/>
      <c r="E552" s="54"/>
      <c r="F552" s="5"/>
      <c r="G552" s="320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4"/>
      <c r="BQ552" s="54"/>
      <c r="BR552" s="54"/>
      <c r="BS552" s="54"/>
      <c r="BT552" s="54"/>
      <c r="BU552" s="54"/>
      <c r="BV552" s="54"/>
      <c r="BW552" s="54"/>
      <c r="BX552" s="54"/>
      <c r="BY552" s="54"/>
      <c r="BZ552" s="54"/>
      <c r="CA552" s="54"/>
      <c r="CB552" s="54"/>
      <c r="CC552" s="54"/>
      <c r="CD552" s="54"/>
      <c r="CE552" s="54"/>
      <c r="CF552" s="54"/>
      <c r="CG552" s="54"/>
      <c r="CH552" s="54"/>
      <c r="CI552" s="54"/>
      <c r="CJ552" s="54"/>
      <c r="CK552" s="54"/>
      <c r="CL552" s="54"/>
      <c r="CM552" s="54"/>
      <c r="CN552" s="54"/>
      <c r="CO552" s="54"/>
      <c r="CP552" s="54"/>
      <c r="CQ552" s="54"/>
      <c r="CR552" s="54"/>
      <c r="CS552" s="54"/>
      <c r="CT552" s="54"/>
      <c r="CU552" s="54"/>
      <c r="CV552" s="54"/>
      <c r="CW552" s="54"/>
      <c r="CX552" s="54"/>
      <c r="CY552" s="54"/>
      <c r="CZ552" s="54"/>
      <c r="DA552" s="54"/>
      <c r="DB552" s="54"/>
      <c r="DC552" s="54"/>
      <c r="DD552" s="54"/>
      <c r="DE552" s="54"/>
      <c r="DF552" s="54"/>
      <c r="DG552" s="54"/>
      <c r="DH552" s="54"/>
      <c r="DI552" s="54"/>
      <c r="DJ552" s="54"/>
      <c r="DK552" s="54"/>
      <c r="DL552" s="54"/>
      <c r="DM552" s="54"/>
      <c r="DN552" s="54"/>
      <c r="DO552" s="54"/>
      <c r="DP552" s="54"/>
      <c r="DQ552" s="54"/>
      <c r="DR552" s="54"/>
      <c r="DS552" s="54"/>
      <c r="DT552" s="54"/>
      <c r="DU552" s="54"/>
      <c r="DV552" s="54"/>
      <c r="DW552" s="54"/>
      <c r="DX552" s="54"/>
      <c r="DY552" s="54"/>
      <c r="DZ552" s="54"/>
      <c r="EA552" s="54"/>
      <c r="EB552" s="54"/>
      <c r="EC552" s="54"/>
      <c r="ED552" s="54"/>
      <c r="EE552" s="54"/>
      <c r="EF552" s="54"/>
      <c r="EG552" s="54"/>
      <c r="EH552" s="54"/>
      <c r="EI552" s="54"/>
      <c r="EJ552" s="54"/>
      <c r="EK552" s="54"/>
      <c r="EL552" s="54"/>
      <c r="EM552" s="54"/>
      <c r="EN552" s="54"/>
      <c r="EO552" s="54"/>
      <c r="EP552" s="54"/>
      <c r="EQ552" s="54"/>
      <c r="ER552" s="54"/>
    </row>
    <row r="553" spans="1:148" x14ac:dyDescent="0.25">
      <c r="A553" s="76"/>
      <c r="B553" s="54"/>
      <c r="C553" s="54"/>
      <c r="D553" s="54"/>
      <c r="E553" s="54"/>
      <c r="F553" s="5"/>
      <c r="G553" s="320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4"/>
      <c r="BQ553" s="54"/>
      <c r="BR553" s="54"/>
      <c r="BS553" s="54"/>
      <c r="BT553" s="54"/>
      <c r="BU553" s="54"/>
      <c r="BV553" s="54"/>
      <c r="BW553" s="54"/>
      <c r="BX553" s="54"/>
      <c r="BY553" s="54"/>
      <c r="BZ553" s="54"/>
      <c r="CA553" s="54"/>
      <c r="CB553" s="54"/>
      <c r="CC553" s="54"/>
      <c r="CD553" s="54"/>
      <c r="CE553" s="54"/>
      <c r="CF553" s="54"/>
      <c r="CG553" s="54"/>
      <c r="CH553" s="54"/>
      <c r="CI553" s="54"/>
      <c r="CJ553" s="54"/>
      <c r="CK553" s="54"/>
      <c r="CL553" s="54"/>
      <c r="CM553" s="54"/>
      <c r="CN553" s="54"/>
      <c r="CO553" s="54"/>
      <c r="CP553" s="54"/>
      <c r="CQ553" s="54"/>
      <c r="CR553" s="54"/>
      <c r="CS553" s="54"/>
      <c r="CT553" s="54"/>
      <c r="CU553" s="54"/>
      <c r="CV553" s="54"/>
      <c r="CW553" s="54"/>
      <c r="CX553" s="54"/>
      <c r="CY553" s="54"/>
      <c r="CZ553" s="54"/>
      <c r="DA553" s="54"/>
      <c r="DB553" s="54"/>
      <c r="DC553" s="54"/>
      <c r="DD553" s="54"/>
      <c r="DE553" s="54"/>
      <c r="DF553" s="54"/>
      <c r="DG553" s="54"/>
      <c r="DH553" s="54"/>
      <c r="DI553" s="54"/>
      <c r="DJ553" s="54"/>
      <c r="DK553" s="54"/>
      <c r="DL553" s="54"/>
      <c r="DM553" s="54"/>
      <c r="DN553" s="54"/>
      <c r="DO553" s="54"/>
      <c r="DP553" s="54"/>
      <c r="DQ553" s="54"/>
      <c r="DR553" s="54"/>
      <c r="DS553" s="54"/>
      <c r="DT553" s="54"/>
      <c r="DU553" s="54"/>
      <c r="DV553" s="54"/>
      <c r="DW553" s="54"/>
      <c r="DX553" s="54"/>
      <c r="DY553" s="54"/>
      <c r="DZ553" s="54"/>
      <c r="EA553" s="54"/>
      <c r="EB553" s="54"/>
      <c r="EC553" s="54"/>
      <c r="ED553" s="54"/>
      <c r="EE553" s="54"/>
      <c r="EF553" s="54"/>
      <c r="EG553" s="54"/>
      <c r="EH553" s="54"/>
      <c r="EI553" s="54"/>
      <c r="EJ553" s="54"/>
      <c r="EK553" s="54"/>
      <c r="EL553" s="54"/>
      <c r="EM553" s="54"/>
      <c r="EN553" s="54"/>
      <c r="EO553" s="54"/>
      <c r="EP553" s="54"/>
      <c r="EQ553" s="54"/>
      <c r="ER553" s="54"/>
    </row>
    <row r="554" spans="1:148" x14ac:dyDescent="0.25">
      <c r="A554" s="76"/>
      <c r="B554" s="54"/>
      <c r="C554" s="54"/>
      <c r="D554" s="54"/>
      <c r="E554" s="54"/>
      <c r="F554" s="5"/>
      <c r="G554" s="320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4"/>
      <c r="BQ554" s="54"/>
      <c r="BR554" s="54"/>
      <c r="BS554" s="54"/>
      <c r="BT554" s="54"/>
      <c r="BU554" s="54"/>
      <c r="BV554" s="54"/>
      <c r="BW554" s="54"/>
      <c r="BX554" s="54"/>
      <c r="BY554" s="54"/>
      <c r="BZ554" s="54"/>
      <c r="CA554" s="54"/>
      <c r="CB554" s="54"/>
      <c r="CC554" s="54"/>
      <c r="CD554" s="54"/>
      <c r="CE554" s="54"/>
      <c r="CF554" s="54"/>
      <c r="CG554" s="54"/>
      <c r="CH554" s="54"/>
      <c r="CI554" s="54"/>
      <c r="CJ554" s="54"/>
      <c r="CK554" s="54"/>
      <c r="CL554" s="54"/>
      <c r="CM554" s="54"/>
      <c r="CN554" s="54"/>
      <c r="CO554" s="54"/>
      <c r="CP554" s="54"/>
      <c r="CQ554" s="54"/>
      <c r="CR554" s="54"/>
      <c r="CS554" s="54"/>
      <c r="CT554" s="54"/>
      <c r="CU554" s="54"/>
      <c r="CV554" s="54"/>
      <c r="CW554" s="54"/>
      <c r="CX554" s="54"/>
      <c r="CY554" s="54"/>
      <c r="CZ554" s="54"/>
      <c r="DA554" s="54"/>
      <c r="DB554" s="54"/>
      <c r="DC554" s="54"/>
      <c r="DD554" s="54"/>
      <c r="DE554" s="54"/>
      <c r="DF554" s="54"/>
      <c r="DG554" s="54"/>
      <c r="DH554" s="54"/>
      <c r="DI554" s="54"/>
      <c r="DJ554" s="54"/>
      <c r="DK554" s="54"/>
      <c r="DL554" s="54"/>
      <c r="DM554" s="54"/>
      <c r="DN554" s="54"/>
      <c r="DO554" s="54"/>
      <c r="DP554" s="54"/>
      <c r="DQ554" s="54"/>
      <c r="DR554" s="54"/>
      <c r="DS554" s="54"/>
      <c r="DT554" s="54"/>
      <c r="DU554" s="54"/>
      <c r="DV554" s="54"/>
      <c r="DW554" s="54"/>
      <c r="DX554" s="54"/>
      <c r="DY554" s="54"/>
      <c r="DZ554" s="54"/>
      <c r="EA554" s="54"/>
      <c r="EB554" s="54"/>
      <c r="EC554" s="54"/>
      <c r="ED554" s="54"/>
      <c r="EE554" s="54"/>
      <c r="EF554" s="54"/>
      <c r="EG554" s="54"/>
      <c r="EH554" s="54"/>
      <c r="EI554" s="54"/>
      <c r="EJ554" s="54"/>
      <c r="EK554" s="54"/>
      <c r="EL554" s="54"/>
      <c r="EM554" s="54"/>
      <c r="EN554" s="54"/>
      <c r="EO554" s="54"/>
      <c r="EP554" s="54"/>
      <c r="EQ554" s="54"/>
      <c r="ER554" s="54"/>
    </row>
    <row r="555" spans="1:148" x14ac:dyDescent="0.25">
      <c r="A555" s="76"/>
      <c r="B555" s="54"/>
      <c r="C555" s="54"/>
      <c r="D555" s="54"/>
      <c r="E555" s="54"/>
      <c r="F555" s="5"/>
      <c r="G555" s="320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4"/>
      <c r="BQ555" s="54"/>
      <c r="BR555" s="54"/>
      <c r="BS555" s="54"/>
      <c r="BT555" s="54"/>
      <c r="BU555" s="54"/>
      <c r="BV555" s="54"/>
      <c r="BW555" s="54"/>
      <c r="BX555" s="54"/>
      <c r="BY555" s="54"/>
      <c r="BZ555" s="54"/>
      <c r="CA555" s="54"/>
      <c r="CB555" s="54"/>
      <c r="CC555" s="54"/>
      <c r="CD555" s="54"/>
      <c r="CE555" s="54"/>
      <c r="CF555" s="54"/>
      <c r="CG555" s="54"/>
      <c r="CH555" s="54"/>
      <c r="CI555" s="54"/>
      <c r="CJ555" s="54"/>
      <c r="CK555" s="54"/>
      <c r="CL555" s="54"/>
      <c r="CM555" s="54"/>
      <c r="CN555" s="54"/>
      <c r="CO555" s="54"/>
      <c r="CP555" s="54"/>
      <c r="CQ555" s="54"/>
      <c r="CR555" s="54"/>
      <c r="CS555" s="54"/>
      <c r="CT555" s="54"/>
      <c r="CU555" s="54"/>
      <c r="CV555" s="54"/>
      <c r="CW555" s="54"/>
      <c r="CX555" s="54"/>
      <c r="CY555" s="54"/>
      <c r="CZ555" s="54"/>
      <c r="DA555" s="54"/>
      <c r="DB555" s="54"/>
      <c r="DC555" s="54"/>
      <c r="DD555" s="54"/>
      <c r="DE555" s="54"/>
      <c r="DF555" s="54"/>
      <c r="DG555" s="54"/>
      <c r="DH555" s="54"/>
      <c r="DI555" s="54"/>
      <c r="DJ555" s="54"/>
      <c r="DK555" s="54"/>
      <c r="DL555" s="54"/>
      <c r="DM555" s="54"/>
      <c r="DN555" s="54"/>
      <c r="DO555" s="54"/>
      <c r="DP555" s="54"/>
      <c r="DQ555" s="54"/>
      <c r="DR555" s="54"/>
      <c r="DS555" s="54"/>
      <c r="DT555" s="54"/>
      <c r="DU555" s="54"/>
      <c r="DV555" s="54"/>
      <c r="DW555" s="54"/>
      <c r="DX555" s="54"/>
      <c r="DY555" s="54"/>
      <c r="DZ555" s="54"/>
      <c r="EA555" s="54"/>
      <c r="EB555" s="54"/>
      <c r="EC555" s="54"/>
      <c r="ED555" s="54"/>
      <c r="EE555" s="54"/>
      <c r="EF555" s="54"/>
      <c r="EG555" s="54"/>
      <c r="EH555" s="54"/>
      <c r="EI555" s="54"/>
      <c r="EJ555" s="54"/>
      <c r="EK555" s="54"/>
      <c r="EL555" s="54"/>
      <c r="EM555" s="54"/>
      <c r="EN555" s="54"/>
      <c r="EO555" s="54"/>
      <c r="EP555" s="54"/>
      <c r="EQ555" s="54"/>
      <c r="ER555" s="54"/>
    </row>
    <row r="556" spans="1:148" x14ac:dyDescent="0.25">
      <c r="A556" s="76"/>
      <c r="B556" s="54"/>
      <c r="C556" s="54"/>
      <c r="D556" s="54"/>
      <c r="E556" s="54"/>
      <c r="F556" s="5"/>
      <c r="G556" s="320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4"/>
      <c r="BQ556" s="54"/>
      <c r="BR556" s="54"/>
      <c r="BS556" s="54"/>
      <c r="BT556" s="54"/>
      <c r="BU556" s="54"/>
      <c r="BV556" s="54"/>
      <c r="BW556" s="54"/>
      <c r="BX556" s="54"/>
      <c r="BY556" s="54"/>
      <c r="BZ556" s="54"/>
      <c r="CA556" s="54"/>
      <c r="CB556" s="54"/>
      <c r="CC556" s="54"/>
      <c r="CD556" s="54"/>
      <c r="CE556" s="54"/>
      <c r="CF556" s="54"/>
      <c r="CG556" s="54"/>
      <c r="CH556" s="54"/>
      <c r="CI556" s="54"/>
      <c r="CJ556" s="54"/>
      <c r="CK556" s="54"/>
      <c r="CL556" s="54"/>
      <c r="CM556" s="54"/>
      <c r="CN556" s="54"/>
      <c r="CO556" s="54"/>
      <c r="CP556" s="54"/>
      <c r="CQ556" s="54"/>
      <c r="CR556" s="54"/>
      <c r="CS556" s="54"/>
      <c r="CT556" s="54"/>
      <c r="CU556" s="54"/>
      <c r="CV556" s="54"/>
      <c r="CW556" s="54"/>
      <c r="CX556" s="54"/>
      <c r="CY556" s="54"/>
      <c r="CZ556" s="54"/>
      <c r="DA556" s="54"/>
      <c r="DB556" s="54"/>
      <c r="DC556" s="54"/>
      <c r="DD556" s="54"/>
      <c r="DE556" s="54"/>
      <c r="DF556" s="54"/>
      <c r="DG556" s="54"/>
      <c r="DH556" s="54"/>
      <c r="DI556" s="54"/>
      <c r="DJ556" s="54"/>
      <c r="DK556" s="54"/>
      <c r="DL556" s="54"/>
      <c r="DM556" s="54"/>
      <c r="DN556" s="54"/>
      <c r="DO556" s="54"/>
      <c r="DP556" s="54"/>
      <c r="DQ556" s="54"/>
      <c r="DR556" s="54"/>
      <c r="DS556" s="54"/>
      <c r="DT556" s="54"/>
      <c r="DU556" s="54"/>
      <c r="DV556" s="54"/>
      <c r="DW556" s="54"/>
      <c r="DX556" s="54"/>
      <c r="DY556" s="54"/>
      <c r="DZ556" s="54"/>
      <c r="EA556" s="54"/>
      <c r="EB556" s="54"/>
      <c r="EC556" s="54"/>
      <c r="ED556" s="54"/>
      <c r="EE556" s="54"/>
      <c r="EF556" s="54"/>
      <c r="EG556" s="54"/>
      <c r="EH556" s="54"/>
      <c r="EI556" s="54"/>
      <c r="EJ556" s="54"/>
      <c r="EK556" s="54"/>
      <c r="EL556" s="54"/>
      <c r="EM556" s="54"/>
      <c r="EN556" s="54"/>
      <c r="EO556" s="54"/>
      <c r="EP556" s="54"/>
      <c r="EQ556" s="54"/>
      <c r="ER556" s="54"/>
    </row>
    <row r="557" spans="1:148" x14ac:dyDescent="0.25">
      <c r="A557" s="76"/>
      <c r="B557" s="54"/>
      <c r="C557" s="54"/>
      <c r="D557" s="54"/>
      <c r="E557" s="54"/>
      <c r="F557" s="5"/>
      <c r="G557" s="320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4"/>
      <c r="BQ557" s="54"/>
      <c r="BR557" s="54"/>
      <c r="BS557" s="54"/>
      <c r="BT557" s="54"/>
      <c r="BU557" s="54"/>
      <c r="BV557" s="54"/>
      <c r="BW557" s="54"/>
      <c r="BX557" s="54"/>
      <c r="BY557" s="54"/>
      <c r="BZ557" s="54"/>
      <c r="CA557" s="54"/>
      <c r="CB557" s="54"/>
      <c r="CC557" s="54"/>
      <c r="CD557" s="54"/>
      <c r="CE557" s="54"/>
      <c r="CF557" s="54"/>
      <c r="CG557" s="54"/>
      <c r="CH557" s="54"/>
      <c r="CI557" s="54"/>
      <c r="CJ557" s="54"/>
      <c r="CK557" s="54"/>
      <c r="CL557" s="54"/>
      <c r="CM557" s="54"/>
      <c r="CN557" s="54"/>
      <c r="CO557" s="54"/>
      <c r="CP557" s="54"/>
      <c r="CQ557" s="54"/>
      <c r="CR557" s="54"/>
      <c r="CS557" s="54"/>
      <c r="CT557" s="54"/>
      <c r="CU557" s="54"/>
      <c r="CV557" s="54"/>
      <c r="CW557" s="54"/>
      <c r="CX557" s="54"/>
      <c r="CY557" s="54"/>
      <c r="CZ557" s="54"/>
      <c r="DA557" s="54"/>
      <c r="DB557" s="54"/>
      <c r="DC557" s="54"/>
      <c r="DD557" s="54"/>
      <c r="DE557" s="54"/>
      <c r="DF557" s="54"/>
      <c r="DG557" s="54"/>
      <c r="DH557" s="54"/>
      <c r="DI557" s="54"/>
      <c r="DJ557" s="54"/>
      <c r="DK557" s="54"/>
      <c r="DL557" s="54"/>
      <c r="DM557" s="54"/>
      <c r="DN557" s="54"/>
      <c r="DO557" s="54"/>
      <c r="DP557" s="54"/>
      <c r="DQ557" s="54"/>
      <c r="DR557" s="54"/>
      <c r="DS557" s="54"/>
      <c r="DT557" s="54"/>
      <c r="DU557" s="54"/>
      <c r="DV557" s="54"/>
      <c r="DW557" s="54"/>
      <c r="DX557" s="54"/>
      <c r="DY557" s="54"/>
      <c r="DZ557" s="54"/>
      <c r="EA557" s="54"/>
      <c r="EB557" s="54"/>
      <c r="EC557" s="54"/>
      <c r="ED557" s="54"/>
      <c r="EE557" s="54"/>
      <c r="EF557" s="54"/>
      <c r="EG557" s="54"/>
      <c r="EH557" s="54"/>
      <c r="EI557" s="54"/>
      <c r="EJ557" s="54"/>
      <c r="EK557" s="54"/>
      <c r="EL557" s="54"/>
      <c r="EM557" s="54"/>
      <c r="EN557" s="54"/>
      <c r="EO557" s="54"/>
      <c r="EP557" s="54"/>
      <c r="EQ557" s="54"/>
      <c r="ER557" s="54"/>
    </row>
    <row r="558" spans="1:148" x14ac:dyDescent="0.25">
      <c r="A558" s="76"/>
      <c r="B558" s="54"/>
      <c r="C558" s="54"/>
      <c r="D558" s="54"/>
      <c r="E558" s="54"/>
      <c r="F558" s="5"/>
      <c r="G558" s="320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4"/>
      <c r="BQ558" s="54"/>
      <c r="BR558" s="54"/>
      <c r="BS558" s="54"/>
      <c r="BT558" s="54"/>
      <c r="BU558" s="54"/>
      <c r="BV558" s="54"/>
      <c r="BW558" s="54"/>
      <c r="BX558" s="54"/>
      <c r="BY558" s="54"/>
      <c r="BZ558" s="54"/>
      <c r="CA558" s="54"/>
      <c r="CB558" s="54"/>
      <c r="CC558" s="54"/>
      <c r="CD558" s="54"/>
      <c r="CE558" s="54"/>
      <c r="CF558" s="54"/>
      <c r="CG558" s="54"/>
      <c r="CH558" s="54"/>
      <c r="CI558" s="54"/>
      <c r="CJ558" s="54"/>
      <c r="CK558" s="54"/>
      <c r="CL558" s="54"/>
      <c r="CM558" s="54"/>
      <c r="CN558" s="54"/>
      <c r="CO558" s="54"/>
      <c r="CP558" s="54"/>
      <c r="CQ558" s="54"/>
      <c r="CR558" s="54"/>
      <c r="CS558" s="54"/>
      <c r="CT558" s="54"/>
      <c r="CU558" s="54"/>
      <c r="CV558" s="54"/>
      <c r="CW558" s="54"/>
      <c r="CX558" s="54"/>
      <c r="CY558" s="54"/>
      <c r="CZ558" s="54"/>
      <c r="DA558" s="54"/>
      <c r="DB558" s="54"/>
      <c r="DC558" s="54"/>
      <c r="DD558" s="54"/>
      <c r="DE558" s="54"/>
      <c r="DF558" s="54"/>
      <c r="DG558" s="54"/>
      <c r="DH558" s="54"/>
      <c r="DI558" s="54"/>
      <c r="DJ558" s="54"/>
      <c r="DK558" s="54"/>
      <c r="DL558" s="54"/>
      <c r="DM558" s="54"/>
      <c r="DN558" s="54"/>
      <c r="DO558" s="54"/>
      <c r="DP558" s="54"/>
      <c r="DQ558" s="54"/>
      <c r="DR558" s="54"/>
      <c r="DS558" s="54"/>
      <c r="DT558" s="54"/>
      <c r="DU558" s="54"/>
      <c r="DV558" s="54"/>
      <c r="DW558" s="54"/>
      <c r="DX558" s="54"/>
      <c r="DY558" s="54"/>
      <c r="DZ558" s="54"/>
      <c r="EA558" s="54"/>
      <c r="EB558" s="54"/>
      <c r="EC558" s="54"/>
      <c r="ED558" s="54"/>
      <c r="EE558" s="54"/>
      <c r="EF558" s="54"/>
      <c r="EG558" s="54"/>
      <c r="EH558" s="54"/>
      <c r="EI558" s="54"/>
      <c r="EJ558" s="54"/>
      <c r="EK558" s="54"/>
      <c r="EL558" s="54"/>
      <c r="EM558" s="54"/>
      <c r="EN558" s="54"/>
      <c r="EO558" s="54"/>
      <c r="EP558" s="54"/>
      <c r="EQ558" s="54"/>
      <c r="ER558" s="54"/>
    </row>
    <row r="559" spans="1:148" x14ac:dyDescent="0.25">
      <c r="A559" s="76"/>
      <c r="B559" s="54"/>
      <c r="C559" s="54"/>
      <c r="D559" s="54"/>
      <c r="E559" s="54"/>
      <c r="F559" s="5"/>
      <c r="G559" s="320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4"/>
      <c r="BQ559" s="54"/>
      <c r="BR559" s="54"/>
      <c r="BS559" s="54"/>
      <c r="BT559" s="54"/>
      <c r="BU559" s="54"/>
      <c r="BV559" s="54"/>
      <c r="BW559" s="54"/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  <c r="CH559" s="54"/>
      <c r="CI559" s="54"/>
      <c r="CJ559" s="54"/>
      <c r="CK559" s="54"/>
      <c r="CL559" s="54"/>
      <c r="CM559" s="54"/>
      <c r="CN559" s="54"/>
      <c r="CO559" s="54"/>
      <c r="CP559" s="54"/>
      <c r="CQ559" s="54"/>
      <c r="CR559" s="54"/>
      <c r="CS559" s="54"/>
      <c r="CT559" s="54"/>
      <c r="CU559" s="54"/>
      <c r="CV559" s="54"/>
      <c r="CW559" s="54"/>
      <c r="CX559" s="54"/>
      <c r="CY559" s="54"/>
      <c r="CZ559" s="54"/>
      <c r="DA559" s="54"/>
      <c r="DB559" s="54"/>
      <c r="DC559" s="54"/>
      <c r="DD559" s="54"/>
      <c r="DE559" s="54"/>
      <c r="DF559" s="54"/>
      <c r="DG559" s="54"/>
      <c r="DH559" s="54"/>
      <c r="DI559" s="54"/>
      <c r="DJ559" s="54"/>
      <c r="DK559" s="54"/>
      <c r="DL559" s="54"/>
      <c r="DM559" s="54"/>
      <c r="DN559" s="54"/>
      <c r="DO559" s="54"/>
      <c r="DP559" s="54"/>
      <c r="DQ559" s="54"/>
      <c r="DR559" s="54"/>
      <c r="DS559" s="54"/>
      <c r="DT559" s="54"/>
      <c r="DU559" s="54"/>
      <c r="DV559" s="54"/>
      <c r="DW559" s="54"/>
      <c r="DX559" s="54"/>
      <c r="DY559" s="54"/>
      <c r="DZ559" s="54"/>
      <c r="EA559" s="54"/>
      <c r="EB559" s="54"/>
      <c r="EC559" s="54"/>
      <c r="ED559" s="54"/>
      <c r="EE559" s="54"/>
      <c r="EF559" s="54"/>
      <c r="EG559" s="54"/>
      <c r="EH559" s="54"/>
      <c r="EI559" s="54"/>
      <c r="EJ559" s="54"/>
      <c r="EK559" s="54"/>
      <c r="EL559" s="54"/>
      <c r="EM559" s="54"/>
      <c r="EN559" s="54"/>
      <c r="EO559" s="54"/>
      <c r="EP559" s="54"/>
      <c r="EQ559" s="54"/>
      <c r="ER559" s="54"/>
    </row>
    <row r="560" spans="1:148" x14ac:dyDescent="0.25">
      <c r="A560" s="76"/>
      <c r="B560" s="54"/>
      <c r="C560" s="54"/>
      <c r="D560" s="54"/>
      <c r="E560" s="54"/>
      <c r="F560" s="5"/>
      <c r="G560" s="320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4"/>
      <c r="BQ560" s="54"/>
      <c r="BR560" s="54"/>
      <c r="BS560" s="54"/>
      <c r="BT560" s="54"/>
      <c r="BU560" s="54"/>
      <c r="BV560" s="54"/>
      <c r="BW560" s="54"/>
      <c r="BX560" s="54"/>
      <c r="BY560" s="54"/>
      <c r="BZ560" s="54"/>
      <c r="CA560" s="54"/>
      <c r="CB560" s="54"/>
      <c r="CC560" s="54"/>
      <c r="CD560" s="54"/>
      <c r="CE560" s="54"/>
      <c r="CF560" s="54"/>
      <c r="CG560" s="54"/>
      <c r="CH560" s="54"/>
      <c r="CI560" s="54"/>
      <c r="CJ560" s="54"/>
      <c r="CK560" s="54"/>
      <c r="CL560" s="54"/>
      <c r="CM560" s="54"/>
      <c r="CN560" s="54"/>
      <c r="CO560" s="54"/>
      <c r="CP560" s="54"/>
      <c r="CQ560" s="54"/>
      <c r="CR560" s="54"/>
      <c r="CS560" s="54"/>
      <c r="CT560" s="54"/>
      <c r="CU560" s="54"/>
      <c r="CV560" s="54"/>
      <c r="CW560" s="54"/>
      <c r="CX560" s="54"/>
      <c r="CY560" s="54"/>
      <c r="CZ560" s="54"/>
      <c r="DA560" s="54"/>
      <c r="DB560" s="54"/>
      <c r="DC560" s="54"/>
      <c r="DD560" s="54"/>
      <c r="DE560" s="54"/>
      <c r="DF560" s="54"/>
      <c r="DG560" s="54"/>
      <c r="DH560" s="54"/>
      <c r="DI560" s="54"/>
      <c r="DJ560" s="54"/>
      <c r="DK560" s="54"/>
      <c r="DL560" s="54"/>
      <c r="DM560" s="54"/>
      <c r="DN560" s="54"/>
      <c r="DO560" s="54"/>
      <c r="DP560" s="54"/>
      <c r="DQ560" s="54"/>
      <c r="DR560" s="54"/>
      <c r="DS560" s="54"/>
      <c r="DT560" s="54"/>
      <c r="DU560" s="54"/>
      <c r="DV560" s="54"/>
      <c r="DW560" s="54"/>
      <c r="DX560" s="54"/>
      <c r="DY560" s="54"/>
      <c r="DZ560" s="54"/>
      <c r="EA560" s="54"/>
      <c r="EB560" s="54"/>
      <c r="EC560" s="54"/>
      <c r="ED560" s="54"/>
      <c r="EE560" s="54"/>
      <c r="EF560" s="54"/>
      <c r="EG560" s="54"/>
      <c r="EH560" s="54"/>
      <c r="EI560" s="54"/>
      <c r="EJ560" s="54"/>
      <c r="EK560" s="54"/>
      <c r="EL560" s="54"/>
      <c r="EM560" s="54"/>
      <c r="EN560" s="54"/>
      <c r="EO560" s="54"/>
      <c r="EP560" s="54"/>
      <c r="EQ560" s="54"/>
      <c r="ER560" s="54"/>
    </row>
    <row r="561" spans="1:148" x14ac:dyDescent="0.25">
      <c r="A561" s="76"/>
      <c r="B561" s="54"/>
      <c r="C561" s="54"/>
      <c r="D561" s="54"/>
      <c r="E561" s="54"/>
      <c r="F561" s="5"/>
      <c r="G561" s="320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4"/>
      <c r="BQ561" s="54"/>
      <c r="BR561" s="54"/>
      <c r="BS561" s="54"/>
      <c r="BT561" s="54"/>
      <c r="BU561" s="54"/>
      <c r="BV561" s="54"/>
      <c r="BW561" s="54"/>
      <c r="BX561" s="54"/>
      <c r="BY561" s="54"/>
      <c r="BZ561" s="54"/>
      <c r="CA561" s="54"/>
      <c r="CB561" s="54"/>
      <c r="CC561" s="54"/>
      <c r="CD561" s="54"/>
      <c r="CE561" s="54"/>
      <c r="CF561" s="54"/>
      <c r="CG561" s="54"/>
      <c r="CH561" s="54"/>
      <c r="CI561" s="54"/>
      <c r="CJ561" s="54"/>
      <c r="CK561" s="54"/>
      <c r="CL561" s="54"/>
      <c r="CM561" s="54"/>
      <c r="CN561" s="54"/>
      <c r="CO561" s="54"/>
      <c r="CP561" s="54"/>
      <c r="CQ561" s="54"/>
      <c r="CR561" s="54"/>
      <c r="CS561" s="54"/>
      <c r="CT561" s="54"/>
      <c r="CU561" s="54"/>
      <c r="CV561" s="54"/>
      <c r="CW561" s="54"/>
      <c r="CX561" s="54"/>
      <c r="CY561" s="54"/>
      <c r="CZ561" s="54"/>
      <c r="DA561" s="54"/>
      <c r="DB561" s="54"/>
      <c r="DC561" s="54"/>
      <c r="DD561" s="54"/>
      <c r="DE561" s="54"/>
      <c r="DF561" s="54"/>
      <c r="DG561" s="54"/>
      <c r="DH561" s="54"/>
      <c r="DI561" s="54"/>
      <c r="DJ561" s="54"/>
      <c r="DK561" s="54"/>
      <c r="DL561" s="54"/>
      <c r="DM561" s="54"/>
      <c r="DN561" s="54"/>
      <c r="DO561" s="54"/>
      <c r="DP561" s="54"/>
      <c r="DQ561" s="54"/>
      <c r="DR561" s="54"/>
      <c r="DS561" s="54"/>
      <c r="DT561" s="54"/>
      <c r="DU561" s="54"/>
      <c r="DV561" s="54"/>
      <c r="DW561" s="54"/>
      <c r="DX561" s="54"/>
      <c r="DY561" s="54"/>
      <c r="DZ561" s="54"/>
      <c r="EA561" s="54"/>
      <c r="EB561" s="54"/>
      <c r="EC561" s="54"/>
      <c r="ED561" s="54"/>
      <c r="EE561" s="54"/>
      <c r="EF561" s="54"/>
      <c r="EG561" s="54"/>
      <c r="EH561" s="54"/>
      <c r="EI561" s="54"/>
      <c r="EJ561" s="54"/>
      <c r="EK561" s="54"/>
      <c r="EL561" s="54"/>
      <c r="EM561" s="54"/>
      <c r="EN561" s="54"/>
      <c r="EO561" s="54"/>
      <c r="EP561" s="54"/>
      <c r="EQ561" s="54"/>
      <c r="ER561" s="54"/>
    </row>
    <row r="562" spans="1:148" x14ac:dyDescent="0.25">
      <c r="A562" s="76"/>
      <c r="B562" s="54"/>
      <c r="C562" s="54"/>
      <c r="D562" s="54"/>
      <c r="E562" s="54"/>
      <c r="F562" s="5"/>
      <c r="G562" s="320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4"/>
      <c r="BQ562" s="54"/>
      <c r="BR562" s="54"/>
      <c r="BS562" s="54"/>
      <c r="BT562" s="54"/>
      <c r="BU562" s="54"/>
      <c r="BV562" s="54"/>
      <c r="BW562" s="54"/>
      <c r="BX562" s="54"/>
      <c r="BY562" s="54"/>
      <c r="BZ562" s="54"/>
      <c r="CA562" s="54"/>
      <c r="CB562" s="54"/>
      <c r="CC562" s="54"/>
      <c r="CD562" s="54"/>
      <c r="CE562" s="54"/>
      <c r="CF562" s="54"/>
      <c r="CG562" s="54"/>
      <c r="CH562" s="54"/>
      <c r="CI562" s="54"/>
      <c r="CJ562" s="54"/>
      <c r="CK562" s="54"/>
      <c r="CL562" s="54"/>
      <c r="CM562" s="54"/>
      <c r="CN562" s="54"/>
      <c r="CO562" s="54"/>
      <c r="CP562" s="54"/>
      <c r="CQ562" s="54"/>
      <c r="CR562" s="54"/>
      <c r="CS562" s="54"/>
      <c r="CT562" s="54"/>
      <c r="CU562" s="54"/>
      <c r="CV562" s="54"/>
      <c r="CW562" s="54"/>
      <c r="CX562" s="54"/>
      <c r="CY562" s="54"/>
      <c r="CZ562" s="54"/>
      <c r="DA562" s="54"/>
      <c r="DB562" s="54"/>
      <c r="DC562" s="54"/>
      <c r="DD562" s="54"/>
      <c r="DE562" s="54"/>
      <c r="DF562" s="54"/>
      <c r="DG562" s="54"/>
      <c r="DH562" s="54"/>
      <c r="DI562" s="54"/>
      <c r="DJ562" s="54"/>
      <c r="DK562" s="54"/>
      <c r="DL562" s="54"/>
      <c r="DM562" s="54"/>
      <c r="DN562" s="54"/>
      <c r="DO562" s="54"/>
      <c r="DP562" s="54"/>
      <c r="DQ562" s="54"/>
      <c r="DR562" s="54"/>
      <c r="DS562" s="54"/>
      <c r="DT562" s="54"/>
      <c r="DU562" s="54"/>
      <c r="DV562" s="54"/>
      <c r="DW562" s="54"/>
      <c r="DX562" s="54"/>
      <c r="DY562" s="54"/>
      <c r="DZ562" s="54"/>
      <c r="EA562" s="54"/>
      <c r="EB562" s="54"/>
      <c r="EC562" s="54"/>
      <c r="ED562" s="54"/>
      <c r="EE562" s="54"/>
      <c r="EF562" s="54"/>
      <c r="EG562" s="54"/>
      <c r="EH562" s="54"/>
      <c r="EI562" s="54"/>
      <c r="EJ562" s="54"/>
      <c r="EK562" s="54"/>
      <c r="EL562" s="54"/>
      <c r="EM562" s="54"/>
      <c r="EN562" s="54"/>
      <c r="EO562" s="54"/>
      <c r="EP562" s="54"/>
      <c r="EQ562" s="54"/>
      <c r="ER562" s="54"/>
    </row>
    <row r="563" spans="1:148" x14ac:dyDescent="0.25">
      <c r="A563" s="76"/>
      <c r="B563" s="54"/>
      <c r="C563" s="54"/>
      <c r="D563" s="54"/>
      <c r="E563" s="54"/>
      <c r="F563" s="5"/>
      <c r="G563" s="320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4"/>
      <c r="BQ563" s="54"/>
      <c r="BR563" s="54"/>
      <c r="BS563" s="54"/>
      <c r="BT563" s="54"/>
      <c r="BU563" s="54"/>
      <c r="BV563" s="54"/>
      <c r="BW563" s="54"/>
      <c r="BX563" s="54"/>
      <c r="BY563" s="54"/>
      <c r="BZ563" s="54"/>
      <c r="CA563" s="54"/>
      <c r="CB563" s="54"/>
      <c r="CC563" s="54"/>
      <c r="CD563" s="54"/>
      <c r="CE563" s="54"/>
      <c r="CF563" s="54"/>
      <c r="CG563" s="54"/>
      <c r="CH563" s="54"/>
      <c r="CI563" s="54"/>
      <c r="CJ563" s="54"/>
      <c r="CK563" s="54"/>
      <c r="CL563" s="54"/>
      <c r="CM563" s="54"/>
      <c r="CN563" s="54"/>
      <c r="CO563" s="54"/>
      <c r="CP563" s="54"/>
      <c r="CQ563" s="54"/>
      <c r="CR563" s="54"/>
      <c r="CS563" s="54"/>
      <c r="CT563" s="54"/>
      <c r="CU563" s="54"/>
      <c r="CV563" s="54"/>
      <c r="CW563" s="54"/>
      <c r="CX563" s="54"/>
      <c r="CY563" s="54"/>
      <c r="CZ563" s="54"/>
      <c r="DA563" s="54"/>
      <c r="DB563" s="54"/>
      <c r="DC563" s="54"/>
      <c r="DD563" s="54"/>
      <c r="DE563" s="54"/>
      <c r="DF563" s="54"/>
      <c r="DG563" s="54"/>
      <c r="DH563" s="54"/>
      <c r="DI563" s="54"/>
      <c r="DJ563" s="54"/>
      <c r="DK563" s="54"/>
      <c r="DL563" s="54"/>
      <c r="DM563" s="54"/>
      <c r="DN563" s="54"/>
      <c r="DO563" s="54"/>
      <c r="DP563" s="54"/>
      <c r="DQ563" s="54"/>
      <c r="DR563" s="54"/>
      <c r="DS563" s="54"/>
      <c r="DT563" s="54"/>
      <c r="DU563" s="54"/>
      <c r="DV563" s="54"/>
      <c r="DW563" s="54"/>
      <c r="DX563" s="54"/>
      <c r="DY563" s="54"/>
      <c r="DZ563" s="54"/>
      <c r="EA563" s="54"/>
      <c r="EB563" s="54"/>
      <c r="EC563" s="54"/>
      <c r="ED563" s="54"/>
      <c r="EE563" s="54"/>
      <c r="EF563" s="54"/>
      <c r="EG563" s="54"/>
      <c r="EH563" s="54"/>
      <c r="EI563" s="54"/>
      <c r="EJ563" s="54"/>
      <c r="EK563" s="54"/>
      <c r="EL563" s="54"/>
      <c r="EM563" s="54"/>
      <c r="EN563" s="54"/>
      <c r="EO563" s="54"/>
      <c r="EP563" s="54"/>
      <c r="EQ563" s="54"/>
      <c r="ER563" s="54"/>
    </row>
    <row r="564" spans="1:148" x14ac:dyDescent="0.25">
      <c r="A564" s="76"/>
      <c r="B564" s="54"/>
      <c r="C564" s="54"/>
      <c r="D564" s="54"/>
      <c r="E564" s="54"/>
      <c r="F564" s="5"/>
      <c r="G564" s="320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4"/>
      <c r="BQ564" s="54"/>
      <c r="BR564" s="54"/>
      <c r="BS564" s="54"/>
      <c r="BT564" s="54"/>
      <c r="BU564" s="54"/>
      <c r="BV564" s="54"/>
      <c r="BW564" s="54"/>
      <c r="BX564" s="54"/>
      <c r="BY564" s="54"/>
      <c r="BZ564" s="54"/>
      <c r="CA564" s="54"/>
      <c r="CB564" s="54"/>
      <c r="CC564" s="54"/>
      <c r="CD564" s="54"/>
      <c r="CE564" s="54"/>
      <c r="CF564" s="54"/>
      <c r="CG564" s="54"/>
      <c r="CH564" s="54"/>
      <c r="CI564" s="54"/>
      <c r="CJ564" s="54"/>
      <c r="CK564" s="54"/>
      <c r="CL564" s="54"/>
      <c r="CM564" s="54"/>
      <c r="CN564" s="54"/>
      <c r="CO564" s="54"/>
      <c r="CP564" s="54"/>
      <c r="CQ564" s="54"/>
      <c r="CR564" s="54"/>
      <c r="CS564" s="54"/>
      <c r="CT564" s="54"/>
      <c r="CU564" s="54"/>
      <c r="CV564" s="54"/>
      <c r="CW564" s="54"/>
      <c r="CX564" s="54"/>
      <c r="CY564" s="54"/>
      <c r="CZ564" s="54"/>
      <c r="DA564" s="54"/>
      <c r="DB564" s="54"/>
      <c r="DC564" s="54"/>
      <c r="DD564" s="54"/>
      <c r="DE564" s="54"/>
      <c r="DF564" s="54"/>
      <c r="DG564" s="54"/>
      <c r="DH564" s="54"/>
      <c r="DI564" s="54"/>
      <c r="DJ564" s="54"/>
      <c r="DK564" s="54"/>
      <c r="DL564" s="54"/>
      <c r="DM564" s="54"/>
      <c r="DN564" s="54"/>
      <c r="DO564" s="54"/>
      <c r="DP564" s="54"/>
      <c r="DQ564" s="54"/>
      <c r="DR564" s="54"/>
      <c r="DS564" s="54"/>
      <c r="DT564" s="54"/>
      <c r="DU564" s="54"/>
      <c r="DV564" s="54"/>
      <c r="DW564" s="54"/>
      <c r="DX564" s="54"/>
      <c r="DY564" s="54"/>
      <c r="DZ564" s="54"/>
      <c r="EA564" s="54"/>
      <c r="EB564" s="54"/>
      <c r="EC564" s="54"/>
      <c r="ED564" s="54"/>
      <c r="EE564" s="54"/>
      <c r="EF564" s="54"/>
      <c r="EG564" s="54"/>
      <c r="EH564" s="54"/>
      <c r="EI564" s="54"/>
      <c r="EJ564" s="54"/>
      <c r="EK564" s="54"/>
      <c r="EL564" s="54"/>
      <c r="EM564" s="54"/>
      <c r="EN564" s="54"/>
      <c r="EO564" s="54"/>
      <c r="EP564" s="54"/>
      <c r="EQ564" s="54"/>
      <c r="ER564" s="54"/>
    </row>
    <row r="565" spans="1:148" x14ac:dyDescent="0.25">
      <c r="A565" s="76"/>
      <c r="B565" s="54"/>
      <c r="C565" s="54"/>
      <c r="D565" s="54"/>
      <c r="E565" s="54"/>
      <c r="F565" s="5"/>
      <c r="G565" s="320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  <c r="BV565" s="54"/>
      <c r="BW565" s="54"/>
      <c r="BX565" s="54"/>
      <c r="BY565" s="54"/>
      <c r="BZ565" s="54"/>
      <c r="CA565" s="54"/>
      <c r="CB565" s="54"/>
      <c r="CC565" s="54"/>
      <c r="CD565" s="54"/>
      <c r="CE565" s="54"/>
      <c r="CF565" s="54"/>
      <c r="CG565" s="54"/>
      <c r="CH565" s="54"/>
      <c r="CI565" s="54"/>
      <c r="CJ565" s="54"/>
      <c r="CK565" s="54"/>
      <c r="CL565" s="54"/>
      <c r="CM565" s="54"/>
      <c r="CN565" s="54"/>
      <c r="CO565" s="54"/>
      <c r="CP565" s="54"/>
      <c r="CQ565" s="54"/>
      <c r="CR565" s="54"/>
      <c r="CS565" s="54"/>
      <c r="CT565" s="54"/>
      <c r="CU565" s="54"/>
      <c r="CV565" s="54"/>
      <c r="CW565" s="54"/>
      <c r="CX565" s="54"/>
      <c r="CY565" s="54"/>
      <c r="CZ565" s="54"/>
      <c r="DA565" s="54"/>
      <c r="DB565" s="54"/>
      <c r="DC565" s="54"/>
      <c r="DD565" s="54"/>
      <c r="DE565" s="54"/>
      <c r="DF565" s="54"/>
      <c r="DG565" s="54"/>
      <c r="DH565" s="54"/>
      <c r="DI565" s="54"/>
      <c r="DJ565" s="54"/>
      <c r="DK565" s="54"/>
      <c r="DL565" s="54"/>
      <c r="DM565" s="54"/>
      <c r="DN565" s="54"/>
      <c r="DO565" s="54"/>
      <c r="DP565" s="54"/>
      <c r="DQ565" s="54"/>
      <c r="DR565" s="54"/>
      <c r="DS565" s="54"/>
      <c r="DT565" s="54"/>
      <c r="DU565" s="54"/>
      <c r="DV565" s="54"/>
      <c r="DW565" s="54"/>
      <c r="DX565" s="54"/>
      <c r="DY565" s="54"/>
      <c r="DZ565" s="54"/>
      <c r="EA565" s="54"/>
      <c r="EB565" s="54"/>
      <c r="EC565" s="54"/>
      <c r="ED565" s="54"/>
      <c r="EE565" s="54"/>
      <c r="EF565" s="54"/>
      <c r="EG565" s="54"/>
      <c r="EH565" s="54"/>
      <c r="EI565" s="54"/>
      <c r="EJ565" s="54"/>
      <c r="EK565" s="54"/>
      <c r="EL565" s="54"/>
      <c r="EM565" s="54"/>
      <c r="EN565" s="54"/>
      <c r="EO565" s="54"/>
      <c r="EP565" s="54"/>
      <c r="EQ565" s="54"/>
      <c r="ER565" s="54"/>
    </row>
    <row r="566" spans="1:148" x14ac:dyDescent="0.25">
      <c r="A566" s="76"/>
      <c r="B566" s="54"/>
      <c r="C566" s="54"/>
      <c r="D566" s="54"/>
      <c r="E566" s="54"/>
      <c r="F566" s="5"/>
      <c r="G566" s="320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  <c r="BV566" s="54"/>
      <c r="BW566" s="54"/>
      <c r="BX566" s="54"/>
      <c r="BY566" s="54"/>
      <c r="BZ566" s="54"/>
      <c r="CA566" s="54"/>
      <c r="CB566" s="54"/>
      <c r="CC566" s="54"/>
      <c r="CD566" s="54"/>
      <c r="CE566" s="54"/>
      <c r="CF566" s="54"/>
      <c r="CG566" s="54"/>
      <c r="CH566" s="54"/>
      <c r="CI566" s="54"/>
      <c r="CJ566" s="54"/>
      <c r="CK566" s="54"/>
      <c r="CL566" s="54"/>
      <c r="CM566" s="54"/>
      <c r="CN566" s="54"/>
      <c r="CO566" s="54"/>
      <c r="CP566" s="54"/>
      <c r="CQ566" s="54"/>
      <c r="CR566" s="54"/>
      <c r="CS566" s="54"/>
      <c r="CT566" s="54"/>
      <c r="CU566" s="54"/>
      <c r="CV566" s="54"/>
      <c r="CW566" s="54"/>
      <c r="CX566" s="54"/>
      <c r="CY566" s="54"/>
      <c r="CZ566" s="54"/>
      <c r="DA566" s="54"/>
      <c r="DB566" s="54"/>
      <c r="DC566" s="54"/>
      <c r="DD566" s="54"/>
      <c r="DE566" s="54"/>
      <c r="DF566" s="54"/>
      <c r="DG566" s="54"/>
      <c r="DH566" s="54"/>
      <c r="DI566" s="54"/>
      <c r="DJ566" s="54"/>
      <c r="DK566" s="54"/>
      <c r="DL566" s="54"/>
      <c r="DM566" s="54"/>
      <c r="DN566" s="54"/>
      <c r="DO566" s="54"/>
      <c r="DP566" s="54"/>
      <c r="DQ566" s="54"/>
      <c r="DR566" s="54"/>
      <c r="DS566" s="54"/>
      <c r="DT566" s="54"/>
      <c r="DU566" s="54"/>
      <c r="DV566" s="54"/>
      <c r="DW566" s="54"/>
      <c r="DX566" s="54"/>
      <c r="DY566" s="54"/>
      <c r="DZ566" s="54"/>
      <c r="EA566" s="54"/>
      <c r="EB566" s="54"/>
      <c r="EC566" s="54"/>
      <c r="ED566" s="54"/>
      <c r="EE566" s="54"/>
      <c r="EF566" s="54"/>
      <c r="EG566" s="54"/>
      <c r="EH566" s="54"/>
      <c r="EI566" s="54"/>
      <c r="EJ566" s="54"/>
      <c r="EK566" s="54"/>
      <c r="EL566" s="54"/>
      <c r="EM566" s="54"/>
      <c r="EN566" s="54"/>
      <c r="EO566" s="54"/>
      <c r="EP566" s="54"/>
      <c r="EQ566" s="54"/>
      <c r="ER566" s="54"/>
    </row>
    <row r="567" spans="1:148" x14ac:dyDescent="0.25">
      <c r="A567" s="76"/>
      <c r="B567" s="54"/>
      <c r="C567" s="54"/>
      <c r="D567" s="54"/>
      <c r="E567" s="54"/>
      <c r="F567" s="5"/>
      <c r="G567" s="320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4"/>
      <c r="BQ567" s="54"/>
      <c r="BR567" s="54"/>
      <c r="BS567" s="54"/>
      <c r="BT567" s="54"/>
      <c r="BU567" s="54"/>
      <c r="BV567" s="54"/>
      <c r="BW567" s="54"/>
      <c r="BX567" s="54"/>
      <c r="BY567" s="54"/>
      <c r="BZ567" s="54"/>
      <c r="CA567" s="54"/>
      <c r="CB567" s="54"/>
      <c r="CC567" s="54"/>
      <c r="CD567" s="54"/>
      <c r="CE567" s="54"/>
      <c r="CF567" s="54"/>
      <c r="CG567" s="54"/>
      <c r="CH567" s="54"/>
      <c r="CI567" s="54"/>
      <c r="CJ567" s="54"/>
      <c r="CK567" s="54"/>
      <c r="CL567" s="54"/>
      <c r="CM567" s="54"/>
      <c r="CN567" s="54"/>
      <c r="CO567" s="54"/>
      <c r="CP567" s="54"/>
      <c r="CQ567" s="54"/>
      <c r="CR567" s="54"/>
      <c r="CS567" s="54"/>
      <c r="CT567" s="54"/>
      <c r="CU567" s="54"/>
      <c r="CV567" s="54"/>
      <c r="CW567" s="54"/>
      <c r="CX567" s="54"/>
      <c r="CY567" s="54"/>
      <c r="CZ567" s="54"/>
      <c r="DA567" s="54"/>
      <c r="DB567" s="54"/>
      <c r="DC567" s="54"/>
      <c r="DD567" s="54"/>
      <c r="DE567" s="54"/>
      <c r="DF567" s="54"/>
      <c r="DG567" s="54"/>
      <c r="DH567" s="54"/>
      <c r="DI567" s="54"/>
      <c r="DJ567" s="54"/>
      <c r="DK567" s="54"/>
      <c r="DL567" s="54"/>
      <c r="DM567" s="54"/>
      <c r="DN567" s="54"/>
      <c r="DO567" s="54"/>
      <c r="DP567" s="54"/>
      <c r="DQ567" s="54"/>
      <c r="DR567" s="54"/>
      <c r="DS567" s="54"/>
      <c r="DT567" s="54"/>
      <c r="DU567" s="54"/>
      <c r="DV567" s="54"/>
      <c r="DW567" s="54"/>
      <c r="DX567" s="54"/>
      <c r="DY567" s="54"/>
      <c r="DZ567" s="54"/>
      <c r="EA567" s="54"/>
      <c r="EB567" s="54"/>
      <c r="EC567" s="54"/>
      <c r="ED567" s="54"/>
      <c r="EE567" s="54"/>
      <c r="EF567" s="54"/>
      <c r="EG567" s="54"/>
      <c r="EH567" s="54"/>
      <c r="EI567" s="54"/>
      <c r="EJ567" s="54"/>
      <c r="EK567" s="54"/>
      <c r="EL567" s="54"/>
      <c r="EM567" s="54"/>
      <c r="EN567" s="54"/>
      <c r="EO567" s="54"/>
      <c r="EP567" s="54"/>
      <c r="EQ567" s="54"/>
      <c r="ER567" s="54"/>
    </row>
    <row r="568" spans="1:148" x14ac:dyDescent="0.25">
      <c r="A568" s="76"/>
      <c r="B568" s="54"/>
      <c r="C568" s="54"/>
      <c r="D568" s="54"/>
      <c r="E568" s="54"/>
      <c r="F568" s="5"/>
      <c r="G568" s="320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4"/>
      <c r="BQ568" s="54"/>
      <c r="BR568" s="54"/>
      <c r="BS568" s="54"/>
      <c r="BT568" s="54"/>
      <c r="BU568" s="54"/>
      <c r="BV568" s="54"/>
      <c r="BW568" s="54"/>
      <c r="BX568" s="54"/>
      <c r="BY568" s="54"/>
      <c r="BZ568" s="54"/>
      <c r="CA568" s="54"/>
      <c r="CB568" s="54"/>
      <c r="CC568" s="54"/>
      <c r="CD568" s="54"/>
      <c r="CE568" s="54"/>
      <c r="CF568" s="54"/>
      <c r="CG568" s="54"/>
      <c r="CH568" s="54"/>
      <c r="CI568" s="54"/>
      <c r="CJ568" s="54"/>
      <c r="CK568" s="54"/>
      <c r="CL568" s="54"/>
      <c r="CM568" s="54"/>
      <c r="CN568" s="54"/>
      <c r="CO568" s="54"/>
      <c r="CP568" s="54"/>
      <c r="CQ568" s="54"/>
      <c r="CR568" s="54"/>
      <c r="CS568" s="54"/>
      <c r="CT568" s="54"/>
      <c r="CU568" s="54"/>
      <c r="CV568" s="54"/>
      <c r="CW568" s="54"/>
      <c r="CX568" s="54"/>
      <c r="CY568" s="54"/>
      <c r="CZ568" s="54"/>
      <c r="DA568" s="54"/>
      <c r="DB568" s="54"/>
      <c r="DC568" s="54"/>
      <c r="DD568" s="54"/>
      <c r="DE568" s="54"/>
      <c r="DF568" s="54"/>
      <c r="DG568" s="54"/>
      <c r="DH568" s="54"/>
      <c r="DI568" s="54"/>
      <c r="DJ568" s="54"/>
      <c r="DK568" s="54"/>
      <c r="DL568" s="54"/>
      <c r="DM568" s="54"/>
      <c r="DN568" s="54"/>
      <c r="DO568" s="54"/>
      <c r="DP568" s="54"/>
      <c r="DQ568" s="54"/>
      <c r="DR568" s="54"/>
      <c r="DS568" s="54"/>
      <c r="DT568" s="54"/>
      <c r="DU568" s="54"/>
      <c r="DV568" s="54"/>
      <c r="DW568" s="54"/>
      <c r="DX568" s="54"/>
      <c r="DY568" s="54"/>
      <c r="DZ568" s="54"/>
      <c r="EA568" s="54"/>
      <c r="EB568" s="54"/>
      <c r="EC568" s="54"/>
      <c r="ED568" s="54"/>
      <c r="EE568" s="54"/>
      <c r="EF568" s="54"/>
      <c r="EG568" s="54"/>
      <c r="EH568" s="54"/>
      <c r="EI568" s="54"/>
      <c r="EJ568" s="54"/>
      <c r="EK568" s="54"/>
      <c r="EL568" s="54"/>
      <c r="EM568" s="54"/>
      <c r="EN568" s="54"/>
      <c r="EO568" s="54"/>
      <c r="EP568" s="54"/>
      <c r="EQ568" s="54"/>
      <c r="ER568" s="54"/>
    </row>
    <row r="569" spans="1:148" x14ac:dyDescent="0.25">
      <c r="A569" s="76"/>
      <c r="B569" s="54"/>
      <c r="C569" s="54"/>
      <c r="D569" s="54"/>
      <c r="E569" s="54"/>
      <c r="F569" s="5"/>
      <c r="G569" s="320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4"/>
      <c r="BQ569" s="54"/>
      <c r="BR569" s="54"/>
      <c r="BS569" s="54"/>
      <c r="BT569" s="54"/>
      <c r="BU569" s="54"/>
      <c r="BV569" s="54"/>
      <c r="BW569" s="54"/>
      <c r="BX569" s="54"/>
      <c r="BY569" s="54"/>
      <c r="BZ569" s="54"/>
      <c r="CA569" s="54"/>
      <c r="CB569" s="54"/>
      <c r="CC569" s="54"/>
      <c r="CD569" s="54"/>
      <c r="CE569" s="54"/>
      <c r="CF569" s="54"/>
      <c r="CG569" s="54"/>
      <c r="CH569" s="54"/>
      <c r="CI569" s="54"/>
      <c r="CJ569" s="54"/>
      <c r="CK569" s="54"/>
      <c r="CL569" s="54"/>
      <c r="CM569" s="54"/>
      <c r="CN569" s="54"/>
      <c r="CO569" s="54"/>
      <c r="CP569" s="54"/>
      <c r="CQ569" s="54"/>
      <c r="CR569" s="54"/>
      <c r="CS569" s="54"/>
      <c r="CT569" s="54"/>
      <c r="CU569" s="54"/>
      <c r="CV569" s="54"/>
      <c r="CW569" s="54"/>
      <c r="CX569" s="54"/>
      <c r="CY569" s="54"/>
      <c r="CZ569" s="54"/>
      <c r="DA569" s="54"/>
      <c r="DB569" s="54"/>
      <c r="DC569" s="54"/>
      <c r="DD569" s="54"/>
      <c r="DE569" s="54"/>
      <c r="DF569" s="54"/>
      <c r="DG569" s="54"/>
      <c r="DH569" s="54"/>
      <c r="DI569" s="54"/>
      <c r="DJ569" s="54"/>
      <c r="DK569" s="54"/>
      <c r="DL569" s="54"/>
      <c r="DM569" s="54"/>
      <c r="DN569" s="54"/>
      <c r="DO569" s="54"/>
      <c r="DP569" s="54"/>
      <c r="DQ569" s="54"/>
      <c r="DR569" s="54"/>
      <c r="DS569" s="54"/>
      <c r="DT569" s="54"/>
      <c r="DU569" s="54"/>
      <c r="DV569" s="54"/>
      <c r="DW569" s="54"/>
      <c r="DX569" s="54"/>
      <c r="DY569" s="54"/>
      <c r="DZ569" s="54"/>
      <c r="EA569" s="54"/>
      <c r="EB569" s="54"/>
      <c r="EC569" s="54"/>
      <c r="ED569" s="54"/>
      <c r="EE569" s="54"/>
      <c r="EF569" s="54"/>
      <c r="EG569" s="54"/>
      <c r="EH569" s="54"/>
      <c r="EI569" s="54"/>
      <c r="EJ569" s="54"/>
      <c r="EK569" s="54"/>
      <c r="EL569" s="54"/>
      <c r="EM569" s="54"/>
      <c r="EN569" s="54"/>
      <c r="EO569" s="54"/>
      <c r="EP569" s="54"/>
      <c r="EQ569" s="54"/>
      <c r="ER569" s="54"/>
    </row>
    <row r="570" spans="1:148" x14ac:dyDescent="0.25">
      <c r="A570" s="76"/>
      <c r="B570" s="54"/>
      <c r="C570" s="54"/>
      <c r="D570" s="54"/>
      <c r="E570" s="54"/>
      <c r="F570" s="5"/>
      <c r="G570" s="320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4"/>
      <c r="BQ570" s="54"/>
      <c r="BR570" s="54"/>
      <c r="BS570" s="54"/>
      <c r="BT570" s="54"/>
      <c r="BU570" s="54"/>
      <c r="BV570" s="54"/>
      <c r="BW570" s="54"/>
      <c r="BX570" s="54"/>
      <c r="BY570" s="54"/>
      <c r="BZ570" s="54"/>
      <c r="CA570" s="54"/>
      <c r="CB570" s="54"/>
      <c r="CC570" s="54"/>
      <c r="CD570" s="54"/>
      <c r="CE570" s="54"/>
      <c r="CF570" s="54"/>
      <c r="CG570" s="54"/>
      <c r="CH570" s="54"/>
      <c r="CI570" s="54"/>
      <c r="CJ570" s="54"/>
      <c r="CK570" s="54"/>
      <c r="CL570" s="54"/>
      <c r="CM570" s="54"/>
      <c r="CN570" s="54"/>
      <c r="CO570" s="54"/>
      <c r="CP570" s="54"/>
      <c r="CQ570" s="54"/>
      <c r="CR570" s="54"/>
      <c r="CS570" s="54"/>
      <c r="CT570" s="54"/>
      <c r="CU570" s="54"/>
      <c r="CV570" s="54"/>
      <c r="CW570" s="54"/>
      <c r="CX570" s="54"/>
      <c r="CY570" s="54"/>
      <c r="CZ570" s="54"/>
      <c r="DA570" s="54"/>
      <c r="DB570" s="54"/>
      <c r="DC570" s="54"/>
      <c r="DD570" s="54"/>
      <c r="DE570" s="54"/>
      <c r="DF570" s="54"/>
      <c r="DG570" s="54"/>
      <c r="DH570" s="54"/>
      <c r="DI570" s="54"/>
      <c r="DJ570" s="54"/>
      <c r="DK570" s="54"/>
      <c r="DL570" s="54"/>
      <c r="DM570" s="54"/>
      <c r="DN570" s="54"/>
      <c r="DO570" s="54"/>
      <c r="DP570" s="54"/>
      <c r="DQ570" s="54"/>
      <c r="DR570" s="54"/>
      <c r="DS570" s="54"/>
      <c r="DT570" s="54"/>
      <c r="DU570" s="54"/>
      <c r="DV570" s="54"/>
      <c r="DW570" s="54"/>
      <c r="DX570" s="54"/>
      <c r="DY570" s="54"/>
      <c r="DZ570" s="54"/>
      <c r="EA570" s="54"/>
      <c r="EB570" s="54"/>
      <c r="EC570" s="54"/>
      <c r="ED570" s="54"/>
      <c r="EE570" s="54"/>
      <c r="EF570" s="54"/>
      <c r="EG570" s="54"/>
      <c r="EH570" s="54"/>
      <c r="EI570" s="54"/>
      <c r="EJ570" s="54"/>
      <c r="EK570" s="54"/>
      <c r="EL570" s="54"/>
      <c r="EM570" s="54"/>
      <c r="EN570" s="54"/>
      <c r="EO570" s="54"/>
      <c r="EP570" s="54"/>
      <c r="EQ570" s="54"/>
      <c r="ER570" s="54"/>
    </row>
    <row r="571" spans="1:148" x14ac:dyDescent="0.25">
      <c r="A571" s="76"/>
      <c r="B571" s="54"/>
      <c r="C571" s="54"/>
      <c r="D571" s="54"/>
      <c r="E571" s="54"/>
      <c r="F571" s="5"/>
      <c r="G571" s="320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4"/>
      <c r="BQ571" s="54"/>
      <c r="BR571" s="54"/>
      <c r="BS571" s="54"/>
      <c r="BT571" s="54"/>
      <c r="BU571" s="54"/>
      <c r="BV571" s="54"/>
      <c r="BW571" s="54"/>
      <c r="BX571" s="54"/>
      <c r="BY571" s="54"/>
      <c r="BZ571" s="54"/>
      <c r="CA571" s="54"/>
      <c r="CB571" s="54"/>
      <c r="CC571" s="54"/>
      <c r="CD571" s="54"/>
      <c r="CE571" s="54"/>
      <c r="CF571" s="54"/>
      <c r="CG571" s="54"/>
      <c r="CH571" s="54"/>
      <c r="CI571" s="54"/>
      <c r="CJ571" s="54"/>
      <c r="CK571" s="54"/>
      <c r="CL571" s="54"/>
      <c r="CM571" s="54"/>
      <c r="CN571" s="54"/>
      <c r="CO571" s="54"/>
      <c r="CP571" s="54"/>
      <c r="CQ571" s="54"/>
      <c r="CR571" s="54"/>
      <c r="CS571" s="54"/>
      <c r="CT571" s="54"/>
      <c r="CU571" s="54"/>
      <c r="CV571" s="54"/>
      <c r="CW571" s="54"/>
      <c r="CX571" s="54"/>
      <c r="CY571" s="54"/>
      <c r="CZ571" s="54"/>
      <c r="DA571" s="54"/>
      <c r="DB571" s="54"/>
      <c r="DC571" s="54"/>
      <c r="DD571" s="54"/>
      <c r="DE571" s="54"/>
      <c r="DF571" s="54"/>
      <c r="DG571" s="54"/>
      <c r="DH571" s="54"/>
      <c r="DI571" s="54"/>
      <c r="DJ571" s="54"/>
      <c r="DK571" s="54"/>
      <c r="DL571" s="54"/>
      <c r="DM571" s="54"/>
      <c r="DN571" s="54"/>
      <c r="DO571" s="54"/>
      <c r="DP571" s="54"/>
      <c r="DQ571" s="54"/>
      <c r="DR571" s="54"/>
      <c r="DS571" s="54"/>
      <c r="DT571" s="54"/>
      <c r="DU571" s="54"/>
      <c r="DV571" s="54"/>
      <c r="DW571" s="54"/>
      <c r="DX571" s="54"/>
      <c r="DY571" s="54"/>
      <c r="DZ571" s="54"/>
      <c r="EA571" s="54"/>
      <c r="EB571" s="54"/>
      <c r="EC571" s="54"/>
      <c r="ED571" s="54"/>
      <c r="EE571" s="54"/>
      <c r="EF571" s="54"/>
      <c r="EG571" s="54"/>
      <c r="EH571" s="54"/>
      <c r="EI571" s="54"/>
      <c r="EJ571" s="54"/>
      <c r="EK571" s="54"/>
      <c r="EL571" s="54"/>
      <c r="EM571" s="54"/>
      <c r="EN571" s="54"/>
      <c r="EO571" s="54"/>
      <c r="EP571" s="54"/>
      <c r="EQ571" s="54"/>
      <c r="ER571" s="54"/>
    </row>
    <row r="572" spans="1:148" x14ac:dyDescent="0.25">
      <c r="A572" s="76"/>
      <c r="B572" s="54"/>
      <c r="C572" s="54"/>
      <c r="D572" s="54"/>
      <c r="E572" s="54"/>
      <c r="F572" s="5"/>
      <c r="G572" s="320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4"/>
      <c r="BQ572" s="54"/>
      <c r="BR572" s="54"/>
      <c r="BS572" s="54"/>
      <c r="BT572" s="54"/>
      <c r="BU572" s="54"/>
      <c r="BV572" s="54"/>
      <c r="BW572" s="54"/>
      <c r="BX572" s="54"/>
      <c r="BY572" s="54"/>
      <c r="BZ572" s="54"/>
      <c r="CA572" s="54"/>
      <c r="CB572" s="54"/>
      <c r="CC572" s="54"/>
      <c r="CD572" s="54"/>
      <c r="CE572" s="54"/>
      <c r="CF572" s="54"/>
      <c r="CG572" s="54"/>
      <c r="CH572" s="54"/>
      <c r="CI572" s="54"/>
      <c r="CJ572" s="54"/>
      <c r="CK572" s="54"/>
      <c r="CL572" s="54"/>
      <c r="CM572" s="54"/>
      <c r="CN572" s="54"/>
      <c r="CO572" s="54"/>
      <c r="CP572" s="54"/>
      <c r="CQ572" s="54"/>
      <c r="CR572" s="54"/>
      <c r="CS572" s="54"/>
      <c r="CT572" s="54"/>
      <c r="CU572" s="54"/>
      <c r="CV572" s="54"/>
      <c r="CW572" s="54"/>
      <c r="CX572" s="54"/>
      <c r="CY572" s="54"/>
      <c r="CZ572" s="54"/>
      <c r="DA572" s="54"/>
      <c r="DB572" s="54"/>
      <c r="DC572" s="54"/>
      <c r="DD572" s="54"/>
      <c r="DE572" s="54"/>
      <c r="DF572" s="54"/>
      <c r="DG572" s="54"/>
      <c r="DH572" s="54"/>
      <c r="DI572" s="54"/>
      <c r="DJ572" s="54"/>
      <c r="DK572" s="54"/>
      <c r="DL572" s="54"/>
      <c r="DM572" s="54"/>
      <c r="DN572" s="54"/>
      <c r="DO572" s="54"/>
      <c r="DP572" s="54"/>
      <c r="DQ572" s="54"/>
      <c r="DR572" s="54"/>
      <c r="DS572" s="54"/>
      <c r="DT572" s="54"/>
      <c r="DU572" s="54"/>
      <c r="DV572" s="54"/>
      <c r="DW572" s="54"/>
      <c r="DX572" s="54"/>
      <c r="DY572" s="54"/>
      <c r="DZ572" s="54"/>
      <c r="EA572" s="54"/>
      <c r="EB572" s="54"/>
      <c r="EC572" s="54"/>
      <c r="ED572" s="54"/>
      <c r="EE572" s="54"/>
      <c r="EF572" s="54"/>
      <c r="EG572" s="54"/>
      <c r="EH572" s="54"/>
      <c r="EI572" s="54"/>
      <c r="EJ572" s="54"/>
      <c r="EK572" s="54"/>
      <c r="EL572" s="54"/>
      <c r="EM572" s="54"/>
      <c r="EN572" s="54"/>
      <c r="EO572" s="54"/>
      <c r="EP572" s="54"/>
      <c r="EQ572" s="54"/>
      <c r="ER572" s="54"/>
    </row>
    <row r="573" spans="1:148" x14ac:dyDescent="0.25">
      <c r="A573" s="76"/>
      <c r="B573" s="54"/>
      <c r="C573" s="54"/>
      <c r="D573" s="54"/>
      <c r="E573" s="54"/>
      <c r="F573" s="5"/>
      <c r="G573" s="320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  <c r="BV573" s="54"/>
      <c r="BW573" s="54"/>
      <c r="BX573" s="54"/>
      <c r="BY573" s="54"/>
      <c r="BZ573" s="54"/>
      <c r="CA573" s="54"/>
      <c r="CB573" s="54"/>
      <c r="CC573" s="54"/>
      <c r="CD573" s="54"/>
      <c r="CE573" s="54"/>
      <c r="CF573" s="54"/>
      <c r="CG573" s="54"/>
      <c r="CH573" s="54"/>
      <c r="CI573" s="54"/>
      <c r="CJ573" s="54"/>
      <c r="CK573" s="54"/>
      <c r="CL573" s="54"/>
      <c r="CM573" s="54"/>
      <c r="CN573" s="54"/>
      <c r="CO573" s="54"/>
      <c r="CP573" s="54"/>
      <c r="CQ573" s="54"/>
      <c r="CR573" s="54"/>
      <c r="CS573" s="54"/>
      <c r="CT573" s="54"/>
      <c r="CU573" s="54"/>
      <c r="CV573" s="54"/>
      <c r="CW573" s="54"/>
      <c r="CX573" s="54"/>
      <c r="CY573" s="54"/>
      <c r="CZ573" s="54"/>
      <c r="DA573" s="54"/>
      <c r="DB573" s="54"/>
      <c r="DC573" s="54"/>
      <c r="DD573" s="54"/>
      <c r="DE573" s="54"/>
      <c r="DF573" s="54"/>
      <c r="DG573" s="54"/>
      <c r="DH573" s="54"/>
      <c r="DI573" s="54"/>
      <c r="DJ573" s="54"/>
      <c r="DK573" s="54"/>
      <c r="DL573" s="54"/>
      <c r="DM573" s="54"/>
      <c r="DN573" s="54"/>
      <c r="DO573" s="54"/>
      <c r="DP573" s="54"/>
      <c r="DQ573" s="54"/>
      <c r="DR573" s="54"/>
      <c r="DS573" s="54"/>
      <c r="DT573" s="54"/>
      <c r="DU573" s="54"/>
      <c r="DV573" s="54"/>
      <c r="DW573" s="54"/>
      <c r="DX573" s="54"/>
      <c r="DY573" s="54"/>
      <c r="DZ573" s="54"/>
      <c r="EA573" s="54"/>
      <c r="EB573" s="54"/>
      <c r="EC573" s="54"/>
      <c r="ED573" s="54"/>
      <c r="EE573" s="54"/>
      <c r="EF573" s="54"/>
      <c r="EG573" s="54"/>
      <c r="EH573" s="54"/>
      <c r="EI573" s="54"/>
      <c r="EJ573" s="54"/>
      <c r="EK573" s="54"/>
      <c r="EL573" s="54"/>
      <c r="EM573" s="54"/>
      <c r="EN573" s="54"/>
      <c r="EO573" s="54"/>
      <c r="EP573" s="54"/>
      <c r="EQ573" s="54"/>
      <c r="ER573" s="54"/>
    </row>
    <row r="574" spans="1:148" x14ac:dyDescent="0.25">
      <c r="A574" s="76"/>
      <c r="B574" s="54"/>
      <c r="C574" s="54"/>
      <c r="D574" s="54"/>
      <c r="E574" s="54"/>
      <c r="F574" s="5"/>
      <c r="G574" s="320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4"/>
      <c r="BQ574" s="54"/>
      <c r="BR574" s="54"/>
      <c r="BS574" s="54"/>
      <c r="BT574" s="54"/>
      <c r="BU574" s="54"/>
      <c r="BV574" s="54"/>
      <c r="BW574" s="54"/>
      <c r="BX574" s="54"/>
      <c r="BY574" s="54"/>
      <c r="BZ574" s="54"/>
      <c r="CA574" s="54"/>
      <c r="CB574" s="54"/>
      <c r="CC574" s="54"/>
      <c r="CD574" s="54"/>
      <c r="CE574" s="54"/>
      <c r="CF574" s="54"/>
      <c r="CG574" s="54"/>
      <c r="CH574" s="54"/>
      <c r="CI574" s="54"/>
      <c r="CJ574" s="54"/>
      <c r="CK574" s="54"/>
      <c r="CL574" s="54"/>
      <c r="CM574" s="54"/>
      <c r="CN574" s="54"/>
      <c r="CO574" s="54"/>
      <c r="CP574" s="54"/>
      <c r="CQ574" s="54"/>
      <c r="CR574" s="54"/>
      <c r="CS574" s="54"/>
      <c r="CT574" s="54"/>
      <c r="CU574" s="54"/>
      <c r="CV574" s="54"/>
      <c r="CW574" s="54"/>
      <c r="CX574" s="54"/>
      <c r="CY574" s="54"/>
      <c r="CZ574" s="54"/>
      <c r="DA574" s="54"/>
      <c r="DB574" s="54"/>
      <c r="DC574" s="54"/>
      <c r="DD574" s="54"/>
      <c r="DE574" s="54"/>
      <c r="DF574" s="54"/>
      <c r="DG574" s="54"/>
      <c r="DH574" s="54"/>
      <c r="DI574" s="54"/>
      <c r="DJ574" s="54"/>
      <c r="DK574" s="54"/>
      <c r="DL574" s="54"/>
      <c r="DM574" s="54"/>
      <c r="DN574" s="54"/>
      <c r="DO574" s="54"/>
      <c r="DP574" s="54"/>
      <c r="DQ574" s="54"/>
      <c r="DR574" s="54"/>
      <c r="DS574" s="54"/>
      <c r="DT574" s="54"/>
      <c r="DU574" s="54"/>
      <c r="DV574" s="54"/>
      <c r="DW574" s="54"/>
      <c r="DX574" s="54"/>
      <c r="DY574" s="54"/>
      <c r="DZ574" s="54"/>
      <c r="EA574" s="54"/>
      <c r="EB574" s="54"/>
      <c r="EC574" s="54"/>
      <c r="ED574" s="54"/>
      <c r="EE574" s="54"/>
      <c r="EF574" s="54"/>
      <c r="EG574" s="54"/>
      <c r="EH574" s="54"/>
      <c r="EI574" s="54"/>
      <c r="EJ574" s="54"/>
      <c r="EK574" s="54"/>
      <c r="EL574" s="54"/>
      <c r="EM574" s="54"/>
      <c r="EN574" s="54"/>
      <c r="EO574" s="54"/>
      <c r="EP574" s="54"/>
      <c r="EQ574" s="54"/>
      <c r="ER574" s="54"/>
    </row>
    <row r="575" spans="1:148" x14ac:dyDescent="0.25">
      <c r="A575" s="76"/>
      <c r="B575" s="54"/>
      <c r="C575" s="54"/>
      <c r="D575" s="54"/>
      <c r="E575" s="54"/>
      <c r="F575" s="5"/>
      <c r="G575" s="320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4"/>
      <c r="BQ575" s="54"/>
      <c r="BR575" s="54"/>
      <c r="BS575" s="54"/>
      <c r="BT575" s="54"/>
      <c r="BU575" s="54"/>
      <c r="BV575" s="54"/>
      <c r="BW575" s="54"/>
      <c r="BX575" s="54"/>
      <c r="BY575" s="54"/>
      <c r="BZ575" s="54"/>
      <c r="CA575" s="54"/>
      <c r="CB575" s="54"/>
      <c r="CC575" s="54"/>
      <c r="CD575" s="54"/>
      <c r="CE575" s="54"/>
      <c r="CF575" s="54"/>
      <c r="CG575" s="54"/>
      <c r="CH575" s="54"/>
      <c r="CI575" s="54"/>
      <c r="CJ575" s="54"/>
      <c r="CK575" s="54"/>
      <c r="CL575" s="54"/>
      <c r="CM575" s="54"/>
      <c r="CN575" s="54"/>
      <c r="CO575" s="54"/>
      <c r="CP575" s="54"/>
      <c r="CQ575" s="54"/>
      <c r="CR575" s="54"/>
      <c r="CS575" s="54"/>
      <c r="CT575" s="54"/>
      <c r="CU575" s="54"/>
      <c r="CV575" s="54"/>
      <c r="CW575" s="54"/>
      <c r="CX575" s="54"/>
      <c r="CY575" s="54"/>
      <c r="CZ575" s="54"/>
      <c r="DA575" s="54"/>
      <c r="DB575" s="54"/>
      <c r="DC575" s="54"/>
      <c r="DD575" s="54"/>
      <c r="DE575" s="54"/>
      <c r="DF575" s="54"/>
      <c r="DG575" s="54"/>
      <c r="DH575" s="54"/>
      <c r="DI575" s="54"/>
      <c r="DJ575" s="54"/>
      <c r="DK575" s="54"/>
      <c r="DL575" s="54"/>
      <c r="DM575" s="54"/>
      <c r="DN575" s="54"/>
      <c r="DO575" s="54"/>
      <c r="DP575" s="54"/>
      <c r="DQ575" s="54"/>
      <c r="DR575" s="54"/>
      <c r="DS575" s="54"/>
      <c r="DT575" s="54"/>
      <c r="DU575" s="54"/>
      <c r="DV575" s="54"/>
      <c r="DW575" s="54"/>
      <c r="DX575" s="54"/>
      <c r="DY575" s="54"/>
      <c r="DZ575" s="54"/>
      <c r="EA575" s="54"/>
      <c r="EB575" s="54"/>
      <c r="EC575" s="54"/>
      <c r="ED575" s="54"/>
      <c r="EE575" s="54"/>
      <c r="EF575" s="54"/>
      <c r="EG575" s="54"/>
      <c r="EH575" s="54"/>
      <c r="EI575" s="54"/>
      <c r="EJ575" s="54"/>
      <c r="EK575" s="54"/>
      <c r="EL575" s="54"/>
      <c r="EM575" s="54"/>
      <c r="EN575" s="54"/>
      <c r="EO575" s="54"/>
      <c r="EP575" s="54"/>
      <c r="EQ575" s="54"/>
      <c r="ER575" s="54"/>
    </row>
    <row r="576" spans="1:148" x14ac:dyDescent="0.25">
      <c r="A576" s="76"/>
      <c r="B576" s="54"/>
      <c r="C576" s="54"/>
      <c r="D576" s="54"/>
      <c r="E576" s="54"/>
      <c r="F576" s="5"/>
      <c r="G576" s="320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4"/>
      <c r="BQ576" s="54"/>
      <c r="BR576" s="54"/>
      <c r="BS576" s="54"/>
      <c r="BT576" s="54"/>
      <c r="BU576" s="54"/>
      <c r="BV576" s="54"/>
      <c r="BW576" s="54"/>
      <c r="BX576" s="54"/>
      <c r="BY576" s="54"/>
      <c r="BZ576" s="54"/>
      <c r="CA576" s="54"/>
      <c r="CB576" s="54"/>
      <c r="CC576" s="54"/>
      <c r="CD576" s="54"/>
      <c r="CE576" s="54"/>
      <c r="CF576" s="54"/>
      <c r="CG576" s="54"/>
      <c r="CH576" s="54"/>
      <c r="CI576" s="54"/>
      <c r="CJ576" s="54"/>
      <c r="CK576" s="54"/>
      <c r="CL576" s="54"/>
      <c r="CM576" s="54"/>
      <c r="CN576" s="54"/>
      <c r="CO576" s="54"/>
      <c r="CP576" s="54"/>
      <c r="CQ576" s="54"/>
      <c r="CR576" s="54"/>
      <c r="CS576" s="54"/>
      <c r="CT576" s="54"/>
      <c r="CU576" s="54"/>
      <c r="CV576" s="54"/>
      <c r="CW576" s="54"/>
      <c r="CX576" s="54"/>
      <c r="CY576" s="54"/>
      <c r="CZ576" s="54"/>
      <c r="DA576" s="54"/>
      <c r="DB576" s="54"/>
      <c r="DC576" s="54"/>
      <c r="DD576" s="54"/>
      <c r="DE576" s="54"/>
      <c r="DF576" s="54"/>
      <c r="DG576" s="54"/>
      <c r="DH576" s="54"/>
      <c r="DI576" s="54"/>
      <c r="DJ576" s="54"/>
      <c r="DK576" s="54"/>
      <c r="DL576" s="54"/>
      <c r="DM576" s="54"/>
      <c r="DN576" s="54"/>
      <c r="DO576" s="54"/>
      <c r="DP576" s="54"/>
      <c r="DQ576" s="54"/>
      <c r="DR576" s="54"/>
      <c r="DS576" s="54"/>
      <c r="DT576" s="54"/>
      <c r="DU576" s="54"/>
      <c r="DV576" s="54"/>
      <c r="DW576" s="54"/>
      <c r="DX576" s="54"/>
      <c r="DY576" s="54"/>
      <c r="DZ576" s="54"/>
      <c r="EA576" s="54"/>
      <c r="EB576" s="54"/>
      <c r="EC576" s="54"/>
      <c r="ED576" s="54"/>
      <c r="EE576" s="54"/>
      <c r="EF576" s="54"/>
      <c r="EG576" s="54"/>
      <c r="EH576" s="54"/>
      <c r="EI576" s="54"/>
      <c r="EJ576" s="54"/>
      <c r="EK576" s="54"/>
      <c r="EL576" s="54"/>
      <c r="EM576" s="54"/>
      <c r="EN576" s="54"/>
      <c r="EO576" s="54"/>
      <c r="EP576" s="54"/>
      <c r="EQ576" s="54"/>
      <c r="ER576" s="54"/>
    </row>
    <row r="577" spans="1:148" x14ac:dyDescent="0.25">
      <c r="A577" s="76"/>
      <c r="B577" s="54"/>
      <c r="C577" s="54"/>
      <c r="D577" s="54"/>
      <c r="E577" s="54"/>
      <c r="F577" s="5"/>
      <c r="G577" s="320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4"/>
      <c r="BQ577" s="54"/>
      <c r="BR577" s="54"/>
      <c r="BS577" s="54"/>
      <c r="BT577" s="54"/>
      <c r="BU577" s="54"/>
      <c r="BV577" s="54"/>
      <c r="BW577" s="54"/>
      <c r="BX577" s="54"/>
      <c r="BY577" s="54"/>
      <c r="BZ577" s="54"/>
      <c r="CA577" s="54"/>
      <c r="CB577" s="54"/>
      <c r="CC577" s="54"/>
      <c r="CD577" s="54"/>
      <c r="CE577" s="54"/>
      <c r="CF577" s="54"/>
      <c r="CG577" s="54"/>
      <c r="CH577" s="54"/>
      <c r="CI577" s="54"/>
      <c r="CJ577" s="54"/>
      <c r="CK577" s="54"/>
      <c r="CL577" s="54"/>
      <c r="CM577" s="54"/>
      <c r="CN577" s="54"/>
      <c r="CO577" s="54"/>
      <c r="CP577" s="54"/>
      <c r="CQ577" s="54"/>
      <c r="CR577" s="54"/>
      <c r="CS577" s="54"/>
      <c r="CT577" s="54"/>
      <c r="CU577" s="54"/>
      <c r="CV577" s="54"/>
      <c r="CW577" s="54"/>
      <c r="CX577" s="54"/>
      <c r="CY577" s="54"/>
      <c r="CZ577" s="54"/>
      <c r="DA577" s="54"/>
      <c r="DB577" s="54"/>
      <c r="DC577" s="54"/>
      <c r="DD577" s="54"/>
      <c r="DE577" s="54"/>
      <c r="DF577" s="54"/>
      <c r="DG577" s="54"/>
      <c r="DH577" s="54"/>
      <c r="DI577" s="54"/>
      <c r="DJ577" s="54"/>
      <c r="DK577" s="54"/>
      <c r="DL577" s="54"/>
      <c r="DM577" s="54"/>
      <c r="DN577" s="54"/>
      <c r="DO577" s="54"/>
      <c r="DP577" s="54"/>
      <c r="DQ577" s="54"/>
      <c r="DR577" s="54"/>
      <c r="DS577" s="54"/>
      <c r="DT577" s="54"/>
      <c r="DU577" s="54"/>
      <c r="DV577" s="54"/>
      <c r="DW577" s="54"/>
      <c r="DX577" s="54"/>
      <c r="DY577" s="54"/>
      <c r="DZ577" s="54"/>
      <c r="EA577" s="54"/>
      <c r="EB577" s="54"/>
      <c r="EC577" s="54"/>
      <c r="ED577" s="54"/>
      <c r="EE577" s="54"/>
      <c r="EF577" s="54"/>
      <c r="EG577" s="54"/>
      <c r="EH577" s="54"/>
      <c r="EI577" s="54"/>
      <c r="EJ577" s="54"/>
      <c r="EK577" s="54"/>
      <c r="EL577" s="54"/>
      <c r="EM577" s="54"/>
      <c r="EN577" s="54"/>
      <c r="EO577" s="54"/>
      <c r="EP577" s="54"/>
      <c r="EQ577" s="54"/>
      <c r="ER577" s="54"/>
    </row>
    <row r="578" spans="1:148" x14ac:dyDescent="0.25">
      <c r="A578" s="76"/>
      <c r="B578" s="54"/>
      <c r="C578" s="54"/>
      <c r="D578" s="54"/>
      <c r="E578" s="54"/>
      <c r="F578" s="5"/>
      <c r="G578" s="320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4"/>
      <c r="BQ578" s="54"/>
      <c r="BR578" s="54"/>
      <c r="BS578" s="54"/>
      <c r="BT578" s="54"/>
      <c r="BU578" s="54"/>
      <c r="BV578" s="54"/>
      <c r="BW578" s="54"/>
      <c r="BX578" s="54"/>
      <c r="BY578" s="54"/>
      <c r="BZ578" s="54"/>
      <c r="CA578" s="54"/>
      <c r="CB578" s="54"/>
      <c r="CC578" s="54"/>
      <c r="CD578" s="54"/>
      <c r="CE578" s="54"/>
      <c r="CF578" s="54"/>
      <c r="CG578" s="54"/>
      <c r="CH578" s="54"/>
      <c r="CI578" s="54"/>
      <c r="CJ578" s="54"/>
      <c r="CK578" s="54"/>
      <c r="CL578" s="54"/>
      <c r="CM578" s="54"/>
      <c r="CN578" s="54"/>
      <c r="CO578" s="54"/>
      <c r="CP578" s="54"/>
      <c r="CQ578" s="54"/>
      <c r="CR578" s="54"/>
      <c r="CS578" s="54"/>
      <c r="CT578" s="54"/>
      <c r="CU578" s="54"/>
      <c r="CV578" s="54"/>
      <c r="CW578" s="54"/>
      <c r="CX578" s="54"/>
      <c r="CY578" s="54"/>
      <c r="CZ578" s="54"/>
      <c r="DA578" s="54"/>
      <c r="DB578" s="54"/>
      <c r="DC578" s="54"/>
      <c r="DD578" s="54"/>
      <c r="DE578" s="54"/>
      <c r="DF578" s="54"/>
      <c r="DG578" s="54"/>
      <c r="DH578" s="54"/>
      <c r="DI578" s="54"/>
      <c r="DJ578" s="54"/>
      <c r="DK578" s="54"/>
      <c r="DL578" s="54"/>
      <c r="DM578" s="54"/>
      <c r="DN578" s="54"/>
      <c r="DO578" s="54"/>
      <c r="DP578" s="54"/>
      <c r="DQ578" s="54"/>
      <c r="DR578" s="54"/>
      <c r="DS578" s="54"/>
      <c r="DT578" s="54"/>
      <c r="DU578" s="54"/>
      <c r="DV578" s="54"/>
      <c r="DW578" s="54"/>
      <c r="DX578" s="54"/>
      <c r="DY578" s="54"/>
      <c r="DZ578" s="54"/>
      <c r="EA578" s="54"/>
      <c r="EB578" s="54"/>
      <c r="EC578" s="54"/>
      <c r="ED578" s="54"/>
      <c r="EE578" s="54"/>
      <c r="EF578" s="54"/>
      <c r="EG578" s="54"/>
      <c r="EH578" s="54"/>
      <c r="EI578" s="54"/>
      <c r="EJ578" s="54"/>
      <c r="EK578" s="54"/>
      <c r="EL578" s="54"/>
      <c r="EM578" s="54"/>
      <c r="EN578" s="54"/>
      <c r="EO578" s="54"/>
      <c r="EP578" s="54"/>
      <c r="EQ578" s="54"/>
      <c r="ER578" s="54"/>
    </row>
    <row r="579" spans="1:148" x14ac:dyDescent="0.25">
      <c r="A579" s="76"/>
      <c r="B579" s="54"/>
      <c r="C579" s="54"/>
      <c r="D579" s="54"/>
      <c r="E579" s="54"/>
      <c r="F579" s="5"/>
      <c r="G579" s="320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4"/>
      <c r="BQ579" s="54"/>
      <c r="BR579" s="54"/>
      <c r="BS579" s="54"/>
      <c r="BT579" s="54"/>
      <c r="BU579" s="54"/>
      <c r="BV579" s="54"/>
      <c r="BW579" s="54"/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  <c r="CH579" s="54"/>
      <c r="CI579" s="54"/>
      <c r="CJ579" s="54"/>
      <c r="CK579" s="54"/>
      <c r="CL579" s="54"/>
      <c r="CM579" s="54"/>
      <c r="CN579" s="54"/>
      <c r="CO579" s="54"/>
      <c r="CP579" s="54"/>
      <c r="CQ579" s="54"/>
      <c r="CR579" s="54"/>
      <c r="CS579" s="54"/>
      <c r="CT579" s="54"/>
      <c r="CU579" s="54"/>
      <c r="CV579" s="54"/>
      <c r="CW579" s="54"/>
      <c r="CX579" s="54"/>
      <c r="CY579" s="54"/>
      <c r="CZ579" s="54"/>
      <c r="DA579" s="54"/>
      <c r="DB579" s="54"/>
      <c r="DC579" s="54"/>
      <c r="DD579" s="54"/>
      <c r="DE579" s="54"/>
      <c r="DF579" s="54"/>
      <c r="DG579" s="54"/>
      <c r="DH579" s="54"/>
      <c r="DI579" s="54"/>
      <c r="DJ579" s="54"/>
      <c r="DK579" s="54"/>
      <c r="DL579" s="54"/>
      <c r="DM579" s="54"/>
      <c r="DN579" s="54"/>
      <c r="DO579" s="54"/>
      <c r="DP579" s="54"/>
      <c r="DQ579" s="54"/>
      <c r="DR579" s="54"/>
      <c r="DS579" s="54"/>
      <c r="DT579" s="54"/>
      <c r="DU579" s="54"/>
      <c r="DV579" s="54"/>
      <c r="DW579" s="54"/>
      <c r="DX579" s="54"/>
      <c r="DY579" s="54"/>
      <c r="DZ579" s="54"/>
      <c r="EA579" s="54"/>
      <c r="EB579" s="54"/>
      <c r="EC579" s="54"/>
      <c r="ED579" s="54"/>
      <c r="EE579" s="54"/>
      <c r="EF579" s="54"/>
      <c r="EG579" s="54"/>
      <c r="EH579" s="54"/>
      <c r="EI579" s="54"/>
      <c r="EJ579" s="54"/>
      <c r="EK579" s="54"/>
      <c r="EL579" s="54"/>
      <c r="EM579" s="54"/>
      <c r="EN579" s="54"/>
      <c r="EO579" s="54"/>
      <c r="EP579" s="54"/>
      <c r="EQ579" s="54"/>
      <c r="ER579" s="54"/>
    </row>
    <row r="580" spans="1:148" x14ac:dyDescent="0.25">
      <c r="A580" s="76"/>
      <c r="B580" s="54"/>
      <c r="C580" s="54"/>
      <c r="D580" s="54"/>
      <c r="E580" s="54"/>
      <c r="F580" s="5"/>
      <c r="G580" s="320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4"/>
      <c r="BQ580" s="54"/>
      <c r="BR580" s="54"/>
      <c r="BS580" s="54"/>
      <c r="BT580" s="54"/>
      <c r="BU580" s="54"/>
      <c r="BV580" s="54"/>
      <c r="BW580" s="54"/>
      <c r="BX580" s="54"/>
      <c r="BY580" s="54"/>
      <c r="BZ580" s="54"/>
      <c r="CA580" s="54"/>
      <c r="CB580" s="54"/>
      <c r="CC580" s="54"/>
      <c r="CD580" s="54"/>
      <c r="CE580" s="54"/>
      <c r="CF580" s="54"/>
      <c r="CG580" s="54"/>
      <c r="CH580" s="54"/>
      <c r="CI580" s="54"/>
      <c r="CJ580" s="54"/>
      <c r="CK580" s="54"/>
      <c r="CL580" s="54"/>
      <c r="CM580" s="54"/>
      <c r="CN580" s="54"/>
      <c r="CO580" s="54"/>
      <c r="CP580" s="54"/>
      <c r="CQ580" s="54"/>
      <c r="CR580" s="54"/>
      <c r="CS580" s="54"/>
      <c r="CT580" s="54"/>
      <c r="CU580" s="54"/>
      <c r="CV580" s="54"/>
      <c r="CW580" s="54"/>
      <c r="CX580" s="54"/>
      <c r="CY580" s="54"/>
      <c r="CZ580" s="54"/>
      <c r="DA580" s="54"/>
      <c r="DB580" s="54"/>
      <c r="DC580" s="54"/>
      <c r="DD580" s="54"/>
      <c r="DE580" s="54"/>
      <c r="DF580" s="54"/>
      <c r="DG580" s="54"/>
      <c r="DH580" s="54"/>
      <c r="DI580" s="54"/>
      <c r="DJ580" s="54"/>
      <c r="DK580" s="54"/>
      <c r="DL580" s="54"/>
      <c r="DM580" s="54"/>
      <c r="DN580" s="54"/>
      <c r="DO580" s="54"/>
      <c r="DP580" s="54"/>
      <c r="DQ580" s="54"/>
      <c r="DR580" s="54"/>
      <c r="DS580" s="54"/>
      <c r="DT580" s="54"/>
      <c r="DU580" s="54"/>
      <c r="DV580" s="54"/>
      <c r="DW580" s="54"/>
      <c r="DX580" s="54"/>
      <c r="DY580" s="54"/>
      <c r="DZ580" s="54"/>
      <c r="EA580" s="54"/>
      <c r="EB580" s="54"/>
      <c r="EC580" s="54"/>
      <c r="ED580" s="54"/>
      <c r="EE580" s="54"/>
      <c r="EF580" s="54"/>
      <c r="EG580" s="54"/>
      <c r="EH580" s="54"/>
      <c r="EI580" s="54"/>
      <c r="EJ580" s="54"/>
      <c r="EK580" s="54"/>
      <c r="EL580" s="54"/>
      <c r="EM580" s="54"/>
      <c r="EN580" s="54"/>
      <c r="EO580" s="54"/>
      <c r="EP580" s="54"/>
      <c r="EQ580" s="54"/>
      <c r="ER580" s="54"/>
    </row>
    <row r="581" spans="1:148" x14ac:dyDescent="0.25">
      <c r="A581" s="76"/>
      <c r="B581" s="54"/>
      <c r="C581" s="54"/>
      <c r="D581" s="54"/>
      <c r="E581" s="54"/>
      <c r="F581" s="5"/>
      <c r="G581" s="320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4"/>
      <c r="BQ581" s="54"/>
      <c r="BR581" s="54"/>
      <c r="BS581" s="54"/>
      <c r="BT581" s="54"/>
      <c r="BU581" s="54"/>
      <c r="BV581" s="54"/>
      <c r="BW581" s="54"/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  <c r="CH581" s="54"/>
      <c r="CI581" s="54"/>
      <c r="CJ581" s="54"/>
      <c r="CK581" s="54"/>
      <c r="CL581" s="54"/>
      <c r="CM581" s="54"/>
      <c r="CN581" s="54"/>
      <c r="CO581" s="54"/>
      <c r="CP581" s="54"/>
      <c r="CQ581" s="54"/>
      <c r="CR581" s="54"/>
      <c r="CS581" s="54"/>
      <c r="CT581" s="54"/>
      <c r="CU581" s="54"/>
      <c r="CV581" s="54"/>
      <c r="CW581" s="54"/>
      <c r="CX581" s="54"/>
      <c r="CY581" s="54"/>
      <c r="CZ581" s="54"/>
      <c r="DA581" s="54"/>
      <c r="DB581" s="54"/>
      <c r="DC581" s="54"/>
      <c r="DD581" s="54"/>
      <c r="DE581" s="54"/>
      <c r="DF581" s="54"/>
      <c r="DG581" s="54"/>
      <c r="DH581" s="54"/>
      <c r="DI581" s="54"/>
      <c r="DJ581" s="54"/>
      <c r="DK581" s="54"/>
      <c r="DL581" s="54"/>
      <c r="DM581" s="54"/>
      <c r="DN581" s="54"/>
      <c r="DO581" s="54"/>
      <c r="DP581" s="54"/>
      <c r="DQ581" s="54"/>
      <c r="DR581" s="54"/>
      <c r="DS581" s="54"/>
      <c r="DT581" s="54"/>
      <c r="DU581" s="54"/>
      <c r="DV581" s="54"/>
      <c r="DW581" s="54"/>
      <c r="DX581" s="54"/>
      <c r="DY581" s="54"/>
      <c r="DZ581" s="54"/>
      <c r="EA581" s="54"/>
      <c r="EB581" s="54"/>
      <c r="EC581" s="54"/>
      <c r="ED581" s="54"/>
      <c r="EE581" s="54"/>
      <c r="EF581" s="54"/>
      <c r="EG581" s="54"/>
      <c r="EH581" s="54"/>
      <c r="EI581" s="54"/>
      <c r="EJ581" s="54"/>
      <c r="EK581" s="54"/>
      <c r="EL581" s="54"/>
      <c r="EM581" s="54"/>
      <c r="EN581" s="54"/>
      <c r="EO581" s="54"/>
      <c r="EP581" s="54"/>
      <c r="EQ581" s="54"/>
      <c r="ER581" s="54"/>
    </row>
    <row r="582" spans="1:148" x14ac:dyDescent="0.25">
      <c r="A582" s="76"/>
      <c r="B582" s="54"/>
      <c r="C582" s="54"/>
      <c r="D582" s="54"/>
      <c r="E582" s="54"/>
      <c r="F582" s="5"/>
      <c r="G582" s="320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4"/>
      <c r="BQ582" s="54"/>
      <c r="BR582" s="54"/>
      <c r="BS582" s="54"/>
      <c r="BT582" s="54"/>
      <c r="BU582" s="54"/>
      <c r="BV582" s="54"/>
      <c r="BW582" s="54"/>
      <c r="BX582" s="54"/>
      <c r="BY582" s="54"/>
      <c r="BZ582" s="54"/>
      <c r="CA582" s="54"/>
      <c r="CB582" s="54"/>
      <c r="CC582" s="54"/>
      <c r="CD582" s="54"/>
      <c r="CE582" s="54"/>
      <c r="CF582" s="54"/>
      <c r="CG582" s="54"/>
      <c r="CH582" s="54"/>
      <c r="CI582" s="54"/>
      <c r="CJ582" s="54"/>
      <c r="CK582" s="54"/>
      <c r="CL582" s="54"/>
      <c r="CM582" s="54"/>
      <c r="CN582" s="54"/>
      <c r="CO582" s="54"/>
      <c r="CP582" s="54"/>
      <c r="CQ582" s="54"/>
      <c r="CR582" s="54"/>
      <c r="CS582" s="54"/>
      <c r="CT582" s="54"/>
      <c r="CU582" s="54"/>
      <c r="CV582" s="54"/>
      <c r="CW582" s="54"/>
      <c r="CX582" s="54"/>
      <c r="CY582" s="54"/>
      <c r="CZ582" s="54"/>
      <c r="DA582" s="54"/>
      <c r="DB582" s="54"/>
      <c r="DC582" s="54"/>
      <c r="DD582" s="54"/>
      <c r="DE582" s="54"/>
      <c r="DF582" s="54"/>
      <c r="DG582" s="54"/>
      <c r="DH582" s="54"/>
      <c r="DI582" s="54"/>
      <c r="DJ582" s="54"/>
      <c r="DK582" s="54"/>
      <c r="DL582" s="54"/>
      <c r="DM582" s="54"/>
      <c r="DN582" s="54"/>
      <c r="DO582" s="54"/>
      <c r="DP582" s="54"/>
      <c r="DQ582" s="54"/>
      <c r="DR582" s="54"/>
      <c r="DS582" s="54"/>
      <c r="DT582" s="54"/>
      <c r="DU582" s="54"/>
      <c r="DV582" s="54"/>
      <c r="DW582" s="54"/>
      <c r="DX582" s="54"/>
      <c r="DY582" s="54"/>
      <c r="DZ582" s="54"/>
      <c r="EA582" s="54"/>
      <c r="EB582" s="54"/>
      <c r="EC582" s="54"/>
      <c r="ED582" s="54"/>
      <c r="EE582" s="54"/>
      <c r="EF582" s="54"/>
      <c r="EG582" s="54"/>
      <c r="EH582" s="54"/>
      <c r="EI582" s="54"/>
      <c r="EJ582" s="54"/>
      <c r="EK582" s="54"/>
      <c r="EL582" s="54"/>
      <c r="EM582" s="54"/>
      <c r="EN582" s="54"/>
      <c r="EO582" s="54"/>
      <c r="EP582" s="54"/>
      <c r="EQ582" s="54"/>
      <c r="ER582" s="54"/>
    </row>
    <row r="583" spans="1:148" x14ac:dyDescent="0.25">
      <c r="A583" s="76"/>
      <c r="B583" s="54"/>
      <c r="C583" s="54"/>
      <c r="D583" s="54"/>
      <c r="E583" s="54"/>
      <c r="F583" s="5"/>
      <c r="G583" s="320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4"/>
      <c r="BQ583" s="54"/>
      <c r="BR583" s="54"/>
      <c r="BS583" s="54"/>
      <c r="BT583" s="54"/>
      <c r="BU583" s="54"/>
      <c r="BV583" s="54"/>
      <c r="BW583" s="54"/>
      <c r="BX583" s="54"/>
      <c r="BY583" s="54"/>
      <c r="BZ583" s="54"/>
      <c r="CA583" s="54"/>
      <c r="CB583" s="54"/>
      <c r="CC583" s="54"/>
      <c r="CD583" s="54"/>
      <c r="CE583" s="54"/>
      <c r="CF583" s="54"/>
      <c r="CG583" s="54"/>
      <c r="CH583" s="54"/>
      <c r="CI583" s="54"/>
      <c r="CJ583" s="54"/>
      <c r="CK583" s="54"/>
      <c r="CL583" s="54"/>
      <c r="CM583" s="54"/>
      <c r="CN583" s="54"/>
      <c r="CO583" s="54"/>
      <c r="CP583" s="54"/>
      <c r="CQ583" s="54"/>
      <c r="CR583" s="54"/>
      <c r="CS583" s="54"/>
      <c r="CT583" s="54"/>
      <c r="CU583" s="54"/>
      <c r="CV583" s="54"/>
      <c r="CW583" s="54"/>
      <c r="CX583" s="54"/>
      <c r="CY583" s="54"/>
      <c r="CZ583" s="54"/>
      <c r="DA583" s="54"/>
      <c r="DB583" s="54"/>
      <c r="DC583" s="54"/>
      <c r="DD583" s="54"/>
      <c r="DE583" s="54"/>
      <c r="DF583" s="54"/>
      <c r="DG583" s="54"/>
      <c r="DH583" s="54"/>
      <c r="DI583" s="54"/>
      <c r="DJ583" s="54"/>
      <c r="DK583" s="54"/>
      <c r="DL583" s="54"/>
      <c r="DM583" s="54"/>
      <c r="DN583" s="54"/>
      <c r="DO583" s="54"/>
      <c r="DP583" s="54"/>
      <c r="DQ583" s="54"/>
      <c r="DR583" s="54"/>
      <c r="DS583" s="54"/>
      <c r="DT583" s="54"/>
      <c r="DU583" s="54"/>
      <c r="DV583" s="54"/>
      <c r="DW583" s="54"/>
      <c r="DX583" s="54"/>
      <c r="DY583" s="54"/>
      <c r="DZ583" s="54"/>
      <c r="EA583" s="54"/>
      <c r="EB583" s="54"/>
      <c r="EC583" s="54"/>
      <c r="ED583" s="54"/>
      <c r="EE583" s="54"/>
      <c r="EF583" s="54"/>
      <c r="EG583" s="54"/>
      <c r="EH583" s="54"/>
      <c r="EI583" s="54"/>
      <c r="EJ583" s="54"/>
      <c r="EK583" s="54"/>
      <c r="EL583" s="54"/>
      <c r="EM583" s="54"/>
      <c r="EN583" s="54"/>
      <c r="EO583" s="54"/>
      <c r="EP583" s="54"/>
      <c r="EQ583" s="54"/>
      <c r="ER583" s="54"/>
    </row>
    <row r="584" spans="1:148" x14ac:dyDescent="0.25">
      <c r="A584" s="76"/>
      <c r="B584" s="54"/>
      <c r="C584" s="54"/>
      <c r="D584" s="54"/>
      <c r="E584" s="54"/>
      <c r="F584" s="5"/>
      <c r="G584" s="320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4"/>
      <c r="BQ584" s="54"/>
      <c r="BR584" s="54"/>
      <c r="BS584" s="54"/>
      <c r="BT584" s="54"/>
      <c r="BU584" s="54"/>
      <c r="BV584" s="54"/>
      <c r="BW584" s="54"/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  <c r="CH584" s="54"/>
      <c r="CI584" s="54"/>
      <c r="CJ584" s="54"/>
      <c r="CK584" s="54"/>
      <c r="CL584" s="54"/>
      <c r="CM584" s="54"/>
      <c r="CN584" s="54"/>
      <c r="CO584" s="54"/>
      <c r="CP584" s="54"/>
      <c r="CQ584" s="54"/>
      <c r="CR584" s="54"/>
      <c r="CS584" s="54"/>
      <c r="CT584" s="54"/>
      <c r="CU584" s="54"/>
      <c r="CV584" s="54"/>
      <c r="CW584" s="54"/>
      <c r="CX584" s="54"/>
      <c r="CY584" s="54"/>
      <c r="CZ584" s="54"/>
      <c r="DA584" s="54"/>
      <c r="DB584" s="54"/>
      <c r="DC584" s="54"/>
      <c r="DD584" s="54"/>
      <c r="DE584" s="54"/>
      <c r="DF584" s="54"/>
      <c r="DG584" s="54"/>
      <c r="DH584" s="54"/>
      <c r="DI584" s="54"/>
      <c r="DJ584" s="54"/>
      <c r="DK584" s="54"/>
      <c r="DL584" s="54"/>
      <c r="DM584" s="54"/>
      <c r="DN584" s="54"/>
      <c r="DO584" s="54"/>
      <c r="DP584" s="54"/>
      <c r="DQ584" s="54"/>
      <c r="DR584" s="54"/>
      <c r="DS584" s="54"/>
      <c r="DT584" s="54"/>
      <c r="DU584" s="54"/>
      <c r="DV584" s="54"/>
      <c r="DW584" s="54"/>
      <c r="DX584" s="54"/>
      <c r="DY584" s="54"/>
      <c r="DZ584" s="54"/>
      <c r="EA584" s="54"/>
      <c r="EB584" s="54"/>
      <c r="EC584" s="54"/>
      <c r="ED584" s="54"/>
      <c r="EE584" s="54"/>
      <c r="EF584" s="54"/>
      <c r="EG584" s="54"/>
      <c r="EH584" s="54"/>
      <c r="EI584" s="54"/>
      <c r="EJ584" s="54"/>
      <c r="EK584" s="54"/>
      <c r="EL584" s="54"/>
      <c r="EM584" s="54"/>
      <c r="EN584" s="54"/>
      <c r="EO584" s="54"/>
      <c r="EP584" s="54"/>
      <c r="EQ584" s="54"/>
      <c r="ER584" s="54"/>
    </row>
    <row r="585" spans="1:148" x14ac:dyDescent="0.25">
      <c r="A585" s="76"/>
      <c r="B585" s="54"/>
      <c r="C585" s="54"/>
      <c r="D585" s="54"/>
      <c r="E585" s="54"/>
      <c r="F585" s="5"/>
      <c r="G585" s="320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4"/>
      <c r="BQ585" s="54"/>
      <c r="BR585" s="54"/>
      <c r="BS585" s="54"/>
      <c r="BT585" s="54"/>
      <c r="BU585" s="54"/>
      <c r="BV585" s="54"/>
      <c r="BW585" s="54"/>
      <c r="BX585" s="54"/>
      <c r="BY585" s="54"/>
      <c r="BZ585" s="54"/>
      <c r="CA585" s="54"/>
      <c r="CB585" s="54"/>
      <c r="CC585" s="54"/>
      <c r="CD585" s="54"/>
      <c r="CE585" s="54"/>
      <c r="CF585" s="54"/>
      <c r="CG585" s="54"/>
      <c r="CH585" s="54"/>
      <c r="CI585" s="54"/>
      <c r="CJ585" s="54"/>
      <c r="CK585" s="54"/>
      <c r="CL585" s="54"/>
      <c r="CM585" s="54"/>
      <c r="CN585" s="54"/>
      <c r="CO585" s="54"/>
      <c r="CP585" s="54"/>
      <c r="CQ585" s="54"/>
      <c r="CR585" s="54"/>
      <c r="CS585" s="54"/>
      <c r="CT585" s="54"/>
      <c r="CU585" s="54"/>
      <c r="CV585" s="54"/>
      <c r="CW585" s="54"/>
      <c r="CX585" s="54"/>
      <c r="CY585" s="54"/>
      <c r="CZ585" s="54"/>
      <c r="DA585" s="54"/>
      <c r="DB585" s="54"/>
      <c r="DC585" s="54"/>
      <c r="DD585" s="54"/>
      <c r="DE585" s="54"/>
      <c r="DF585" s="54"/>
      <c r="DG585" s="54"/>
      <c r="DH585" s="54"/>
      <c r="DI585" s="54"/>
      <c r="DJ585" s="54"/>
      <c r="DK585" s="54"/>
      <c r="DL585" s="54"/>
      <c r="DM585" s="54"/>
      <c r="DN585" s="54"/>
      <c r="DO585" s="54"/>
      <c r="DP585" s="54"/>
      <c r="DQ585" s="54"/>
      <c r="DR585" s="54"/>
      <c r="DS585" s="54"/>
      <c r="DT585" s="54"/>
      <c r="DU585" s="54"/>
      <c r="DV585" s="54"/>
      <c r="DW585" s="54"/>
      <c r="DX585" s="54"/>
      <c r="DY585" s="54"/>
      <c r="DZ585" s="54"/>
      <c r="EA585" s="54"/>
      <c r="EB585" s="54"/>
      <c r="EC585" s="54"/>
      <c r="ED585" s="54"/>
      <c r="EE585" s="54"/>
      <c r="EF585" s="54"/>
      <c r="EG585" s="54"/>
      <c r="EH585" s="54"/>
      <c r="EI585" s="54"/>
      <c r="EJ585" s="54"/>
      <c r="EK585" s="54"/>
      <c r="EL585" s="54"/>
      <c r="EM585" s="54"/>
      <c r="EN585" s="54"/>
      <c r="EO585" s="54"/>
      <c r="EP585" s="54"/>
      <c r="EQ585" s="54"/>
      <c r="ER585" s="54"/>
    </row>
    <row r="586" spans="1:148" x14ac:dyDescent="0.25">
      <c r="A586" s="76"/>
      <c r="B586" s="54"/>
      <c r="C586" s="54"/>
      <c r="D586" s="54"/>
      <c r="E586" s="54"/>
      <c r="F586" s="5"/>
      <c r="G586" s="320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4"/>
      <c r="BQ586" s="54"/>
      <c r="BR586" s="54"/>
      <c r="BS586" s="54"/>
      <c r="BT586" s="54"/>
      <c r="BU586" s="54"/>
      <c r="BV586" s="54"/>
      <c r="BW586" s="54"/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  <c r="CH586" s="54"/>
      <c r="CI586" s="54"/>
      <c r="CJ586" s="54"/>
      <c r="CK586" s="54"/>
      <c r="CL586" s="54"/>
      <c r="CM586" s="54"/>
      <c r="CN586" s="54"/>
      <c r="CO586" s="54"/>
      <c r="CP586" s="54"/>
      <c r="CQ586" s="54"/>
      <c r="CR586" s="54"/>
      <c r="CS586" s="54"/>
      <c r="CT586" s="54"/>
      <c r="CU586" s="54"/>
      <c r="CV586" s="54"/>
      <c r="CW586" s="54"/>
      <c r="CX586" s="54"/>
      <c r="CY586" s="54"/>
      <c r="CZ586" s="54"/>
      <c r="DA586" s="54"/>
      <c r="DB586" s="54"/>
      <c r="DC586" s="54"/>
      <c r="DD586" s="54"/>
      <c r="DE586" s="54"/>
      <c r="DF586" s="54"/>
      <c r="DG586" s="54"/>
      <c r="DH586" s="54"/>
      <c r="DI586" s="54"/>
      <c r="DJ586" s="54"/>
      <c r="DK586" s="54"/>
      <c r="DL586" s="54"/>
      <c r="DM586" s="54"/>
      <c r="DN586" s="54"/>
      <c r="DO586" s="54"/>
      <c r="DP586" s="54"/>
      <c r="DQ586" s="54"/>
      <c r="DR586" s="54"/>
      <c r="DS586" s="54"/>
      <c r="DT586" s="54"/>
      <c r="DU586" s="54"/>
      <c r="DV586" s="54"/>
      <c r="DW586" s="54"/>
      <c r="DX586" s="54"/>
      <c r="DY586" s="54"/>
      <c r="DZ586" s="54"/>
      <c r="EA586" s="54"/>
      <c r="EB586" s="54"/>
      <c r="EC586" s="54"/>
      <c r="ED586" s="54"/>
      <c r="EE586" s="54"/>
      <c r="EF586" s="54"/>
      <c r="EG586" s="54"/>
      <c r="EH586" s="54"/>
      <c r="EI586" s="54"/>
      <c r="EJ586" s="54"/>
      <c r="EK586" s="54"/>
      <c r="EL586" s="54"/>
      <c r="EM586" s="54"/>
      <c r="EN586" s="54"/>
      <c r="EO586" s="54"/>
      <c r="EP586" s="54"/>
      <c r="EQ586" s="54"/>
      <c r="ER586" s="54"/>
    </row>
    <row r="587" spans="1:148" x14ac:dyDescent="0.25">
      <c r="A587" s="76"/>
      <c r="B587" s="54"/>
      <c r="C587" s="54"/>
      <c r="D587" s="54"/>
      <c r="E587" s="54"/>
      <c r="F587" s="5"/>
      <c r="G587" s="320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4"/>
      <c r="BQ587" s="54"/>
      <c r="BR587" s="54"/>
      <c r="BS587" s="54"/>
      <c r="BT587" s="54"/>
      <c r="BU587" s="54"/>
      <c r="BV587" s="54"/>
      <c r="BW587" s="54"/>
      <c r="BX587" s="54"/>
      <c r="BY587" s="54"/>
      <c r="BZ587" s="54"/>
      <c r="CA587" s="54"/>
      <c r="CB587" s="54"/>
      <c r="CC587" s="54"/>
      <c r="CD587" s="54"/>
      <c r="CE587" s="54"/>
      <c r="CF587" s="54"/>
      <c r="CG587" s="54"/>
      <c r="CH587" s="54"/>
      <c r="CI587" s="54"/>
      <c r="CJ587" s="54"/>
      <c r="CK587" s="54"/>
      <c r="CL587" s="54"/>
      <c r="CM587" s="54"/>
      <c r="CN587" s="54"/>
      <c r="CO587" s="54"/>
      <c r="CP587" s="54"/>
      <c r="CQ587" s="54"/>
      <c r="CR587" s="54"/>
      <c r="CS587" s="54"/>
      <c r="CT587" s="54"/>
      <c r="CU587" s="54"/>
      <c r="CV587" s="54"/>
      <c r="CW587" s="54"/>
      <c r="CX587" s="54"/>
      <c r="CY587" s="54"/>
      <c r="CZ587" s="54"/>
      <c r="DA587" s="54"/>
      <c r="DB587" s="54"/>
      <c r="DC587" s="54"/>
      <c r="DD587" s="54"/>
      <c r="DE587" s="54"/>
      <c r="DF587" s="54"/>
      <c r="DG587" s="54"/>
      <c r="DH587" s="54"/>
      <c r="DI587" s="54"/>
      <c r="DJ587" s="54"/>
      <c r="DK587" s="54"/>
      <c r="DL587" s="54"/>
      <c r="DM587" s="54"/>
      <c r="DN587" s="54"/>
      <c r="DO587" s="54"/>
      <c r="DP587" s="54"/>
      <c r="DQ587" s="54"/>
      <c r="DR587" s="54"/>
      <c r="DS587" s="54"/>
      <c r="DT587" s="54"/>
      <c r="DU587" s="54"/>
      <c r="DV587" s="54"/>
      <c r="DW587" s="54"/>
      <c r="DX587" s="54"/>
      <c r="DY587" s="54"/>
      <c r="DZ587" s="54"/>
      <c r="EA587" s="54"/>
      <c r="EB587" s="54"/>
      <c r="EC587" s="54"/>
      <c r="ED587" s="54"/>
      <c r="EE587" s="54"/>
      <c r="EF587" s="54"/>
      <c r="EG587" s="54"/>
      <c r="EH587" s="54"/>
      <c r="EI587" s="54"/>
      <c r="EJ587" s="54"/>
      <c r="EK587" s="54"/>
      <c r="EL587" s="54"/>
      <c r="EM587" s="54"/>
      <c r="EN587" s="54"/>
      <c r="EO587" s="54"/>
      <c r="EP587" s="54"/>
      <c r="EQ587" s="54"/>
      <c r="ER587" s="54"/>
    </row>
    <row r="588" spans="1:148" x14ac:dyDescent="0.25">
      <c r="A588" s="76"/>
      <c r="B588" s="54"/>
      <c r="C588" s="54"/>
      <c r="D588" s="54"/>
      <c r="E588" s="54"/>
      <c r="F588" s="5"/>
      <c r="G588" s="320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4"/>
      <c r="BQ588" s="54"/>
      <c r="BR588" s="54"/>
      <c r="BS588" s="54"/>
      <c r="BT588" s="54"/>
      <c r="BU588" s="54"/>
      <c r="BV588" s="54"/>
      <c r="BW588" s="54"/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  <c r="CH588" s="54"/>
      <c r="CI588" s="54"/>
      <c r="CJ588" s="54"/>
      <c r="CK588" s="54"/>
      <c r="CL588" s="54"/>
      <c r="CM588" s="54"/>
      <c r="CN588" s="54"/>
      <c r="CO588" s="54"/>
      <c r="CP588" s="54"/>
      <c r="CQ588" s="54"/>
      <c r="CR588" s="54"/>
      <c r="CS588" s="54"/>
      <c r="CT588" s="54"/>
      <c r="CU588" s="54"/>
      <c r="CV588" s="54"/>
      <c r="CW588" s="54"/>
      <c r="CX588" s="54"/>
      <c r="CY588" s="54"/>
      <c r="CZ588" s="54"/>
      <c r="DA588" s="54"/>
      <c r="DB588" s="54"/>
      <c r="DC588" s="54"/>
      <c r="DD588" s="54"/>
      <c r="DE588" s="54"/>
      <c r="DF588" s="54"/>
      <c r="DG588" s="54"/>
      <c r="DH588" s="54"/>
      <c r="DI588" s="54"/>
      <c r="DJ588" s="54"/>
      <c r="DK588" s="54"/>
      <c r="DL588" s="54"/>
      <c r="DM588" s="54"/>
      <c r="DN588" s="54"/>
      <c r="DO588" s="54"/>
      <c r="DP588" s="54"/>
      <c r="DQ588" s="54"/>
      <c r="DR588" s="54"/>
      <c r="DS588" s="54"/>
      <c r="DT588" s="54"/>
      <c r="DU588" s="54"/>
      <c r="DV588" s="54"/>
      <c r="DW588" s="54"/>
      <c r="DX588" s="54"/>
      <c r="DY588" s="54"/>
      <c r="DZ588" s="54"/>
      <c r="EA588" s="54"/>
      <c r="EB588" s="54"/>
      <c r="EC588" s="54"/>
      <c r="ED588" s="54"/>
      <c r="EE588" s="54"/>
      <c r="EF588" s="54"/>
      <c r="EG588" s="54"/>
      <c r="EH588" s="54"/>
      <c r="EI588" s="54"/>
      <c r="EJ588" s="54"/>
      <c r="EK588" s="54"/>
      <c r="EL588" s="54"/>
      <c r="EM588" s="54"/>
      <c r="EN588" s="54"/>
      <c r="EO588" s="54"/>
      <c r="EP588" s="54"/>
      <c r="EQ588" s="54"/>
      <c r="ER588" s="54"/>
    </row>
    <row r="589" spans="1:148" x14ac:dyDescent="0.25">
      <c r="A589" s="76"/>
      <c r="B589" s="54"/>
      <c r="C589" s="54"/>
      <c r="D589" s="54"/>
      <c r="E589" s="54"/>
      <c r="F589" s="5"/>
      <c r="G589" s="320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4"/>
      <c r="BQ589" s="54"/>
      <c r="BR589" s="54"/>
      <c r="BS589" s="54"/>
      <c r="BT589" s="54"/>
      <c r="BU589" s="54"/>
      <c r="BV589" s="54"/>
      <c r="BW589" s="54"/>
      <c r="BX589" s="54"/>
      <c r="BY589" s="54"/>
      <c r="BZ589" s="54"/>
      <c r="CA589" s="54"/>
      <c r="CB589" s="54"/>
      <c r="CC589" s="54"/>
      <c r="CD589" s="54"/>
      <c r="CE589" s="54"/>
      <c r="CF589" s="54"/>
      <c r="CG589" s="54"/>
      <c r="CH589" s="54"/>
      <c r="CI589" s="54"/>
      <c r="CJ589" s="54"/>
      <c r="CK589" s="54"/>
      <c r="CL589" s="54"/>
      <c r="CM589" s="54"/>
      <c r="CN589" s="54"/>
      <c r="CO589" s="54"/>
      <c r="CP589" s="54"/>
      <c r="CQ589" s="54"/>
      <c r="CR589" s="54"/>
      <c r="CS589" s="54"/>
      <c r="CT589" s="54"/>
      <c r="CU589" s="54"/>
      <c r="CV589" s="54"/>
      <c r="CW589" s="54"/>
      <c r="CX589" s="54"/>
      <c r="CY589" s="54"/>
      <c r="CZ589" s="54"/>
      <c r="DA589" s="54"/>
      <c r="DB589" s="54"/>
      <c r="DC589" s="54"/>
      <c r="DD589" s="54"/>
      <c r="DE589" s="54"/>
      <c r="DF589" s="54"/>
      <c r="DG589" s="54"/>
      <c r="DH589" s="54"/>
      <c r="DI589" s="54"/>
      <c r="DJ589" s="54"/>
      <c r="DK589" s="54"/>
      <c r="DL589" s="54"/>
      <c r="DM589" s="54"/>
      <c r="DN589" s="54"/>
      <c r="DO589" s="54"/>
      <c r="DP589" s="54"/>
      <c r="DQ589" s="54"/>
      <c r="DR589" s="54"/>
      <c r="DS589" s="54"/>
      <c r="DT589" s="54"/>
      <c r="DU589" s="54"/>
      <c r="DV589" s="54"/>
      <c r="DW589" s="54"/>
      <c r="DX589" s="54"/>
      <c r="DY589" s="54"/>
      <c r="DZ589" s="54"/>
      <c r="EA589" s="54"/>
      <c r="EB589" s="54"/>
      <c r="EC589" s="54"/>
      <c r="ED589" s="54"/>
      <c r="EE589" s="54"/>
      <c r="EF589" s="54"/>
      <c r="EG589" s="54"/>
      <c r="EH589" s="54"/>
      <c r="EI589" s="54"/>
      <c r="EJ589" s="54"/>
      <c r="EK589" s="54"/>
      <c r="EL589" s="54"/>
      <c r="EM589" s="54"/>
      <c r="EN589" s="54"/>
      <c r="EO589" s="54"/>
      <c r="EP589" s="54"/>
      <c r="EQ589" s="54"/>
      <c r="ER589" s="54"/>
    </row>
    <row r="590" spans="1:148" x14ac:dyDescent="0.25">
      <c r="A590" s="76"/>
      <c r="B590" s="54"/>
      <c r="C590" s="54"/>
      <c r="D590" s="54"/>
      <c r="E590" s="54"/>
      <c r="F590" s="5"/>
      <c r="G590" s="320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4"/>
      <c r="BQ590" s="54"/>
      <c r="BR590" s="54"/>
      <c r="BS590" s="54"/>
      <c r="BT590" s="54"/>
      <c r="BU590" s="54"/>
      <c r="BV590" s="54"/>
      <c r="BW590" s="54"/>
      <c r="BX590" s="54"/>
      <c r="BY590" s="54"/>
      <c r="BZ590" s="54"/>
      <c r="CA590" s="54"/>
      <c r="CB590" s="54"/>
      <c r="CC590" s="54"/>
      <c r="CD590" s="54"/>
      <c r="CE590" s="54"/>
      <c r="CF590" s="54"/>
      <c r="CG590" s="54"/>
      <c r="CH590" s="54"/>
      <c r="CI590" s="54"/>
      <c r="CJ590" s="54"/>
      <c r="CK590" s="54"/>
      <c r="CL590" s="54"/>
      <c r="CM590" s="54"/>
      <c r="CN590" s="54"/>
      <c r="CO590" s="54"/>
      <c r="CP590" s="54"/>
      <c r="CQ590" s="54"/>
      <c r="CR590" s="54"/>
      <c r="CS590" s="54"/>
      <c r="CT590" s="54"/>
      <c r="CU590" s="54"/>
      <c r="CV590" s="54"/>
      <c r="CW590" s="54"/>
      <c r="CX590" s="54"/>
      <c r="CY590" s="54"/>
      <c r="CZ590" s="54"/>
      <c r="DA590" s="54"/>
      <c r="DB590" s="54"/>
      <c r="DC590" s="54"/>
      <c r="DD590" s="54"/>
      <c r="DE590" s="54"/>
      <c r="DF590" s="54"/>
      <c r="DG590" s="54"/>
      <c r="DH590" s="54"/>
      <c r="DI590" s="54"/>
      <c r="DJ590" s="54"/>
      <c r="DK590" s="54"/>
      <c r="DL590" s="54"/>
      <c r="DM590" s="54"/>
      <c r="DN590" s="54"/>
      <c r="DO590" s="54"/>
      <c r="DP590" s="54"/>
      <c r="DQ590" s="54"/>
      <c r="DR590" s="54"/>
      <c r="DS590" s="54"/>
      <c r="DT590" s="54"/>
      <c r="DU590" s="54"/>
      <c r="DV590" s="54"/>
      <c r="DW590" s="54"/>
      <c r="DX590" s="54"/>
      <c r="DY590" s="54"/>
      <c r="DZ590" s="54"/>
      <c r="EA590" s="54"/>
      <c r="EB590" s="54"/>
      <c r="EC590" s="54"/>
      <c r="ED590" s="54"/>
      <c r="EE590" s="54"/>
      <c r="EF590" s="54"/>
      <c r="EG590" s="54"/>
      <c r="EH590" s="54"/>
      <c r="EI590" s="54"/>
      <c r="EJ590" s="54"/>
      <c r="EK590" s="54"/>
      <c r="EL590" s="54"/>
      <c r="EM590" s="54"/>
      <c r="EN590" s="54"/>
      <c r="EO590" s="54"/>
      <c r="EP590" s="54"/>
      <c r="EQ590" s="54"/>
      <c r="ER590" s="54"/>
    </row>
    <row r="591" spans="1:148" x14ac:dyDescent="0.25">
      <c r="A591" s="76"/>
      <c r="B591" s="54"/>
      <c r="C591" s="54"/>
      <c r="D591" s="54"/>
      <c r="E591" s="54"/>
      <c r="F591" s="5"/>
      <c r="G591" s="320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4"/>
      <c r="BQ591" s="54"/>
      <c r="BR591" s="54"/>
      <c r="BS591" s="54"/>
      <c r="BT591" s="54"/>
      <c r="BU591" s="54"/>
      <c r="BV591" s="54"/>
      <c r="BW591" s="54"/>
      <c r="BX591" s="54"/>
      <c r="BY591" s="54"/>
      <c r="BZ591" s="54"/>
      <c r="CA591" s="54"/>
      <c r="CB591" s="54"/>
      <c r="CC591" s="54"/>
      <c r="CD591" s="54"/>
      <c r="CE591" s="54"/>
      <c r="CF591" s="54"/>
      <c r="CG591" s="54"/>
      <c r="CH591" s="54"/>
      <c r="CI591" s="54"/>
      <c r="CJ591" s="54"/>
      <c r="CK591" s="54"/>
      <c r="CL591" s="54"/>
      <c r="CM591" s="54"/>
      <c r="CN591" s="54"/>
      <c r="CO591" s="54"/>
      <c r="CP591" s="54"/>
      <c r="CQ591" s="54"/>
      <c r="CR591" s="54"/>
      <c r="CS591" s="54"/>
      <c r="CT591" s="54"/>
      <c r="CU591" s="54"/>
      <c r="CV591" s="54"/>
      <c r="CW591" s="54"/>
      <c r="CX591" s="54"/>
      <c r="CY591" s="54"/>
      <c r="CZ591" s="54"/>
      <c r="DA591" s="54"/>
      <c r="DB591" s="54"/>
      <c r="DC591" s="54"/>
      <c r="DD591" s="54"/>
      <c r="DE591" s="54"/>
      <c r="DF591" s="54"/>
      <c r="DG591" s="54"/>
      <c r="DH591" s="54"/>
      <c r="DI591" s="54"/>
      <c r="DJ591" s="54"/>
      <c r="DK591" s="54"/>
      <c r="DL591" s="54"/>
      <c r="DM591" s="54"/>
      <c r="DN591" s="54"/>
      <c r="DO591" s="54"/>
      <c r="DP591" s="54"/>
      <c r="DQ591" s="54"/>
      <c r="DR591" s="54"/>
      <c r="DS591" s="54"/>
      <c r="DT591" s="54"/>
      <c r="DU591" s="54"/>
      <c r="DV591" s="54"/>
      <c r="DW591" s="54"/>
      <c r="DX591" s="54"/>
      <c r="DY591" s="54"/>
      <c r="DZ591" s="54"/>
      <c r="EA591" s="54"/>
      <c r="EB591" s="54"/>
      <c r="EC591" s="54"/>
      <c r="ED591" s="54"/>
      <c r="EE591" s="54"/>
      <c r="EF591" s="54"/>
      <c r="EG591" s="54"/>
      <c r="EH591" s="54"/>
      <c r="EI591" s="54"/>
      <c r="EJ591" s="54"/>
      <c r="EK591" s="54"/>
      <c r="EL591" s="54"/>
      <c r="EM591" s="54"/>
      <c r="EN591" s="54"/>
      <c r="EO591" s="54"/>
      <c r="EP591" s="54"/>
      <c r="EQ591" s="54"/>
      <c r="ER591" s="54"/>
    </row>
    <row r="592" spans="1:148" x14ac:dyDescent="0.25">
      <c r="A592" s="76"/>
      <c r="B592" s="54"/>
      <c r="C592" s="54"/>
      <c r="D592" s="54"/>
      <c r="E592" s="54"/>
      <c r="F592" s="5"/>
      <c r="G592" s="320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4"/>
      <c r="BQ592" s="54"/>
      <c r="BR592" s="54"/>
      <c r="BS592" s="54"/>
      <c r="BT592" s="54"/>
      <c r="BU592" s="54"/>
      <c r="BV592" s="54"/>
      <c r="BW592" s="54"/>
      <c r="BX592" s="54"/>
      <c r="BY592" s="54"/>
      <c r="BZ592" s="54"/>
      <c r="CA592" s="54"/>
      <c r="CB592" s="54"/>
      <c r="CC592" s="54"/>
      <c r="CD592" s="54"/>
      <c r="CE592" s="54"/>
      <c r="CF592" s="54"/>
      <c r="CG592" s="54"/>
      <c r="CH592" s="54"/>
      <c r="CI592" s="54"/>
      <c r="CJ592" s="54"/>
      <c r="CK592" s="54"/>
      <c r="CL592" s="54"/>
      <c r="CM592" s="54"/>
      <c r="CN592" s="54"/>
      <c r="CO592" s="54"/>
      <c r="CP592" s="54"/>
      <c r="CQ592" s="54"/>
      <c r="CR592" s="54"/>
      <c r="CS592" s="54"/>
      <c r="CT592" s="54"/>
      <c r="CU592" s="54"/>
      <c r="CV592" s="54"/>
      <c r="CW592" s="54"/>
      <c r="CX592" s="54"/>
      <c r="CY592" s="54"/>
      <c r="CZ592" s="54"/>
      <c r="DA592" s="54"/>
      <c r="DB592" s="54"/>
      <c r="DC592" s="54"/>
      <c r="DD592" s="54"/>
      <c r="DE592" s="54"/>
      <c r="DF592" s="54"/>
      <c r="DG592" s="54"/>
      <c r="DH592" s="54"/>
      <c r="DI592" s="54"/>
      <c r="DJ592" s="54"/>
      <c r="DK592" s="54"/>
      <c r="DL592" s="54"/>
      <c r="DM592" s="54"/>
      <c r="DN592" s="54"/>
      <c r="DO592" s="54"/>
      <c r="DP592" s="54"/>
      <c r="DQ592" s="54"/>
      <c r="DR592" s="54"/>
      <c r="DS592" s="54"/>
      <c r="DT592" s="54"/>
      <c r="DU592" s="54"/>
      <c r="DV592" s="54"/>
      <c r="DW592" s="54"/>
      <c r="DX592" s="54"/>
      <c r="DY592" s="54"/>
      <c r="DZ592" s="54"/>
      <c r="EA592" s="54"/>
      <c r="EB592" s="54"/>
      <c r="EC592" s="54"/>
      <c r="ED592" s="54"/>
      <c r="EE592" s="54"/>
      <c r="EF592" s="54"/>
      <c r="EG592" s="54"/>
      <c r="EH592" s="54"/>
      <c r="EI592" s="54"/>
      <c r="EJ592" s="54"/>
      <c r="EK592" s="54"/>
      <c r="EL592" s="54"/>
      <c r="EM592" s="54"/>
      <c r="EN592" s="54"/>
      <c r="EO592" s="54"/>
      <c r="EP592" s="54"/>
      <c r="EQ592" s="54"/>
      <c r="ER592" s="54"/>
    </row>
    <row r="593" spans="1:148" x14ac:dyDescent="0.25">
      <c r="A593" s="76"/>
      <c r="B593" s="54"/>
      <c r="C593" s="54"/>
      <c r="D593" s="54"/>
      <c r="E593" s="54"/>
      <c r="F593" s="5"/>
      <c r="G593" s="320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4"/>
      <c r="BQ593" s="54"/>
      <c r="BR593" s="54"/>
      <c r="BS593" s="54"/>
      <c r="BT593" s="54"/>
      <c r="BU593" s="54"/>
      <c r="BV593" s="54"/>
      <c r="BW593" s="54"/>
      <c r="BX593" s="54"/>
      <c r="BY593" s="54"/>
      <c r="BZ593" s="54"/>
      <c r="CA593" s="54"/>
      <c r="CB593" s="54"/>
      <c r="CC593" s="54"/>
      <c r="CD593" s="54"/>
      <c r="CE593" s="54"/>
      <c r="CF593" s="54"/>
      <c r="CG593" s="54"/>
      <c r="CH593" s="54"/>
      <c r="CI593" s="54"/>
      <c r="CJ593" s="54"/>
      <c r="CK593" s="54"/>
      <c r="CL593" s="54"/>
      <c r="CM593" s="54"/>
      <c r="CN593" s="54"/>
      <c r="CO593" s="54"/>
      <c r="CP593" s="54"/>
      <c r="CQ593" s="54"/>
      <c r="CR593" s="54"/>
      <c r="CS593" s="54"/>
      <c r="CT593" s="54"/>
      <c r="CU593" s="54"/>
      <c r="CV593" s="54"/>
      <c r="CW593" s="54"/>
      <c r="CX593" s="54"/>
      <c r="CY593" s="54"/>
      <c r="CZ593" s="54"/>
      <c r="DA593" s="54"/>
      <c r="DB593" s="54"/>
      <c r="DC593" s="54"/>
      <c r="DD593" s="54"/>
      <c r="DE593" s="54"/>
      <c r="DF593" s="54"/>
      <c r="DG593" s="54"/>
      <c r="DH593" s="54"/>
      <c r="DI593" s="54"/>
      <c r="DJ593" s="54"/>
      <c r="DK593" s="54"/>
      <c r="DL593" s="54"/>
      <c r="DM593" s="54"/>
      <c r="DN593" s="54"/>
      <c r="DO593" s="54"/>
      <c r="DP593" s="54"/>
      <c r="DQ593" s="54"/>
      <c r="DR593" s="54"/>
      <c r="DS593" s="54"/>
      <c r="DT593" s="54"/>
      <c r="DU593" s="54"/>
      <c r="DV593" s="54"/>
      <c r="DW593" s="54"/>
      <c r="DX593" s="54"/>
      <c r="DY593" s="54"/>
      <c r="DZ593" s="54"/>
      <c r="EA593" s="54"/>
      <c r="EB593" s="54"/>
      <c r="EC593" s="54"/>
      <c r="ED593" s="54"/>
      <c r="EE593" s="54"/>
      <c r="EF593" s="54"/>
      <c r="EG593" s="54"/>
      <c r="EH593" s="54"/>
      <c r="EI593" s="54"/>
      <c r="EJ593" s="54"/>
      <c r="EK593" s="54"/>
      <c r="EL593" s="54"/>
      <c r="EM593" s="54"/>
      <c r="EN593" s="54"/>
      <c r="EO593" s="54"/>
      <c r="EP593" s="54"/>
      <c r="EQ593" s="54"/>
      <c r="ER593" s="54"/>
    </row>
    <row r="594" spans="1:148" x14ac:dyDescent="0.25">
      <c r="A594" s="76"/>
      <c r="B594" s="54"/>
      <c r="C594" s="54"/>
      <c r="D594" s="54"/>
      <c r="E594" s="54"/>
      <c r="F594" s="5"/>
      <c r="G594" s="320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4"/>
      <c r="BQ594" s="54"/>
      <c r="BR594" s="54"/>
      <c r="BS594" s="54"/>
      <c r="BT594" s="54"/>
      <c r="BU594" s="54"/>
      <c r="BV594" s="54"/>
      <c r="BW594" s="54"/>
      <c r="BX594" s="54"/>
      <c r="BY594" s="54"/>
      <c r="BZ594" s="54"/>
      <c r="CA594" s="54"/>
      <c r="CB594" s="54"/>
      <c r="CC594" s="54"/>
      <c r="CD594" s="54"/>
      <c r="CE594" s="54"/>
      <c r="CF594" s="54"/>
      <c r="CG594" s="54"/>
      <c r="CH594" s="54"/>
      <c r="CI594" s="54"/>
      <c r="CJ594" s="54"/>
      <c r="CK594" s="54"/>
      <c r="CL594" s="54"/>
      <c r="CM594" s="54"/>
      <c r="CN594" s="54"/>
      <c r="CO594" s="54"/>
      <c r="CP594" s="54"/>
      <c r="CQ594" s="54"/>
      <c r="CR594" s="54"/>
      <c r="CS594" s="54"/>
      <c r="CT594" s="54"/>
      <c r="CU594" s="54"/>
      <c r="CV594" s="54"/>
      <c r="CW594" s="54"/>
      <c r="CX594" s="54"/>
      <c r="CY594" s="54"/>
      <c r="CZ594" s="54"/>
      <c r="DA594" s="54"/>
      <c r="DB594" s="54"/>
      <c r="DC594" s="54"/>
      <c r="DD594" s="54"/>
      <c r="DE594" s="54"/>
      <c r="DF594" s="54"/>
      <c r="DG594" s="54"/>
      <c r="DH594" s="54"/>
      <c r="DI594" s="54"/>
      <c r="DJ594" s="54"/>
      <c r="DK594" s="54"/>
      <c r="DL594" s="54"/>
      <c r="DM594" s="54"/>
      <c r="DN594" s="54"/>
      <c r="DO594" s="54"/>
      <c r="DP594" s="54"/>
      <c r="DQ594" s="54"/>
      <c r="DR594" s="54"/>
      <c r="DS594" s="54"/>
      <c r="DT594" s="54"/>
      <c r="DU594" s="54"/>
      <c r="DV594" s="54"/>
      <c r="DW594" s="54"/>
      <c r="DX594" s="54"/>
      <c r="DY594" s="54"/>
      <c r="DZ594" s="54"/>
      <c r="EA594" s="54"/>
      <c r="EB594" s="54"/>
      <c r="EC594" s="54"/>
      <c r="ED594" s="54"/>
      <c r="EE594" s="54"/>
      <c r="EF594" s="54"/>
      <c r="EG594" s="54"/>
      <c r="EH594" s="54"/>
      <c r="EI594" s="54"/>
      <c r="EJ594" s="54"/>
      <c r="EK594" s="54"/>
      <c r="EL594" s="54"/>
      <c r="EM594" s="54"/>
      <c r="EN594" s="54"/>
      <c r="EO594" s="54"/>
      <c r="EP594" s="54"/>
      <c r="EQ594" s="54"/>
      <c r="ER594" s="54"/>
    </row>
    <row r="595" spans="1:148" x14ac:dyDescent="0.25">
      <c r="A595" s="76"/>
      <c r="B595" s="54"/>
      <c r="C595" s="54"/>
      <c r="D595" s="54"/>
      <c r="E595" s="54"/>
      <c r="F595" s="5"/>
      <c r="G595" s="320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4"/>
      <c r="BQ595" s="54"/>
      <c r="BR595" s="54"/>
      <c r="BS595" s="54"/>
      <c r="BT595" s="54"/>
      <c r="BU595" s="54"/>
      <c r="BV595" s="54"/>
      <c r="BW595" s="54"/>
      <c r="BX595" s="54"/>
      <c r="BY595" s="54"/>
      <c r="BZ595" s="54"/>
      <c r="CA595" s="54"/>
      <c r="CB595" s="54"/>
      <c r="CC595" s="54"/>
      <c r="CD595" s="54"/>
      <c r="CE595" s="54"/>
      <c r="CF595" s="54"/>
      <c r="CG595" s="54"/>
      <c r="CH595" s="54"/>
      <c r="CI595" s="54"/>
      <c r="CJ595" s="54"/>
      <c r="CK595" s="54"/>
      <c r="CL595" s="54"/>
      <c r="CM595" s="54"/>
      <c r="CN595" s="54"/>
      <c r="CO595" s="54"/>
      <c r="CP595" s="54"/>
      <c r="CQ595" s="54"/>
      <c r="CR595" s="54"/>
      <c r="CS595" s="54"/>
      <c r="CT595" s="54"/>
      <c r="CU595" s="54"/>
      <c r="CV595" s="54"/>
      <c r="CW595" s="54"/>
      <c r="CX595" s="54"/>
      <c r="CY595" s="54"/>
      <c r="CZ595" s="54"/>
      <c r="DA595" s="54"/>
      <c r="DB595" s="54"/>
      <c r="DC595" s="54"/>
      <c r="DD595" s="54"/>
      <c r="DE595" s="54"/>
      <c r="DF595" s="54"/>
      <c r="DG595" s="54"/>
      <c r="DH595" s="54"/>
      <c r="DI595" s="54"/>
      <c r="DJ595" s="54"/>
      <c r="DK595" s="54"/>
      <c r="DL595" s="54"/>
      <c r="DM595" s="54"/>
      <c r="DN595" s="54"/>
      <c r="DO595" s="54"/>
      <c r="DP595" s="54"/>
      <c r="DQ595" s="54"/>
      <c r="DR595" s="54"/>
      <c r="DS595" s="54"/>
      <c r="DT595" s="54"/>
      <c r="DU595" s="54"/>
      <c r="DV595" s="54"/>
      <c r="DW595" s="54"/>
      <c r="DX595" s="54"/>
      <c r="DY595" s="54"/>
      <c r="DZ595" s="54"/>
      <c r="EA595" s="54"/>
      <c r="EB595" s="54"/>
      <c r="EC595" s="54"/>
      <c r="ED595" s="54"/>
      <c r="EE595" s="54"/>
      <c r="EF595" s="54"/>
      <c r="EG595" s="54"/>
      <c r="EH595" s="54"/>
      <c r="EI595" s="54"/>
      <c r="EJ595" s="54"/>
      <c r="EK595" s="54"/>
      <c r="EL595" s="54"/>
      <c r="EM595" s="54"/>
      <c r="EN595" s="54"/>
      <c r="EO595" s="54"/>
      <c r="EP595" s="54"/>
      <c r="EQ595" s="54"/>
      <c r="ER595" s="54"/>
    </row>
    <row r="596" spans="1:148" x14ac:dyDescent="0.25">
      <c r="A596" s="76"/>
      <c r="B596" s="54"/>
      <c r="C596" s="54"/>
      <c r="D596" s="54"/>
      <c r="E596" s="54"/>
      <c r="F596" s="5"/>
      <c r="G596" s="320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4"/>
      <c r="BQ596" s="54"/>
      <c r="BR596" s="54"/>
      <c r="BS596" s="54"/>
      <c r="BT596" s="54"/>
      <c r="BU596" s="54"/>
      <c r="BV596" s="54"/>
      <c r="BW596" s="54"/>
      <c r="BX596" s="54"/>
      <c r="BY596" s="54"/>
      <c r="BZ596" s="54"/>
      <c r="CA596" s="54"/>
      <c r="CB596" s="54"/>
      <c r="CC596" s="54"/>
      <c r="CD596" s="54"/>
      <c r="CE596" s="54"/>
      <c r="CF596" s="54"/>
      <c r="CG596" s="54"/>
      <c r="CH596" s="54"/>
      <c r="CI596" s="54"/>
      <c r="CJ596" s="54"/>
      <c r="CK596" s="54"/>
      <c r="CL596" s="54"/>
      <c r="CM596" s="54"/>
      <c r="CN596" s="54"/>
      <c r="CO596" s="54"/>
      <c r="CP596" s="54"/>
      <c r="CQ596" s="54"/>
      <c r="CR596" s="54"/>
      <c r="CS596" s="54"/>
      <c r="CT596" s="54"/>
      <c r="CU596" s="54"/>
      <c r="CV596" s="54"/>
      <c r="CW596" s="54"/>
      <c r="CX596" s="54"/>
      <c r="CY596" s="54"/>
      <c r="CZ596" s="54"/>
      <c r="DA596" s="54"/>
      <c r="DB596" s="54"/>
      <c r="DC596" s="54"/>
      <c r="DD596" s="54"/>
      <c r="DE596" s="54"/>
      <c r="DF596" s="54"/>
      <c r="DG596" s="54"/>
      <c r="DH596" s="54"/>
      <c r="DI596" s="54"/>
      <c r="DJ596" s="54"/>
      <c r="DK596" s="54"/>
      <c r="DL596" s="54"/>
      <c r="DM596" s="54"/>
      <c r="DN596" s="54"/>
      <c r="DO596" s="54"/>
      <c r="DP596" s="54"/>
      <c r="DQ596" s="54"/>
      <c r="DR596" s="54"/>
      <c r="DS596" s="54"/>
      <c r="DT596" s="54"/>
      <c r="DU596" s="54"/>
      <c r="DV596" s="54"/>
      <c r="DW596" s="54"/>
      <c r="DX596" s="54"/>
      <c r="DY596" s="54"/>
      <c r="DZ596" s="54"/>
      <c r="EA596" s="54"/>
      <c r="EB596" s="54"/>
      <c r="EC596" s="54"/>
      <c r="ED596" s="54"/>
      <c r="EE596" s="54"/>
      <c r="EF596" s="54"/>
      <c r="EG596" s="54"/>
      <c r="EH596" s="54"/>
      <c r="EI596" s="54"/>
      <c r="EJ596" s="54"/>
      <c r="EK596" s="54"/>
      <c r="EL596" s="54"/>
      <c r="EM596" s="54"/>
      <c r="EN596" s="54"/>
      <c r="EO596" s="54"/>
      <c r="EP596" s="54"/>
      <c r="EQ596" s="54"/>
      <c r="ER596" s="54"/>
    </row>
    <row r="597" spans="1:148" x14ac:dyDescent="0.25">
      <c r="A597" s="76"/>
      <c r="B597" s="54"/>
      <c r="C597" s="54"/>
      <c r="D597" s="54"/>
      <c r="E597" s="54"/>
      <c r="F597" s="5"/>
      <c r="G597" s="320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4"/>
      <c r="BQ597" s="54"/>
      <c r="BR597" s="54"/>
      <c r="BS597" s="54"/>
      <c r="BT597" s="54"/>
      <c r="BU597" s="54"/>
      <c r="BV597" s="54"/>
      <c r="BW597" s="54"/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  <c r="CH597" s="54"/>
      <c r="CI597" s="54"/>
      <c r="CJ597" s="54"/>
      <c r="CK597" s="54"/>
      <c r="CL597" s="54"/>
      <c r="CM597" s="54"/>
      <c r="CN597" s="54"/>
      <c r="CO597" s="54"/>
      <c r="CP597" s="54"/>
      <c r="CQ597" s="54"/>
      <c r="CR597" s="54"/>
      <c r="CS597" s="54"/>
      <c r="CT597" s="54"/>
      <c r="CU597" s="54"/>
      <c r="CV597" s="54"/>
      <c r="CW597" s="54"/>
      <c r="CX597" s="54"/>
      <c r="CY597" s="54"/>
      <c r="CZ597" s="54"/>
      <c r="DA597" s="54"/>
      <c r="DB597" s="54"/>
      <c r="DC597" s="54"/>
      <c r="DD597" s="54"/>
      <c r="DE597" s="54"/>
      <c r="DF597" s="54"/>
      <c r="DG597" s="54"/>
      <c r="DH597" s="54"/>
      <c r="DI597" s="54"/>
      <c r="DJ597" s="54"/>
      <c r="DK597" s="54"/>
      <c r="DL597" s="54"/>
      <c r="DM597" s="54"/>
      <c r="DN597" s="54"/>
      <c r="DO597" s="54"/>
      <c r="DP597" s="54"/>
      <c r="DQ597" s="54"/>
      <c r="DR597" s="54"/>
      <c r="DS597" s="54"/>
      <c r="DT597" s="54"/>
      <c r="DU597" s="54"/>
      <c r="DV597" s="54"/>
      <c r="DW597" s="54"/>
      <c r="DX597" s="54"/>
      <c r="DY597" s="54"/>
      <c r="DZ597" s="54"/>
      <c r="EA597" s="54"/>
      <c r="EB597" s="54"/>
      <c r="EC597" s="54"/>
      <c r="ED597" s="54"/>
      <c r="EE597" s="54"/>
      <c r="EF597" s="54"/>
      <c r="EG597" s="54"/>
      <c r="EH597" s="54"/>
      <c r="EI597" s="54"/>
      <c r="EJ597" s="54"/>
      <c r="EK597" s="54"/>
      <c r="EL597" s="54"/>
      <c r="EM597" s="54"/>
      <c r="EN597" s="54"/>
      <c r="EO597" s="54"/>
      <c r="EP597" s="54"/>
      <c r="EQ597" s="54"/>
      <c r="ER597" s="54"/>
    </row>
    <row r="598" spans="1:148" x14ac:dyDescent="0.25">
      <c r="A598" s="76"/>
      <c r="B598" s="54"/>
      <c r="C598" s="54"/>
      <c r="D598" s="54"/>
      <c r="E598" s="54"/>
      <c r="F598" s="5"/>
      <c r="G598" s="320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4"/>
      <c r="BQ598" s="54"/>
      <c r="BR598" s="54"/>
      <c r="BS598" s="54"/>
      <c r="BT598" s="54"/>
      <c r="BU598" s="54"/>
      <c r="BV598" s="54"/>
      <c r="BW598" s="54"/>
      <c r="BX598" s="54"/>
      <c r="BY598" s="54"/>
      <c r="BZ598" s="54"/>
      <c r="CA598" s="54"/>
      <c r="CB598" s="54"/>
      <c r="CC598" s="54"/>
      <c r="CD598" s="54"/>
      <c r="CE598" s="54"/>
      <c r="CF598" s="54"/>
      <c r="CG598" s="54"/>
      <c r="CH598" s="54"/>
      <c r="CI598" s="54"/>
      <c r="CJ598" s="54"/>
      <c r="CK598" s="54"/>
      <c r="CL598" s="54"/>
      <c r="CM598" s="54"/>
      <c r="CN598" s="54"/>
      <c r="CO598" s="54"/>
      <c r="CP598" s="54"/>
      <c r="CQ598" s="54"/>
      <c r="CR598" s="54"/>
      <c r="CS598" s="54"/>
      <c r="CT598" s="54"/>
      <c r="CU598" s="54"/>
      <c r="CV598" s="54"/>
      <c r="CW598" s="54"/>
      <c r="CX598" s="54"/>
      <c r="CY598" s="54"/>
      <c r="CZ598" s="54"/>
      <c r="DA598" s="54"/>
      <c r="DB598" s="54"/>
      <c r="DC598" s="54"/>
      <c r="DD598" s="54"/>
      <c r="DE598" s="54"/>
      <c r="DF598" s="54"/>
      <c r="DG598" s="54"/>
      <c r="DH598" s="54"/>
      <c r="DI598" s="54"/>
      <c r="DJ598" s="54"/>
      <c r="DK598" s="54"/>
      <c r="DL598" s="54"/>
      <c r="DM598" s="54"/>
      <c r="DN598" s="54"/>
      <c r="DO598" s="54"/>
      <c r="DP598" s="54"/>
      <c r="DQ598" s="54"/>
      <c r="DR598" s="54"/>
      <c r="DS598" s="54"/>
      <c r="DT598" s="54"/>
      <c r="DU598" s="54"/>
      <c r="DV598" s="54"/>
      <c r="DW598" s="54"/>
      <c r="DX598" s="54"/>
      <c r="DY598" s="54"/>
      <c r="DZ598" s="54"/>
      <c r="EA598" s="54"/>
      <c r="EB598" s="54"/>
      <c r="EC598" s="54"/>
      <c r="ED598" s="54"/>
      <c r="EE598" s="54"/>
      <c r="EF598" s="54"/>
      <c r="EG598" s="54"/>
      <c r="EH598" s="54"/>
      <c r="EI598" s="54"/>
      <c r="EJ598" s="54"/>
      <c r="EK598" s="54"/>
      <c r="EL598" s="54"/>
      <c r="EM598" s="54"/>
      <c r="EN598" s="54"/>
      <c r="EO598" s="54"/>
      <c r="EP598" s="54"/>
      <c r="EQ598" s="54"/>
      <c r="ER598" s="54"/>
    </row>
    <row r="599" spans="1:148" x14ac:dyDescent="0.25">
      <c r="A599" s="76"/>
      <c r="B599" s="54"/>
      <c r="C599" s="54"/>
      <c r="D599" s="54"/>
      <c r="E599" s="54"/>
      <c r="F599" s="5"/>
      <c r="G599" s="320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4"/>
      <c r="BQ599" s="54"/>
      <c r="BR599" s="54"/>
      <c r="BS599" s="54"/>
      <c r="BT599" s="54"/>
      <c r="BU599" s="54"/>
      <c r="BV599" s="54"/>
      <c r="BW599" s="54"/>
      <c r="BX599" s="54"/>
      <c r="BY599" s="54"/>
      <c r="BZ599" s="54"/>
      <c r="CA599" s="54"/>
      <c r="CB599" s="54"/>
      <c r="CC599" s="54"/>
      <c r="CD599" s="54"/>
      <c r="CE599" s="54"/>
      <c r="CF599" s="54"/>
      <c r="CG599" s="54"/>
      <c r="CH599" s="54"/>
      <c r="CI599" s="54"/>
      <c r="CJ599" s="54"/>
      <c r="CK599" s="54"/>
      <c r="CL599" s="54"/>
      <c r="CM599" s="54"/>
      <c r="CN599" s="54"/>
      <c r="CO599" s="54"/>
      <c r="CP599" s="54"/>
      <c r="CQ599" s="54"/>
      <c r="CR599" s="54"/>
      <c r="CS599" s="54"/>
      <c r="CT599" s="54"/>
      <c r="CU599" s="54"/>
      <c r="CV599" s="54"/>
      <c r="CW599" s="54"/>
      <c r="CX599" s="54"/>
      <c r="CY599" s="54"/>
      <c r="CZ599" s="54"/>
      <c r="DA599" s="54"/>
      <c r="DB599" s="54"/>
      <c r="DC599" s="54"/>
      <c r="DD599" s="54"/>
      <c r="DE599" s="54"/>
      <c r="DF599" s="54"/>
      <c r="DG599" s="54"/>
      <c r="DH599" s="54"/>
      <c r="DI599" s="54"/>
      <c r="DJ599" s="54"/>
      <c r="DK599" s="54"/>
      <c r="DL599" s="54"/>
      <c r="DM599" s="54"/>
      <c r="DN599" s="54"/>
      <c r="DO599" s="54"/>
      <c r="DP599" s="54"/>
      <c r="DQ599" s="54"/>
      <c r="DR599" s="54"/>
      <c r="DS599" s="54"/>
      <c r="DT599" s="54"/>
      <c r="DU599" s="54"/>
      <c r="DV599" s="54"/>
      <c r="DW599" s="54"/>
      <c r="DX599" s="54"/>
      <c r="DY599" s="54"/>
      <c r="DZ599" s="54"/>
      <c r="EA599" s="54"/>
      <c r="EB599" s="54"/>
      <c r="EC599" s="54"/>
      <c r="ED599" s="54"/>
      <c r="EE599" s="54"/>
      <c r="EF599" s="54"/>
      <c r="EG599" s="54"/>
      <c r="EH599" s="54"/>
      <c r="EI599" s="54"/>
      <c r="EJ599" s="54"/>
      <c r="EK599" s="54"/>
      <c r="EL599" s="54"/>
      <c r="EM599" s="54"/>
      <c r="EN599" s="54"/>
      <c r="EO599" s="54"/>
      <c r="EP599" s="54"/>
      <c r="EQ599" s="54"/>
      <c r="ER599" s="54"/>
    </row>
    <row r="600" spans="1:148" x14ac:dyDescent="0.25">
      <c r="A600" s="76"/>
      <c r="B600" s="54"/>
      <c r="C600" s="54"/>
      <c r="D600" s="54"/>
      <c r="E600" s="54"/>
      <c r="F600" s="5"/>
      <c r="G600" s="320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4"/>
      <c r="BQ600" s="54"/>
      <c r="BR600" s="54"/>
      <c r="BS600" s="54"/>
      <c r="BT600" s="54"/>
      <c r="BU600" s="54"/>
      <c r="BV600" s="54"/>
      <c r="BW600" s="54"/>
      <c r="BX600" s="54"/>
      <c r="BY600" s="54"/>
      <c r="BZ600" s="54"/>
      <c r="CA600" s="54"/>
      <c r="CB600" s="54"/>
      <c r="CC600" s="54"/>
      <c r="CD600" s="54"/>
      <c r="CE600" s="54"/>
      <c r="CF600" s="54"/>
      <c r="CG600" s="54"/>
      <c r="CH600" s="54"/>
      <c r="CI600" s="54"/>
      <c r="CJ600" s="54"/>
      <c r="CK600" s="54"/>
      <c r="CL600" s="54"/>
      <c r="CM600" s="54"/>
      <c r="CN600" s="54"/>
      <c r="CO600" s="54"/>
      <c r="CP600" s="54"/>
      <c r="CQ600" s="54"/>
      <c r="CR600" s="54"/>
      <c r="CS600" s="54"/>
      <c r="CT600" s="54"/>
      <c r="CU600" s="54"/>
      <c r="CV600" s="54"/>
      <c r="CW600" s="54"/>
      <c r="CX600" s="54"/>
      <c r="CY600" s="54"/>
      <c r="CZ600" s="54"/>
      <c r="DA600" s="54"/>
      <c r="DB600" s="54"/>
      <c r="DC600" s="54"/>
      <c r="DD600" s="54"/>
      <c r="DE600" s="54"/>
      <c r="DF600" s="54"/>
      <c r="DG600" s="54"/>
      <c r="DH600" s="54"/>
      <c r="DI600" s="54"/>
      <c r="DJ600" s="54"/>
      <c r="DK600" s="54"/>
      <c r="DL600" s="54"/>
      <c r="DM600" s="54"/>
      <c r="DN600" s="54"/>
      <c r="DO600" s="54"/>
      <c r="DP600" s="54"/>
      <c r="DQ600" s="54"/>
      <c r="DR600" s="54"/>
      <c r="DS600" s="54"/>
      <c r="DT600" s="54"/>
      <c r="DU600" s="54"/>
      <c r="DV600" s="54"/>
      <c r="DW600" s="54"/>
      <c r="DX600" s="54"/>
      <c r="DY600" s="54"/>
      <c r="DZ600" s="54"/>
      <c r="EA600" s="54"/>
      <c r="EB600" s="54"/>
      <c r="EC600" s="54"/>
      <c r="ED600" s="54"/>
      <c r="EE600" s="54"/>
      <c r="EF600" s="54"/>
      <c r="EG600" s="54"/>
      <c r="EH600" s="54"/>
      <c r="EI600" s="54"/>
      <c r="EJ600" s="54"/>
      <c r="EK600" s="54"/>
      <c r="EL600" s="54"/>
      <c r="EM600" s="54"/>
      <c r="EN600" s="54"/>
      <c r="EO600" s="54"/>
      <c r="EP600" s="54"/>
      <c r="EQ600" s="54"/>
      <c r="ER600" s="54"/>
    </row>
    <row r="601" spans="1:148" x14ac:dyDescent="0.25">
      <c r="A601" s="76"/>
      <c r="B601" s="54"/>
      <c r="C601" s="54"/>
      <c r="D601" s="54"/>
      <c r="E601" s="54"/>
      <c r="F601" s="5"/>
      <c r="G601" s="320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4"/>
      <c r="BQ601" s="54"/>
      <c r="BR601" s="54"/>
      <c r="BS601" s="54"/>
      <c r="BT601" s="54"/>
      <c r="BU601" s="54"/>
      <c r="BV601" s="54"/>
      <c r="BW601" s="54"/>
      <c r="BX601" s="54"/>
      <c r="BY601" s="54"/>
      <c r="BZ601" s="54"/>
      <c r="CA601" s="54"/>
      <c r="CB601" s="54"/>
      <c r="CC601" s="54"/>
      <c r="CD601" s="54"/>
      <c r="CE601" s="54"/>
      <c r="CF601" s="54"/>
      <c r="CG601" s="54"/>
      <c r="CH601" s="54"/>
      <c r="CI601" s="54"/>
      <c r="CJ601" s="54"/>
      <c r="CK601" s="54"/>
      <c r="CL601" s="54"/>
      <c r="CM601" s="54"/>
      <c r="CN601" s="54"/>
      <c r="CO601" s="54"/>
      <c r="CP601" s="54"/>
      <c r="CQ601" s="54"/>
      <c r="CR601" s="54"/>
      <c r="CS601" s="54"/>
      <c r="CT601" s="54"/>
      <c r="CU601" s="54"/>
      <c r="CV601" s="54"/>
      <c r="CW601" s="54"/>
      <c r="CX601" s="54"/>
      <c r="CY601" s="54"/>
      <c r="CZ601" s="54"/>
      <c r="DA601" s="54"/>
      <c r="DB601" s="54"/>
      <c r="DC601" s="54"/>
      <c r="DD601" s="54"/>
      <c r="DE601" s="54"/>
      <c r="DF601" s="54"/>
      <c r="DG601" s="54"/>
      <c r="DH601" s="54"/>
      <c r="DI601" s="54"/>
      <c r="DJ601" s="54"/>
      <c r="DK601" s="54"/>
      <c r="DL601" s="54"/>
      <c r="DM601" s="54"/>
      <c r="DN601" s="54"/>
      <c r="DO601" s="54"/>
      <c r="DP601" s="54"/>
      <c r="DQ601" s="54"/>
      <c r="DR601" s="54"/>
      <c r="DS601" s="54"/>
      <c r="DT601" s="54"/>
      <c r="DU601" s="54"/>
      <c r="DV601" s="54"/>
      <c r="DW601" s="54"/>
      <c r="DX601" s="54"/>
      <c r="DY601" s="54"/>
      <c r="DZ601" s="54"/>
      <c r="EA601" s="54"/>
      <c r="EB601" s="54"/>
      <c r="EC601" s="54"/>
      <c r="ED601" s="54"/>
      <c r="EE601" s="54"/>
      <c r="EF601" s="54"/>
      <c r="EG601" s="54"/>
      <c r="EH601" s="54"/>
      <c r="EI601" s="54"/>
      <c r="EJ601" s="54"/>
      <c r="EK601" s="54"/>
      <c r="EL601" s="54"/>
      <c r="EM601" s="54"/>
      <c r="EN601" s="54"/>
      <c r="EO601" s="54"/>
      <c r="EP601" s="54"/>
      <c r="EQ601" s="54"/>
      <c r="ER601" s="54"/>
    </row>
    <row r="602" spans="1:148" x14ac:dyDescent="0.25">
      <c r="A602" s="76"/>
      <c r="B602" s="54"/>
      <c r="C602" s="54"/>
      <c r="D602" s="54"/>
      <c r="E602" s="54"/>
      <c r="F602" s="5"/>
      <c r="G602" s="320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4"/>
      <c r="BQ602" s="54"/>
      <c r="BR602" s="54"/>
      <c r="BS602" s="54"/>
      <c r="BT602" s="54"/>
      <c r="BU602" s="54"/>
      <c r="BV602" s="54"/>
      <c r="BW602" s="54"/>
      <c r="BX602" s="54"/>
      <c r="BY602" s="54"/>
      <c r="BZ602" s="54"/>
      <c r="CA602" s="54"/>
      <c r="CB602" s="54"/>
      <c r="CC602" s="54"/>
      <c r="CD602" s="54"/>
      <c r="CE602" s="54"/>
      <c r="CF602" s="54"/>
      <c r="CG602" s="54"/>
      <c r="CH602" s="54"/>
      <c r="CI602" s="54"/>
      <c r="CJ602" s="54"/>
      <c r="CK602" s="54"/>
      <c r="CL602" s="54"/>
      <c r="CM602" s="54"/>
      <c r="CN602" s="54"/>
      <c r="CO602" s="54"/>
      <c r="CP602" s="54"/>
      <c r="CQ602" s="54"/>
      <c r="CR602" s="54"/>
      <c r="CS602" s="54"/>
      <c r="CT602" s="54"/>
      <c r="CU602" s="54"/>
      <c r="CV602" s="54"/>
      <c r="CW602" s="54"/>
      <c r="CX602" s="54"/>
      <c r="CY602" s="54"/>
      <c r="CZ602" s="54"/>
      <c r="DA602" s="54"/>
      <c r="DB602" s="54"/>
      <c r="DC602" s="54"/>
      <c r="DD602" s="54"/>
      <c r="DE602" s="54"/>
      <c r="DF602" s="54"/>
      <c r="DG602" s="54"/>
      <c r="DH602" s="54"/>
      <c r="DI602" s="54"/>
      <c r="DJ602" s="54"/>
      <c r="DK602" s="54"/>
      <c r="DL602" s="54"/>
      <c r="DM602" s="54"/>
      <c r="DN602" s="54"/>
      <c r="DO602" s="54"/>
      <c r="DP602" s="54"/>
      <c r="DQ602" s="54"/>
      <c r="DR602" s="54"/>
      <c r="DS602" s="54"/>
      <c r="DT602" s="54"/>
      <c r="DU602" s="54"/>
      <c r="DV602" s="54"/>
      <c r="DW602" s="54"/>
      <c r="DX602" s="54"/>
      <c r="DY602" s="54"/>
      <c r="DZ602" s="54"/>
      <c r="EA602" s="54"/>
      <c r="EB602" s="54"/>
      <c r="EC602" s="54"/>
      <c r="ED602" s="54"/>
      <c r="EE602" s="54"/>
      <c r="EF602" s="54"/>
      <c r="EG602" s="54"/>
      <c r="EH602" s="54"/>
      <c r="EI602" s="54"/>
      <c r="EJ602" s="54"/>
      <c r="EK602" s="54"/>
      <c r="EL602" s="54"/>
      <c r="EM602" s="54"/>
      <c r="EN602" s="54"/>
      <c r="EO602" s="54"/>
      <c r="EP602" s="54"/>
      <c r="EQ602" s="54"/>
      <c r="ER602" s="54"/>
    </row>
    <row r="603" spans="1:148" x14ac:dyDescent="0.25">
      <c r="A603" s="76"/>
      <c r="B603" s="54"/>
      <c r="C603" s="54"/>
      <c r="D603" s="54"/>
      <c r="E603" s="54"/>
      <c r="F603" s="5"/>
      <c r="G603" s="320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4"/>
      <c r="BQ603" s="54"/>
      <c r="BR603" s="54"/>
      <c r="BS603" s="54"/>
      <c r="BT603" s="54"/>
      <c r="BU603" s="54"/>
      <c r="BV603" s="54"/>
      <c r="BW603" s="54"/>
      <c r="BX603" s="54"/>
      <c r="BY603" s="54"/>
      <c r="BZ603" s="54"/>
      <c r="CA603" s="54"/>
      <c r="CB603" s="54"/>
      <c r="CC603" s="54"/>
      <c r="CD603" s="54"/>
      <c r="CE603" s="54"/>
      <c r="CF603" s="54"/>
      <c r="CG603" s="54"/>
      <c r="CH603" s="54"/>
      <c r="CI603" s="54"/>
      <c r="CJ603" s="54"/>
      <c r="CK603" s="54"/>
      <c r="CL603" s="54"/>
      <c r="CM603" s="54"/>
      <c r="CN603" s="54"/>
      <c r="CO603" s="54"/>
      <c r="CP603" s="54"/>
      <c r="CQ603" s="54"/>
      <c r="CR603" s="54"/>
      <c r="CS603" s="54"/>
      <c r="CT603" s="54"/>
      <c r="CU603" s="54"/>
      <c r="CV603" s="54"/>
      <c r="CW603" s="54"/>
      <c r="CX603" s="54"/>
      <c r="CY603" s="54"/>
      <c r="CZ603" s="54"/>
      <c r="DA603" s="54"/>
      <c r="DB603" s="54"/>
      <c r="DC603" s="54"/>
      <c r="DD603" s="54"/>
      <c r="DE603" s="54"/>
      <c r="DF603" s="54"/>
      <c r="DG603" s="54"/>
      <c r="DH603" s="54"/>
      <c r="DI603" s="54"/>
      <c r="DJ603" s="54"/>
      <c r="DK603" s="54"/>
      <c r="DL603" s="54"/>
      <c r="DM603" s="54"/>
      <c r="DN603" s="54"/>
      <c r="DO603" s="54"/>
      <c r="DP603" s="54"/>
      <c r="DQ603" s="54"/>
      <c r="DR603" s="54"/>
      <c r="DS603" s="54"/>
      <c r="DT603" s="54"/>
      <c r="DU603" s="54"/>
      <c r="DV603" s="54"/>
      <c r="DW603" s="54"/>
      <c r="DX603" s="54"/>
      <c r="DY603" s="54"/>
      <c r="DZ603" s="54"/>
      <c r="EA603" s="54"/>
      <c r="EB603" s="54"/>
      <c r="EC603" s="54"/>
      <c r="ED603" s="54"/>
      <c r="EE603" s="54"/>
      <c r="EF603" s="54"/>
      <c r="EG603" s="54"/>
      <c r="EH603" s="54"/>
      <c r="EI603" s="54"/>
      <c r="EJ603" s="54"/>
      <c r="EK603" s="54"/>
      <c r="EL603" s="54"/>
      <c r="EM603" s="54"/>
      <c r="EN603" s="54"/>
      <c r="EO603" s="54"/>
      <c r="EP603" s="54"/>
      <c r="EQ603" s="54"/>
      <c r="ER603" s="54"/>
    </row>
    <row r="604" spans="1:148" x14ac:dyDescent="0.25">
      <c r="A604" s="76"/>
      <c r="B604" s="54"/>
      <c r="C604" s="54"/>
      <c r="D604" s="54"/>
      <c r="E604" s="54"/>
      <c r="F604" s="5"/>
      <c r="G604" s="320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4"/>
      <c r="BQ604" s="54"/>
      <c r="BR604" s="54"/>
      <c r="BS604" s="54"/>
      <c r="BT604" s="54"/>
      <c r="BU604" s="54"/>
      <c r="BV604" s="54"/>
      <c r="BW604" s="54"/>
      <c r="BX604" s="54"/>
      <c r="BY604" s="54"/>
      <c r="BZ604" s="54"/>
      <c r="CA604" s="54"/>
      <c r="CB604" s="54"/>
      <c r="CC604" s="54"/>
      <c r="CD604" s="54"/>
      <c r="CE604" s="54"/>
      <c r="CF604" s="54"/>
      <c r="CG604" s="54"/>
      <c r="CH604" s="54"/>
      <c r="CI604" s="54"/>
      <c r="CJ604" s="54"/>
      <c r="CK604" s="54"/>
      <c r="CL604" s="54"/>
      <c r="CM604" s="54"/>
      <c r="CN604" s="54"/>
      <c r="CO604" s="54"/>
      <c r="CP604" s="54"/>
      <c r="CQ604" s="54"/>
      <c r="CR604" s="54"/>
      <c r="CS604" s="54"/>
      <c r="CT604" s="54"/>
      <c r="CU604" s="54"/>
      <c r="CV604" s="54"/>
      <c r="CW604" s="54"/>
      <c r="CX604" s="54"/>
      <c r="CY604" s="54"/>
      <c r="CZ604" s="54"/>
      <c r="DA604" s="54"/>
      <c r="DB604" s="54"/>
      <c r="DC604" s="54"/>
      <c r="DD604" s="54"/>
      <c r="DE604" s="54"/>
      <c r="DF604" s="54"/>
      <c r="DG604" s="54"/>
      <c r="DH604" s="54"/>
      <c r="DI604" s="54"/>
      <c r="DJ604" s="54"/>
      <c r="DK604" s="54"/>
      <c r="DL604" s="54"/>
      <c r="DM604" s="54"/>
      <c r="DN604" s="54"/>
      <c r="DO604" s="54"/>
      <c r="DP604" s="54"/>
      <c r="DQ604" s="54"/>
      <c r="DR604" s="54"/>
      <c r="DS604" s="54"/>
      <c r="DT604" s="54"/>
      <c r="DU604" s="54"/>
      <c r="DV604" s="54"/>
      <c r="DW604" s="54"/>
      <c r="DX604" s="54"/>
      <c r="DY604" s="54"/>
      <c r="DZ604" s="54"/>
      <c r="EA604" s="54"/>
      <c r="EB604" s="54"/>
      <c r="EC604" s="54"/>
      <c r="ED604" s="54"/>
      <c r="EE604" s="54"/>
      <c r="EF604" s="54"/>
      <c r="EG604" s="54"/>
      <c r="EH604" s="54"/>
      <c r="EI604" s="54"/>
      <c r="EJ604" s="54"/>
      <c r="EK604" s="54"/>
      <c r="EL604" s="54"/>
      <c r="EM604" s="54"/>
      <c r="EN604" s="54"/>
      <c r="EO604" s="54"/>
      <c r="EP604" s="54"/>
      <c r="EQ604" s="54"/>
      <c r="ER604" s="54"/>
    </row>
    <row r="605" spans="1:148" x14ac:dyDescent="0.25">
      <c r="A605" s="76"/>
      <c r="B605" s="54"/>
      <c r="C605" s="54"/>
      <c r="D605" s="54"/>
      <c r="E605" s="54"/>
      <c r="F605" s="5"/>
      <c r="G605" s="320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4"/>
      <c r="BQ605" s="54"/>
      <c r="BR605" s="54"/>
      <c r="BS605" s="54"/>
      <c r="BT605" s="54"/>
      <c r="BU605" s="54"/>
      <c r="BV605" s="54"/>
      <c r="BW605" s="54"/>
      <c r="BX605" s="54"/>
      <c r="BY605" s="54"/>
      <c r="BZ605" s="54"/>
      <c r="CA605" s="54"/>
      <c r="CB605" s="54"/>
      <c r="CC605" s="54"/>
      <c r="CD605" s="54"/>
      <c r="CE605" s="54"/>
      <c r="CF605" s="54"/>
      <c r="CG605" s="54"/>
      <c r="CH605" s="54"/>
      <c r="CI605" s="54"/>
      <c r="CJ605" s="54"/>
      <c r="CK605" s="54"/>
      <c r="CL605" s="54"/>
      <c r="CM605" s="54"/>
      <c r="CN605" s="54"/>
      <c r="CO605" s="54"/>
      <c r="CP605" s="54"/>
      <c r="CQ605" s="54"/>
      <c r="CR605" s="54"/>
      <c r="CS605" s="54"/>
      <c r="CT605" s="54"/>
      <c r="CU605" s="54"/>
      <c r="CV605" s="54"/>
      <c r="CW605" s="54"/>
      <c r="CX605" s="54"/>
      <c r="CY605" s="54"/>
      <c r="CZ605" s="54"/>
      <c r="DA605" s="54"/>
      <c r="DB605" s="54"/>
      <c r="DC605" s="54"/>
      <c r="DD605" s="54"/>
      <c r="DE605" s="54"/>
      <c r="DF605" s="54"/>
      <c r="DG605" s="54"/>
      <c r="DH605" s="54"/>
      <c r="DI605" s="54"/>
      <c r="DJ605" s="54"/>
      <c r="DK605" s="54"/>
      <c r="DL605" s="54"/>
      <c r="DM605" s="54"/>
      <c r="DN605" s="54"/>
      <c r="DO605" s="54"/>
      <c r="DP605" s="54"/>
      <c r="DQ605" s="54"/>
      <c r="DR605" s="54"/>
      <c r="DS605" s="54"/>
      <c r="DT605" s="54"/>
      <c r="DU605" s="54"/>
      <c r="DV605" s="54"/>
      <c r="DW605" s="54"/>
      <c r="DX605" s="54"/>
      <c r="DY605" s="54"/>
      <c r="DZ605" s="54"/>
      <c r="EA605" s="54"/>
      <c r="EB605" s="54"/>
      <c r="EC605" s="54"/>
      <c r="ED605" s="54"/>
      <c r="EE605" s="54"/>
      <c r="EF605" s="54"/>
      <c r="EG605" s="54"/>
      <c r="EH605" s="54"/>
      <c r="EI605" s="54"/>
      <c r="EJ605" s="54"/>
      <c r="EK605" s="54"/>
      <c r="EL605" s="54"/>
      <c r="EM605" s="54"/>
      <c r="EN605" s="54"/>
      <c r="EO605" s="54"/>
      <c r="EP605" s="54"/>
      <c r="EQ605" s="54"/>
      <c r="ER605" s="54"/>
    </row>
    <row r="606" spans="1:148" x14ac:dyDescent="0.25">
      <c r="A606" s="76"/>
      <c r="B606" s="54"/>
      <c r="C606" s="54"/>
      <c r="D606" s="54"/>
      <c r="E606" s="54"/>
      <c r="F606" s="5"/>
      <c r="G606" s="320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4"/>
      <c r="BQ606" s="54"/>
      <c r="BR606" s="54"/>
      <c r="BS606" s="54"/>
      <c r="BT606" s="54"/>
      <c r="BU606" s="54"/>
      <c r="BV606" s="54"/>
      <c r="BW606" s="54"/>
      <c r="BX606" s="54"/>
      <c r="BY606" s="54"/>
      <c r="BZ606" s="54"/>
      <c r="CA606" s="54"/>
      <c r="CB606" s="54"/>
      <c r="CC606" s="54"/>
      <c r="CD606" s="54"/>
      <c r="CE606" s="54"/>
      <c r="CF606" s="54"/>
      <c r="CG606" s="54"/>
      <c r="CH606" s="54"/>
      <c r="CI606" s="54"/>
      <c r="CJ606" s="54"/>
      <c r="CK606" s="54"/>
      <c r="CL606" s="54"/>
      <c r="CM606" s="54"/>
      <c r="CN606" s="54"/>
      <c r="CO606" s="54"/>
      <c r="CP606" s="54"/>
      <c r="CQ606" s="54"/>
      <c r="CR606" s="54"/>
      <c r="CS606" s="54"/>
      <c r="CT606" s="54"/>
      <c r="CU606" s="54"/>
      <c r="CV606" s="54"/>
      <c r="CW606" s="54"/>
      <c r="CX606" s="54"/>
      <c r="CY606" s="54"/>
      <c r="CZ606" s="54"/>
      <c r="DA606" s="54"/>
      <c r="DB606" s="54"/>
      <c r="DC606" s="54"/>
      <c r="DD606" s="54"/>
      <c r="DE606" s="54"/>
      <c r="DF606" s="54"/>
      <c r="DG606" s="54"/>
      <c r="DH606" s="54"/>
      <c r="DI606" s="54"/>
      <c r="DJ606" s="54"/>
      <c r="DK606" s="54"/>
      <c r="DL606" s="54"/>
      <c r="DM606" s="54"/>
      <c r="DN606" s="54"/>
      <c r="DO606" s="54"/>
      <c r="DP606" s="54"/>
      <c r="DQ606" s="54"/>
      <c r="DR606" s="54"/>
      <c r="DS606" s="54"/>
      <c r="DT606" s="54"/>
      <c r="DU606" s="54"/>
      <c r="DV606" s="54"/>
      <c r="DW606" s="54"/>
      <c r="DX606" s="54"/>
      <c r="DY606" s="54"/>
      <c r="DZ606" s="54"/>
      <c r="EA606" s="54"/>
      <c r="EB606" s="54"/>
      <c r="EC606" s="54"/>
      <c r="ED606" s="54"/>
      <c r="EE606" s="54"/>
      <c r="EF606" s="54"/>
      <c r="EG606" s="54"/>
      <c r="EH606" s="54"/>
      <c r="EI606" s="54"/>
      <c r="EJ606" s="54"/>
      <c r="EK606" s="54"/>
      <c r="EL606" s="54"/>
      <c r="EM606" s="54"/>
      <c r="EN606" s="54"/>
      <c r="EO606" s="54"/>
      <c r="EP606" s="54"/>
      <c r="EQ606" s="54"/>
      <c r="ER606" s="54"/>
    </row>
    <row r="607" spans="1:148" x14ac:dyDescent="0.25">
      <c r="A607" s="76"/>
      <c r="B607" s="54"/>
      <c r="C607" s="54"/>
      <c r="D607" s="54"/>
      <c r="E607" s="54"/>
      <c r="F607" s="5"/>
      <c r="G607" s="320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4"/>
      <c r="BQ607" s="54"/>
      <c r="BR607" s="54"/>
      <c r="BS607" s="54"/>
      <c r="BT607" s="54"/>
      <c r="BU607" s="54"/>
      <c r="BV607" s="54"/>
      <c r="BW607" s="54"/>
      <c r="BX607" s="54"/>
      <c r="BY607" s="54"/>
      <c r="BZ607" s="54"/>
      <c r="CA607" s="54"/>
      <c r="CB607" s="54"/>
      <c r="CC607" s="54"/>
      <c r="CD607" s="54"/>
      <c r="CE607" s="54"/>
      <c r="CF607" s="54"/>
      <c r="CG607" s="54"/>
      <c r="CH607" s="54"/>
      <c r="CI607" s="54"/>
      <c r="CJ607" s="54"/>
      <c r="CK607" s="54"/>
      <c r="CL607" s="54"/>
      <c r="CM607" s="54"/>
      <c r="CN607" s="54"/>
      <c r="CO607" s="54"/>
      <c r="CP607" s="54"/>
      <c r="CQ607" s="54"/>
      <c r="CR607" s="54"/>
      <c r="CS607" s="54"/>
      <c r="CT607" s="54"/>
      <c r="CU607" s="54"/>
      <c r="CV607" s="54"/>
      <c r="CW607" s="54"/>
      <c r="CX607" s="54"/>
      <c r="CY607" s="54"/>
      <c r="CZ607" s="54"/>
      <c r="DA607" s="54"/>
      <c r="DB607" s="54"/>
      <c r="DC607" s="54"/>
      <c r="DD607" s="54"/>
      <c r="DE607" s="54"/>
      <c r="DF607" s="54"/>
      <c r="DG607" s="54"/>
      <c r="DH607" s="54"/>
      <c r="DI607" s="54"/>
      <c r="DJ607" s="54"/>
      <c r="DK607" s="54"/>
      <c r="DL607" s="54"/>
      <c r="DM607" s="54"/>
      <c r="DN607" s="54"/>
      <c r="DO607" s="54"/>
      <c r="DP607" s="54"/>
      <c r="DQ607" s="54"/>
      <c r="DR607" s="54"/>
      <c r="DS607" s="54"/>
      <c r="DT607" s="54"/>
      <c r="DU607" s="54"/>
      <c r="DV607" s="54"/>
      <c r="DW607" s="54"/>
      <c r="DX607" s="54"/>
      <c r="DY607" s="54"/>
      <c r="DZ607" s="54"/>
      <c r="EA607" s="54"/>
      <c r="EB607" s="54"/>
      <c r="EC607" s="54"/>
      <c r="ED607" s="54"/>
      <c r="EE607" s="54"/>
      <c r="EF607" s="54"/>
      <c r="EG607" s="54"/>
      <c r="EH607" s="54"/>
      <c r="EI607" s="54"/>
      <c r="EJ607" s="54"/>
      <c r="EK607" s="54"/>
      <c r="EL607" s="54"/>
      <c r="EM607" s="54"/>
      <c r="EN607" s="54"/>
      <c r="EO607" s="54"/>
      <c r="EP607" s="54"/>
      <c r="EQ607" s="54"/>
      <c r="ER607" s="54"/>
    </row>
    <row r="608" spans="1:148" x14ac:dyDescent="0.25">
      <c r="A608" s="76"/>
      <c r="B608" s="54"/>
      <c r="C608" s="54"/>
      <c r="D608" s="54"/>
      <c r="E608" s="54"/>
      <c r="F608" s="5"/>
      <c r="G608" s="320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4"/>
      <c r="BQ608" s="54"/>
      <c r="BR608" s="54"/>
      <c r="BS608" s="54"/>
      <c r="BT608" s="54"/>
      <c r="BU608" s="54"/>
      <c r="BV608" s="54"/>
      <c r="BW608" s="54"/>
      <c r="BX608" s="54"/>
      <c r="BY608" s="54"/>
      <c r="BZ608" s="54"/>
      <c r="CA608" s="54"/>
      <c r="CB608" s="54"/>
      <c r="CC608" s="54"/>
      <c r="CD608" s="54"/>
      <c r="CE608" s="54"/>
      <c r="CF608" s="54"/>
      <c r="CG608" s="54"/>
      <c r="CH608" s="54"/>
      <c r="CI608" s="54"/>
      <c r="CJ608" s="54"/>
      <c r="CK608" s="54"/>
      <c r="CL608" s="54"/>
      <c r="CM608" s="54"/>
      <c r="CN608" s="54"/>
      <c r="CO608" s="54"/>
      <c r="CP608" s="54"/>
      <c r="CQ608" s="54"/>
      <c r="CR608" s="54"/>
      <c r="CS608" s="54"/>
      <c r="CT608" s="54"/>
      <c r="CU608" s="54"/>
      <c r="CV608" s="54"/>
      <c r="CW608" s="54"/>
      <c r="CX608" s="54"/>
      <c r="CY608" s="54"/>
      <c r="CZ608" s="54"/>
      <c r="DA608" s="54"/>
      <c r="DB608" s="54"/>
      <c r="DC608" s="54"/>
      <c r="DD608" s="54"/>
      <c r="DE608" s="54"/>
      <c r="DF608" s="54"/>
      <c r="DG608" s="54"/>
      <c r="DH608" s="54"/>
      <c r="DI608" s="54"/>
      <c r="DJ608" s="54"/>
      <c r="DK608" s="54"/>
      <c r="DL608" s="54"/>
      <c r="DM608" s="54"/>
      <c r="DN608" s="54"/>
      <c r="DO608" s="54"/>
      <c r="DP608" s="54"/>
      <c r="DQ608" s="54"/>
      <c r="DR608" s="54"/>
      <c r="DS608" s="54"/>
      <c r="DT608" s="54"/>
      <c r="DU608" s="54"/>
      <c r="DV608" s="54"/>
      <c r="DW608" s="54"/>
      <c r="DX608" s="54"/>
      <c r="DY608" s="54"/>
      <c r="DZ608" s="54"/>
      <c r="EA608" s="54"/>
      <c r="EB608" s="54"/>
      <c r="EC608" s="54"/>
      <c r="ED608" s="54"/>
      <c r="EE608" s="54"/>
      <c r="EF608" s="54"/>
      <c r="EG608" s="54"/>
      <c r="EH608" s="54"/>
      <c r="EI608" s="54"/>
      <c r="EJ608" s="54"/>
      <c r="EK608" s="54"/>
      <c r="EL608" s="54"/>
      <c r="EM608" s="54"/>
      <c r="EN608" s="54"/>
      <c r="EO608" s="54"/>
      <c r="EP608" s="54"/>
      <c r="EQ608" s="54"/>
      <c r="ER608" s="54"/>
    </row>
    <row r="609" spans="1:148" x14ac:dyDescent="0.25">
      <c r="A609" s="76"/>
      <c r="B609" s="54"/>
      <c r="C609" s="54"/>
      <c r="D609" s="54"/>
      <c r="E609" s="54"/>
      <c r="F609" s="5"/>
      <c r="G609" s="320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4"/>
      <c r="BQ609" s="54"/>
      <c r="BR609" s="54"/>
      <c r="BS609" s="54"/>
      <c r="BT609" s="54"/>
      <c r="BU609" s="54"/>
      <c r="BV609" s="54"/>
      <c r="BW609" s="54"/>
      <c r="BX609" s="54"/>
      <c r="BY609" s="54"/>
      <c r="BZ609" s="54"/>
      <c r="CA609" s="54"/>
      <c r="CB609" s="54"/>
      <c r="CC609" s="54"/>
      <c r="CD609" s="54"/>
      <c r="CE609" s="54"/>
      <c r="CF609" s="54"/>
      <c r="CG609" s="54"/>
      <c r="CH609" s="54"/>
      <c r="CI609" s="54"/>
      <c r="CJ609" s="54"/>
      <c r="CK609" s="54"/>
      <c r="CL609" s="54"/>
      <c r="CM609" s="54"/>
      <c r="CN609" s="54"/>
      <c r="CO609" s="54"/>
      <c r="CP609" s="54"/>
      <c r="CQ609" s="54"/>
      <c r="CR609" s="54"/>
      <c r="CS609" s="54"/>
      <c r="CT609" s="54"/>
      <c r="CU609" s="54"/>
      <c r="CV609" s="54"/>
      <c r="CW609" s="54"/>
      <c r="CX609" s="54"/>
      <c r="CY609" s="54"/>
      <c r="CZ609" s="54"/>
      <c r="DA609" s="54"/>
      <c r="DB609" s="54"/>
      <c r="DC609" s="54"/>
      <c r="DD609" s="54"/>
      <c r="DE609" s="54"/>
      <c r="DF609" s="54"/>
      <c r="DG609" s="54"/>
      <c r="DH609" s="54"/>
      <c r="DI609" s="54"/>
      <c r="DJ609" s="54"/>
      <c r="DK609" s="54"/>
      <c r="DL609" s="54"/>
      <c r="DM609" s="54"/>
      <c r="DN609" s="54"/>
      <c r="DO609" s="54"/>
      <c r="DP609" s="54"/>
      <c r="DQ609" s="54"/>
      <c r="DR609" s="54"/>
      <c r="DS609" s="54"/>
      <c r="DT609" s="54"/>
      <c r="DU609" s="54"/>
      <c r="DV609" s="54"/>
      <c r="DW609" s="54"/>
      <c r="DX609" s="54"/>
      <c r="DY609" s="54"/>
      <c r="DZ609" s="54"/>
      <c r="EA609" s="54"/>
      <c r="EB609" s="54"/>
      <c r="EC609" s="54"/>
      <c r="ED609" s="54"/>
      <c r="EE609" s="54"/>
      <c r="EF609" s="54"/>
      <c r="EG609" s="54"/>
      <c r="EH609" s="54"/>
      <c r="EI609" s="54"/>
      <c r="EJ609" s="54"/>
      <c r="EK609" s="54"/>
      <c r="EL609" s="54"/>
      <c r="EM609" s="54"/>
      <c r="EN609" s="54"/>
      <c r="EO609" s="54"/>
      <c r="EP609" s="54"/>
      <c r="EQ609" s="54"/>
      <c r="ER609" s="54"/>
    </row>
    <row r="610" spans="1:148" x14ac:dyDescent="0.25">
      <c r="A610" s="76"/>
      <c r="B610" s="54"/>
      <c r="C610" s="54"/>
      <c r="D610" s="54"/>
      <c r="E610" s="54"/>
      <c r="F610" s="5"/>
      <c r="G610" s="320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4"/>
      <c r="BQ610" s="54"/>
      <c r="BR610" s="54"/>
      <c r="BS610" s="54"/>
      <c r="BT610" s="54"/>
      <c r="BU610" s="54"/>
      <c r="BV610" s="54"/>
      <c r="BW610" s="54"/>
      <c r="BX610" s="54"/>
      <c r="BY610" s="54"/>
      <c r="BZ610" s="54"/>
      <c r="CA610" s="54"/>
      <c r="CB610" s="54"/>
      <c r="CC610" s="54"/>
      <c r="CD610" s="54"/>
      <c r="CE610" s="54"/>
      <c r="CF610" s="54"/>
      <c r="CG610" s="54"/>
      <c r="CH610" s="54"/>
      <c r="CI610" s="54"/>
      <c r="CJ610" s="54"/>
      <c r="CK610" s="54"/>
      <c r="CL610" s="54"/>
      <c r="CM610" s="54"/>
      <c r="CN610" s="54"/>
      <c r="CO610" s="54"/>
      <c r="CP610" s="54"/>
      <c r="CQ610" s="54"/>
      <c r="CR610" s="54"/>
      <c r="CS610" s="54"/>
      <c r="CT610" s="54"/>
      <c r="CU610" s="54"/>
      <c r="CV610" s="54"/>
      <c r="CW610" s="54"/>
      <c r="CX610" s="54"/>
      <c r="CY610" s="54"/>
      <c r="CZ610" s="54"/>
      <c r="DA610" s="54"/>
      <c r="DB610" s="54"/>
      <c r="DC610" s="54"/>
      <c r="DD610" s="54"/>
      <c r="DE610" s="54"/>
      <c r="DF610" s="54"/>
      <c r="DG610" s="54"/>
      <c r="DH610" s="54"/>
      <c r="DI610" s="54"/>
      <c r="DJ610" s="54"/>
      <c r="DK610" s="54"/>
      <c r="DL610" s="54"/>
      <c r="DM610" s="54"/>
      <c r="DN610" s="54"/>
      <c r="DO610" s="54"/>
      <c r="DP610" s="54"/>
      <c r="DQ610" s="54"/>
      <c r="DR610" s="54"/>
      <c r="DS610" s="54"/>
      <c r="DT610" s="54"/>
      <c r="DU610" s="54"/>
      <c r="DV610" s="54"/>
      <c r="DW610" s="54"/>
      <c r="DX610" s="54"/>
      <c r="DY610" s="54"/>
      <c r="DZ610" s="54"/>
      <c r="EA610" s="54"/>
      <c r="EB610" s="54"/>
      <c r="EC610" s="54"/>
      <c r="ED610" s="54"/>
      <c r="EE610" s="54"/>
      <c r="EF610" s="54"/>
      <c r="EG610" s="54"/>
      <c r="EH610" s="54"/>
      <c r="EI610" s="54"/>
      <c r="EJ610" s="54"/>
      <c r="EK610" s="54"/>
      <c r="EL610" s="54"/>
      <c r="EM610" s="54"/>
      <c r="EN610" s="54"/>
      <c r="EO610" s="54"/>
      <c r="EP610" s="54"/>
      <c r="EQ610" s="54"/>
      <c r="ER610" s="54"/>
    </row>
    <row r="611" spans="1:148" x14ac:dyDescent="0.25">
      <c r="A611" s="76"/>
      <c r="B611" s="54"/>
      <c r="C611" s="54"/>
      <c r="D611" s="54"/>
      <c r="E611" s="54"/>
      <c r="F611" s="5"/>
      <c r="G611" s="320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4"/>
      <c r="BQ611" s="54"/>
      <c r="BR611" s="54"/>
      <c r="BS611" s="54"/>
      <c r="BT611" s="54"/>
      <c r="BU611" s="54"/>
      <c r="BV611" s="54"/>
      <c r="BW611" s="54"/>
      <c r="BX611" s="54"/>
      <c r="BY611" s="54"/>
      <c r="BZ611" s="54"/>
      <c r="CA611" s="54"/>
      <c r="CB611" s="54"/>
      <c r="CC611" s="54"/>
      <c r="CD611" s="54"/>
      <c r="CE611" s="54"/>
      <c r="CF611" s="54"/>
      <c r="CG611" s="54"/>
      <c r="CH611" s="54"/>
      <c r="CI611" s="54"/>
      <c r="CJ611" s="54"/>
      <c r="CK611" s="54"/>
      <c r="CL611" s="54"/>
      <c r="CM611" s="54"/>
      <c r="CN611" s="54"/>
      <c r="CO611" s="54"/>
      <c r="CP611" s="54"/>
      <c r="CQ611" s="54"/>
      <c r="CR611" s="54"/>
      <c r="CS611" s="54"/>
      <c r="CT611" s="54"/>
      <c r="CU611" s="54"/>
      <c r="CV611" s="54"/>
      <c r="CW611" s="54"/>
      <c r="CX611" s="54"/>
      <c r="CY611" s="54"/>
      <c r="CZ611" s="54"/>
      <c r="DA611" s="54"/>
      <c r="DB611" s="54"/>
      <c r="DC611" s="54"/>
      <c r="DD611" s="54"/>
      <c r="DE611" s="54"/>
      <c r="DF611" s="54"/>
      <c r="DG611" s="54"/>
      <c r="DH611" s="54"/>
      <c r="DI611" s="54"/>
      <c r="DJ611" s="54"/>
      <c r="DK611" s="54"/>
      <c r="DL611" s="54"/>
      <c r="DM611" s="54"/>
      <c r="DN611" s="54"/>
      <c r="DO611" s="54"/>
      <c r="DP611" s="54"/>
      <c r="DQ611" s="54"/>
      <c r="DR611" s="54"/>
      <c r="DS611" s="54"/>
      <c r="DT611" s="54"/>
      <c r="DU611" s="54"/>
      <c r="DV611" s="54"/>
      <c r="DW611" s="54"/>
      <c r="DX611" s="54"/>
      <c r="DY611" s="54"/>
      <c r="DZ611" s="54"/>
      <c r="EA611" s="54"/>
      <c r="EB611" s="54"/>
      <c r="EC611" s="54"/>
      <c r="ED611" s="54"/>
      <c r="EE611" s="54"/>
      <c r="EF611" s="54"/>
      <c r="EG611" s="54"/>
      <c r="EH611" s="54"/>
      <c r="EI611" s="54"/>
      <c r="EJ611" s="54"/>
      <c r="EK611" s="54"/>
      <c r="EL611" s="54"/>
      <c r="EM611" s="54"/>
      <c r="EN611" s="54"/>
      <c r="EO611" s="54"/>
      <c r="EP611" s="54"/>
      <c r="EQ611" s="54"/>
      <c r="ER611" s="54"/>
    </row>
    <row r="612" spans="1:148" x14ac:dyDescent="0.25">
      <c r="A612" s="76"/>
      <c r="B612" s="54"/>
      <c r="C612" s="54"/>
      <c r="D612" s="54"/>
      <c r="E612" s="54"/>
      <c r="F612" s="5"/>
      <c r="G612" s="320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4"/>
      <c r="BQ612" s="54"/>
      <c r="BR612" s="54"/>
      <c r="BS612" s="54"/>
      <c r="BT612" s="54"/>
      <c r="BU612" s="54"/>
      <c r="BV612" s="54"/>
      <c r="BW612" s="54"/>
      <c r="BX612" s="54"/>
      <c r="BY612" s="54"/>
      <c r="BZ612" s="54"/>
      <c r="CA612" s="54"/>
      <c r="CB612" s="54"/>
      <c r="CC612" s="54"/>
      <c r="CD612" s="54"/>
      <c r="CE612" s="54"/>
      <c r="CF612" s="54"/>
      <c r="CG612" s="54"/>
      <c r="CH612" s="54"/>
      <c r="CI612" s="54"/>
      <c r="CJ612" s="54"/>
      <c r="CK612" s="54"/>
      <c r="CL612" s="54"/>
      <c r="CM612" s="54"/>
      <c r="CN612" s="54"/>
      <c r="CO612" s="54"/>
      <c r="CP612" s="54"/>
      <c r="CQ612" s="54"/>
      <c r="CR612" s="54"/>
      <c r="CS612" s="54"/>
      <c r="CT612" s="54"/>
      <c r="CU612" s="54"/>
      <c r="CV612" s="54"/>
      <c r="CW612" s="54"/>
      <c r="CX612" s="54"/>
      <c r="CY612" s="54"/>
      <c r="CZ612" s="54"/>
      <c r="DA612" s="54"/>
      <c r="DB612" s="54"/>
      <c r="DC612" s="54"/>
      <c r="DD612" s="54"/>
      <c r="DE612" s="54"/>
      <c r="DF612" s="54"/>
      <c r="DG612" s="54"/>
      <c r="DH612" s="54"/>
      <c r="DI612" s="54"/>
      <c r="DJ612" s="54"/>
      <c r="DK612" s="54"/>
      <c r="DL612" s="54"/>
      <c r="DM612" s="54"/>
      <c r="DN612" s="54"/>
      <c r="DO612" s="54"/>
      <c r="DP612" s="54"/>
      <c r="DQ612" s="54"/>
      <c r="DR612" s="54"/>
      <c r="DS612" s="54"/>
      <c r="DT612" s="54"/>
      <c r="DU612" s="54"/>
      <c r="DV612" s="54"/>
      <c r="DW612" s="54"/>
      <c r="DX612" s="54"/>
      <c r="DY612" s="54"/>
      <c r="DZ612" s="54"/>
      <c r="EA612" s="54"/>
      <c r="EB612" s="54"/>
      <c r="EC612" s="54"/>
      <c r="ED612" s="54"/>
      <c r="EE612" s="54"/>
      <c r="EF612" s="54"/>
      <c r="EG612" s="54"/>
      <c r="EH612" s="54"/>
      <c r="EI612" s="54"/>
      <c r="EJ612" s="54"/>
      <c r="EK612" s="54"/>
      <c r="EL612" s="54"/>
      <c r="EM612" s="54"/>
      <c r="EN612" s="54"/>
      <c r="EO612" s="54"/>
      <c r="EP612" s="54"/>
      <c r="EQ612" s="54"/>
      <c r="ER612" s="54"/>
    </row>
    <row r="613" spans="1:148" x14ac:dyDescent="0.25">
      <c r="A613" s="76"/>
      <c r="B613" s="54"/>
      <c r="C613" s="54"/>
      <c r="D613" s="54"/>
      <c r="E613" s="54"/>
      <c r="F613" s="5"/>
      <c r="G613" s="320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4"/>
      <c r="BQ613" s="54"/>
      <c r="BR613" s="54"/>
      <c r="BS613" s="54"/>
      <c r="BT613" s="54"/>
      <c r="BU613" s="54"/>
      <c r="BV613" s="54"/>
      <c r="BW613" s="54"/>
      <c r="BX613" s="54"/>
      <c r="BY613" s="54"/>
      <c r="BZ613" s="54"/>
      <c r="CA613" s="54"/>
      <c r="CB613" s="54"/>
      <c r="CC613" s="54"/>
      <c r="CD613" s="54"/>
      <c r="CE613" s="54"/>
      <c r="CF613" s="54"/>
      <c r="CG613" s="54"/>
      <c r="CH613" s="54"/>
      <c r="CI613" s="54"/>
      <c r="CJ613" s="54"/>
      <c r="CK613" s="54"/>
      <c r="CL613" s="54"/>
      <c r="CM613" s="54"/>
      <c r="CN613" s="54"/>
      <c r="CO613" s="54"/>
      <c r="CP613" s="54"/>
      <c r="CQ613" s="54"/>
      <c r="CR613" s="54"/>
      <c r="CS613" s="54"/>
      <c r="CT613" s="54"/>
      <c r="CU613" s="54"/>
      <c r="CV613" s="54"/>
      <c r="CW613" s="54"/>
      <c r="CX613" s="54"/>
      <c r="CY613" s="54"/>
      <c r="CZ613" s="54"/>
      <c r="DA613" s="54"/>
      <c r="DB613" s="54"/>
      <c r="DC613" s="54"/>
      <c r="DD613" s="54"/>
      <c r="DE613" s="54"/>
      <c r="DF613" s="54"/>
      <c r="DG613" s="54"/>
      <c r="DH613" s="54"/>
      <c r="DI613" s="54"/>
      <c r="DJ613" s="54"/>
      <c r="DK613" s="54"/>
      <c r="DL613" s="54"/>
      <c r="DM613" s="54"/>
      <c r="DN613" s="54"/>
      <c r="DO613" s="54"/>
      <c r="DP613" s="54"/>
      <c r="DQ613" s="54"/>
      <c r="DR613" s="54"/>
      <c r="DS613" s="54"/>
      <c r="DT613" s="54"/>
      <c r="DU613" s="54"/>
      <c r="DV613" s="54"/>
      <c r="DW613" s="54"/>
      <c r="DX613" s="54"/>
      <c r="DY613" s="54"/>
      <c r="DZ613" s="54"/>
      <c r="EA613" s="54"/>
      <c r="EB613" s="54"/>
      <c r="EC613" s="54"/>
      <c r="ED613" s="54"/>
      <c r="EE613" s="54"/>
      <c r="EF613" s="54"/>
      <c r="EG613" s="54"/>
      <c r="EH613" s="54"/>
      <c r="EI613" s="54"/>
      <c r="EJ613" s="54"/>
      <c r="EK613" s="54"/>
      <c r="EL613" s="54"/>
      <c r="EM613" s="54"/>
      <c r="EN613" s="54"/>
      <c r="EO613" s="54"/>
      <c r="EP613" s="54"/>
      <c r="EQ613" s="54"/>
      <c r="ER613" s="54"/>
    </row>
    <row r="614" spans="1:148" x14ac:dyDescent="0.25">
      <c r="A614" s="76"/>
      <c r="B614" s="54"/>
      <c r="C614" s="54"/>
      <c r="D614" s="54"/>
      <c r="E614" s="54"/>
      <c r="F614" s="5"/>
      <c r="G614" s="320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4"/>
      <c r="BQ614" s="54"/>
      <c r="BR614" s="54"/>
      <c r="BS614" s="54"/>
      <c r="BT614" s="54"/>
      <c r="BU614" s="54"/>
      <c r="BV614" s="54"/>
      <c r="BW614" s="54"/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  <c r="CH614" s="54"/>
      <c r="CI614" s="54"/>
      <c r="CJ614" s="54"/>
      <c r="CK614" s="54"/>
      <c r="CL614" s="54"/>
      <c r="CM614" s="54"/>
      <c r="CN614" s="54"/>
      <c r="CO614" s="54"/>
      <c r="CP614" s="54"/>
      <c r="CQ614" s="54"/>
      <c r="CR614" s="54"/>
      <c r="CS614" s="54"/>
      <c r="CT614" s="54"/>
      <c r="CU614" s="54"/>
      <c r="CV614" s="54"/>
      <c r="CW614" s="54"/>
      <c r="CX614" s="54"/>
      <c r="CY614" s="54"/>
      <c r="CZ614" s="54"/>
      <c r="DA614" s="54"/>
      <c r="DB614" s="54"/>
      <c r="DC614" s="54"/>
      <c r="DD614" s="54"/>
      <c r="DE614" s="54"/>
      <c r="DF614" s="54"/>
      <c r="DG614" s="54"/>
      <c r="DH614" s="54"/>
      <c r="DI614" s="54"/>
      <c r="DJ614" s="54"/>
      <c r="DK614" s="54"/>
      <c r="DL614" s="54"/>
      <c r="DM614" s="54"/>
      <c r="DN614" s="54"/>
      <c r="DO614" s="54"/>
      <c r="DP614" s="54"/>
      <c r="DQ614" s="54"/>
      <c r="DR614" s="54"/>
      <c r="DS614" s="54"/>
      <c r="DT614" s="54"/>
      <c r="DU614" s="54"/>
      <c r="DV614" s="54"/>
      <c r="DW614" s="54"/>
      <c r="DX614" s="54"/>
      <c r="DY614" s="54"/>
      <c r="DZ614" s="54"/>
      <c r="EA614" s="54"/>
      <c r="EB614" s="54"/>
      <c r="EC614" s="54"/>
      <c r="ED614" s="54"/>
      <c r="EE614" s="54"/>
      <c r="EF614" s="54"/>
      <c r="EG614" s="54"/>
      <c r="EH614" s="54"/>
      <c r="EI614" s="54"/>
      <c r="EJ614" s="54"/>
      <c r="EK614" s="54"/>
      <c r="EL614" s="54"/>
      <c r="EM614" s="54"/>
      <c r="EN614" s="54"/>
      <c r="EO614" s="54"/>
      <c r="EP614" s="54"/>
      <c r="EQ614" s="54"/>
      <c r="ER614" s="54"/>
    </row>
    <row r="615" spans="1:148" x14ac:dyDescent="0.25">
      <c r="A615" s="76"/>
      <c r="B615" s="54"/>
      <c r="C615" s="54"/>
      <c r="D615" s="54"/>
      <c r="E615" s="54"/>
      <c r="F615" s="5"/>
      <c r="G615" s="320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4"/>
      <c r="BQ615" s="54"/>
      <c r="BR615" s="54"/>
      <c r="BS615" s="54"/>
      <c r="BT615" s="54"/>
      <c r="BU615" s="54"/>
      <c r="BV615" s="54"/>
      <c r="BW615" s="54"/>
      <c r="BX615" s="54"/>
      <c r="BY615" s="54"/>
      <c r="BZ615" s="54"/>
      <c r="CA615" s="54"/>
      <c r="CB615" s="54"/>
      <c r="CC615" s="54"/>
      <c r="CD615" s="54"/>
      <c r="CE615" s="54"/>
      <c r="CF615" s="54"/>
      <c r="CG615" s="54"/>
      <c r="CH615" s="54"/>
      <c r="CI615" s="54"/>
      <c r="CJ615" s="54"/>
      <c r="CK615" s="54"/>
      <c r="CL615" s="54"/>
      <c r="CM615" s="54"/>
      <c r="CN615" s="54"/>
      <c r="CO615" s="54"/>
      <c r="CP615" s="54"/>
      <c r="CQ615" s="54"/>
      <c r="CR615" s="54"/>
      <c r="CS615" s="54"/>
      <c r="CT615" s="54"/>
      <c r="CU615" s="54"/>
      <c r="CV615" s="54"/>
      <c r="CW615" s="54"/>
      <c r="CX615" s="54"/>
      <c r="CY615" s="54"/>
      <c r="CZ615" s="54"/>
      <c r="DA615" s="54"/>
      <c r="DB615" s="54"/>
      <c r="DC615" s="54"/>
      <c r="DD615" s="54"/>
      <c r="DE615" s="54"/>
      <c r="DF615" s="54"/>
      <c r="DG615" s="54"/>
      <c r="DH615" s="54"/>
      <c r="DI615" s="54"/>
      <c r="DJ615" s="54"/>
      <c r="DK615" s="54"/>
      <c r="DL615" s="54"/>
      <c r="DM615" s="54"/>
      <c r="DN615" s="54"/>
      <c r="DO615" s="54"/>
      <c r="DP615" s="54"/>
      <c r="DQ615" s="54"/>
      <c r="DR615" s="54"/>
      <c r="DS615" s="54"/>
      <c r="DT615" s="54"/>
      <c r="DU615" s="54"/>
      <c r="DV615" s="54"/>
      <c r="DW615" s="54"/>
      <c r="DX615" s="54"/>
      <c r="DY615" s="54"/>
      <c r="DZ615" s="54"/>
      <c r="EA615" s="54"/>
      <c r="EB615" s="54"/>
      <c r="EC615" s="54"/>
      <c r="ED615" s="54"/>
      <c r="EE615" s="54"/>
      <c r="EF615" s="54"/>
      <c r="EG615" s="54"/>
      <c r="EH615" s="54"/>
      <c r="EI615" s="54"/>
      <c r="EJ615" s="54"/>
      <c r="EK615" s="54"/>
      <c r="EL615" s="54"/>
      <c r="EM615" s="54"/>
      <c r="EN615" s="54"/>
      <c r="EO615" s="54"/>
      <c r="EP615" s="54"/>
      <c r="EQ615" s="54"/>
      <c r="ER615" s="54"/>
    </row>
    <row r="616" spans="1:148" x14ac:dyDescent="0.25">
      <c r="A616" s="76"/>
      <c r="B616" s="54"/>
      <c r="C616" s="54"/>
      <c r="D616" s="54"/>
      <c r="E616" s="54"/>
      <c r="F616" s="5"/>
      <c r="G616" s="320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  <c r="BQ616" s="54"/>
      <c r="BR616" s="54"/>
      <c r="BS616" s="54"/>
      <c r="BT616" s="54"/>
      <c r="BU616" s="54"/>
      <c r="BV616" s="54"/>
      <c r="BW616" s="54"/>
      <c r="BX616" s="54"/>
      <c r="BY616" s="54"/>
      <c r="BZ616" s="54"/>
      <c r="CA616" s="54"/>
      <c r="CB616" s="54"/>
      <c r="CC616" s="54"/>
      <c r="CD616" s="54"/>
      <c r="CE616" s="54"/>
      <c r="CF616" s="54"/>
      <c r="CG616" s="54"/>
      <c r="CH616" s="54"/>
      <c r="CI616" s="54"/>
      <c r="CJ616" s="54"/>
      <c r="CK616" s="54"/>
      <c r="CL616" s="54"/>
      <c r="CM616" s="54"/>
      <c r="CN616" s="54"/>
      <c r="CO616" s="54"/>
      <c r="CP616" s="54"/>
      <c r="CQ616" s="54"/>
      <c r="CR616" s="54"/>
      <c r="CS616" s="54"/>
      <c r="CT616" s="54"/>
      <c r="CU616" s="54"/>
      <c r="CV616" s="54"/>
      <c r="CW616" s="54"/>
      <c r="CX616" s="54"/>
      <c r="CY616" s="54"/>
      <c r="CZ616" s="54"/>
      <c r="DA616" s="54"/>
      <c r="DB616" s="54"/>
      <c r="DC616" s="54"/>
      <c r="DD616" s="54"/>
      <c r="DE616" s="54"/>
      <c r="DF616" s="54"/>
      <c r="DG616" s="54"/>
      <c r="DH616" s="54"/>
      <c r="DI616" s="54"/>
      <c r="DJ616" s="54"/>
      <c r="DK616" s="54"/>
      <c r="DL616" s="54"/>
      <c r="DM616" s="54"/>
      <c r="DN616" s="54"/>
      <c r="DO616" s="54"/>
      <c r="DP616" s="54"/>
      <c r="DQ616" s="54"/>
      <c r="DR616" s="54"/>
      <c r="DS616" s="54"/>
      <c r="DT616" s="54"/>
      <c r="DU616" s="54"/>
      <c r="DV616" s="54"/>
      <c r="DW616" s="54"/>
      <c r="DX616" s="54"/>
      <c r="DY616" s="54"/>
      <c r="DZ616" s="54"/>
      <c r="EA616" s="54"/>
      <c r="EB616" s="54"/>
      <c r="EC616" s="54"/>
      <c r="ED616" s="54"/>
      <c r="EE616" s="54"/>
      <c r="EF616" s="54"/>
      <c r="EG616" s="54"/>
      <c r="EH616" s="54"/>
      <c r="EI616" s="54"/>
      <c r="EJ616" s="54"/>
      <c r="EK616" s="54"/>
      <c r="EL616" s="54"/>
      <c r="EM616" s="54"/>
      <c r="EN616" s="54"/>
      <c r="EO616" s="54"/>
      <c r="EP616" s="54"/>
      <c r="EQ616" s="54"/>
      <c r="ER616" s="54"/>
    </row>
    <row r="617" spans="1:148" x14ac:dyDescent="0.25">
      <c r="A617" s="76"/>
      <c r="B617" s="54"/>
      <c r="C617" s="54"/>
      <c r="D617" s="54"/>
      <c r="E617" s="54"/>
      <c r="F617" s="5"/>
      <c r="G617" s="320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  <c r="BQ617" s="54"/>
      <c r="BR617" s="54"/>
      <c r="BS617" s="54"/>
      <c r="BT617" s="54"/>
      <c r="BU617" s="54"/>
      <c r="BV617" s="54"/>
      <c r="BW617" s="54"/>
      <c r="BX617" s="54"/>
      <c r="BY617" s="54"/>
      <c r="BZ617" s="54"/>
      <c r="CA617" s="54"/>
      <c r="CB617" s="54"/>
      <c r="CC617" s="54"/>
      <c r="CD617" s="54"/>
      <c r="CE617" s="54"/>
      <c r="CF617" s="54"/>
      <c r="CG617" s="54"/>
      <c r="CH617" s="54"/>
      <c r="CI617" s="54"/>
      <c r="CJ617" s="54"/>
      <c r="CK617" s="54"/>
      <c r="CL617" s="54"/>
      <c r="CM617" s="54"/>
      <c r="CN617" s="54"/>
      <c r="CO617" s="54"/>
      <c r="CP617" s="54"/>
      <c r="CQ617" s="54"/>
      <c r="CR617" s="54"/>
      <c r="CS617" s="54"/>
      <c r="CT617" s="54"/>
      <c r="CU617" s="54"/>
      <c r="CV617" s="54"/>
      <c r="CW617" s="54"/>
      <c r="CX617" s="54"/>
      <c r="CY617" s="54"/>
      <c r="CZ617" s="54"/>
      <c r="DA617" s="54"/>
      <c r="DB617" s="54"/>
      <c r="DC617" s="54"/>
      <c r="DD617" s="54"/>
      <c r="DE617" s="54"/>
      <c r="DF617" s="54"/>
      <c r="DG617" s="54"/>
      <c r="DH617" s="54"/>
      <c r="DI617" s="54"/>
      <c r="DJ617" s="54"/>
      <c r="DK617" s="54"/>
      <c r="DL617" s="54"/>
      <c r="DM617" s="54"/>
      <c r="DN617" s="54"/>
      <c r="DO617" s="54"/>
      <c r="DP617" s="54"/>
      <c r="DQ617" s="54"/>
      <c r="DR617" s="54"/>
      <c r="DS617" s="54"/>
      <c r="DT617" s="54"/>
      <c r="DU617" s="54"/>
      <c r="DV617" s="54"/>
      <c r="DW617" s="54"/>
      <c r="DX617" s="54"/>
      <c r="DY617" s="54"/>
      <c r="DZ617" s="54"/>
      <c r="EA617" s="54"/>
      <c r="EB617" s="54"/>
      <c r="EC617" s="54"/>
      <c r="ED617" s="54"/>
      <c r="EE617" s="54"/>
      <c r="EF617" s="54"/>
      <c r="EG617" s="54"/>
      <c r="EH617" s="54"/>
      <c r="EI617" s="54"/>
      <c r="EJ617" s="54"/>
      <c r="EK617" s="54"/>
      <c r="EL617" s="54"/>
      <c r="EM617" s="54"/>
      <c r="EN617" s="54"/>
      <c r="EO617" s="54"/>
      <c r="EP617" s="54"/>
      <c r="EQ617" s="54"/>
      <c r="ER617" s="54"/>
    </row>
    <row r="618" spans="1:148" x14ac:dyDescent="0.25">
      <c r="A618" s="76"/>
      <c r="B618" s="54"/>
      <c r="C618" s="54"/>
      <c r="D618" s="54"/>
      <c r="E618" s="54"/>
      <c r="F618" s="5"/>
      <c r="G618" s="320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  <c r="BQ618" s="54"/>
      <c r="BR618" s="54"/>
      <c r="BS618" s="54"/>
      <c r="BT618" s="54"/>
      <c r="BU618" s="54"/>
      <c r="BV618" s="54"/>
      <c r="BW618" s="54"/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  <c r="CH618" s="54"/>
      <c r="CI618" s="54"/>
      <c r="CJ618" s="54"/>
      <c r="CK618" s="54"/>
      <c r="CL618" s="54"/>
      <c r="CM618" s="54"/>
      <c r="CN618" s="54"/>
      <c r="CO618" s="54"/>
      <c r="CP618" s="54"/>
      <c r="CQ618" s="54"/>
      <c r="CR618" s="54"/>
      <c r="CS618" s="54"/>
      <c r="CT618" s="54"/>
      <c r="CU618" s="54"/>
      <c r="CV618" s="54"/>
      <c r="CW618" s="54"/>
      <c r="CX618" s="54"/>
      <c r="CY618" s="54"/>
      <c r="CZ618" s="54"/>
      <c r="DA618" s="54"/>
      <c r="DB618" s="54"/>
      <c r="DC618" s="54"/>
      <c r="DD618" s="54"/>
      <c r="DE618" s="54"/>
      <c r="DF618" s="54"/>
      <c r="DG618" s="54"/>
      <c r="DH618" s="54"/>
      <c r="DI618" s="54"/>
      <c r="DJ618" s="54"/>
      <c r="DK618" s="54"/>
      <c r="DL618" s="54"/>
      <c r="DM618" s="54"/>
      <c r="DN618" s="54"/>
      <c r="DO618" s="54"/>
      <c r="DP618" s="54"/>
      <c r="DQ618" s="54"/>
      <c r="DR618" s="54"/>
      <c r="DS618" s="54"/>
      <c r="DT618" s="54"/>
      <c r="DU618" s="54"/>
      <c r="DV618" s="54"/>
      <c r="DW618" s="54"/>
      <c r="DX618" s="54"/>
      <c r="DY618" s="54"/>
      <c r="DZ618" s="54"/>
      <c r="EA618" s="54"/>
      <c r="EB618" s="54"/>
      <c r="EC618" s="54"/>
      <c r="ED618" s="54"/>
      <c r="EE618" s="54"/>
      <c r="EF618" s="54"/>
      <c r="EG618" s="54"/>
      <c r="EH618" s="54"/>
      <c r="EI618" s="54"/>
      <c r="EJ618" s="54"/>
      <c r="EK618" s="54"/>
      <c r="EL618" s="54"/>
      <c r="EM618" s="54"/>
      <c r="EN618" s="54"/>
      <c r="EO618" s="54"/>
      <c r="EP618" s="54"/>
      <c r="EQ618" s="54"/>
      <c r="ER618" s="54"/>
    </row>
    <row r="619" spans="1:148" x14ac:dyDescent="0.25">
      <c r="A619" s="76"/>
      <c r="B619" s="54"/>
      <c r="C619" s="54"/>
      <c r="D619" s="54"/>
      <c r="E619" s="54"/>
      <c r="F619" s="5"/>
      <c r="G619" s="320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  <c r="BQ619" s="54"/>
      <c r="BR619" s="54"/>
      <c r="BS619" s="54"/>
      <c r="BT619" s="54"/>
      <c r="BU619" s="54"/>
      <c r="BV619" s="54"/>
      <c r="BW619" s="54"/>
      <c r="BX619" s="54"/>
      <c r="BY619" s="54"/>
      <c r="BZ619" s="54"/>
      <c r="CA619" s="54"/>
      <c r="CB619" s="54"/>
      <c r="CC619" s="54"/>
      <c r="CD619" s="54"/>
      <c r="CE619" s="54"/>
      <c r="CF619" s="54"/>
      <c r="CG619" s="54"/>
      <c r="CH619" s="54"/>
      <c r="CI619" s="54"/>
      <c r="CJ619" s="54"/>
      <c r="CK619" s="54"/>
      <c r="CL619" s="54"/>
      <c r="CM619" s="54"/>
      <c r="CN619" s="54"/>
      <c r="CO619" s="54"/>
      <c r="CP619" s="54"/>
      <c r="CQ619" s="54"/>
      <c r="CR619" s="54"/>
      <c r="CS619" s="54"/>
      <c r="CT619" s="54"/>
      <c r="CU619" s="54"/>
      <c r="CV619" s="54"/>
      <c r="CW619" s="54"/>
      <c r="CX619" s="54"/>
      <c r="CY619" s="54"/>
      <c r="CZ619" s="54"/>
      <c r="DA619" s="54"/>
      <c r="DB619" s="54"/>
      <c r="DC619" s="54"/>
      <c r="DD619" s="54"/>
      <c r="DE619" s="54"/>
      <c r="DF619" s="54"/>
      <c r="DG619" s="54"/>
      <c r="DH619" s="54"/>
      <c r="DI619" s="54"/>
      <c r="DJ619" s="54"/>
      <c r="DK619" s="54"/>
      <c r="DL619" s="54"/>
      <c r="DM619" s="54"/>
      <c r="DN619" s="54"/>
      <c r="DO619" s="54"/>
      <c r="DP619" s="54"/>
      <c r="DQ619" s="54"/>
      <c r="DR619" s="54"/>
      <c r="DS619" s="54"/>
      <c r="DT619" s="54"/>
      <c r="DU619" s="54"/>
      <c r="DV619" s="54"/>
      <c r="DW619" s="54"/>
      <c r="DX619" s="54"/>
      <c r="DY619" s="54"/>
      <c r="DZ619" s="54"/>
      <c r="EA619" s="54"/>
      <c r="EB619" s="54"/>
      <c r="EC619" s="54"/>
      <c r="ED619" s="54"/>
      <c r="EE619" s="54"/>
      <c r="EF619" s="54"/>
      <c r="EG619" s="54"/>
      <c r="EH619" s="54"/>
      <c r="EI619" s="54"/>
      <c r="EJ619" s="54"/>
      <c r="EK619" s="54"/>
      <c r="EL619" s="54"/>
      <c r="EM619" s="54"/>
      <c r="EN619" s="54"/>
      <c r="EO619" s="54"/>
      <c r="EP619" s="54"/>
      <c r="EQ619" s="54"/>
      <c r="ER619" s="54"/>
    </row>
    <row r="620" spans="1:148" x14ac:dyDescent="0.25">
      <c r="A620" s="76"/>
      <c r="B620" s="54"/>
      <c r="C620" s="54"/>
      <c r="D620" s="54"/>
      <c r="E620" s="54"/>
      <c r="F620" s="5"/>
      <c r="G620" s="320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  <c r="BQ620" s="54"/>
      <c r="BR620" s="54"/>
      <c r="BS620" s="54"/>
      <c r="BT620" s="54"/>
      <c r="BU620" s="54"/>
      <c r="BV620" s="54"/>
      <c r="BW620" s="54"/>
      <c r="BX620" s="54"/>
      <c r="BY620" s="54"/>
      <c r="BZ620" s="54"/>
      <c r="CA620" s="54"/>
      <c r="CB620" s="54"/>
      <c r="CC620" s="54"/>
      <c r="CD620" s="54"/>
      <c r="CE620" s="54"/>
      <c r="CF620" s="54"/>
      <c r="CG620" s="54"/>
      <c r="CH620" s="54"/>
      <c r="CI620" s="54"/>
      <c r="CJ620" s="54"/>
      <c r="CK620" s="54"/>
      <c r="CL620" s="54"/>
      <c r="CM620" s="54"/>
      <c r="CN620" s="54"/>
      <c r="CO620" s="54"/>
      <c r="CP620" s="54"/>
      <c r="CQ620" s="54"/>
      <c r="CR620" s="54"/>
      <c r="CS620" s="54"/>
      <c r="CT620" s="54"/>
      <c r="CU620" s="54"/>
      <c r="CV620" s="54"/>
      <c r="CW620" s="54"/>
      <c r="CX620" s="54"/>
      <c r="CY620" s="54"/>
      <c r="CZ620" s="54"/>
      <c r="DA620" s="54"/>
      <c r="DB620" s="54"/>
      <c r="DC620" s="54"/>
      <c r="DD620" s="54"/>
      <c r="DE620" s="54"/>
      <c r="DF620" s="54"/>
      <c r="DG620" s="54"/>
      <c r="DH620" s="54"/>
      <c r="DI620" s="54"/>
      <c r="DJ620" s="54"/>
      <c r="DK620" s="54"/>
      <c r="DL620" s="54"/>
      <c r="DM620" s="54"/>
      <c r="DN620" s="54"/>
      <c r="DO620" s="54"/>
      <c r="DP620" s="54"/>
      <c r="DQ620" s="54"/>
      <c r="DR620" s="54"/>
      <c r="DS620" s="54"/>
      <c r="DT620" s="54"/>
      <c r="DU620" s="54"/>
      <c r="DV620" s="54"/>
      <c r="DW620" s="54"/>
      <c r="DX620" s="54"/>
      <c r="DY620" s="54"/>
      <c r="DZ620" s="54"/>
      <c r="EA620" s="54"/>
      <c r="EB620" s="54"/>
      <c r="EC620" s="54"/>
      <c r="ED620" s="54"/>
      <c r="EE620" s="54"/>
      <c r="EF620" s="54"/>
      <c r="EG620" s="54"/>
      <c r="EH620" s="54"/>
      <c r="EI620" s="54"/>
      <c r="EJ620" s="54"/>
      <c r="EK620" s="54"/>
      <c r="EL620" s="54"/>
      <c r="EM620" s="54"/>
      <c r="EN620" s="54"/>
      <c r="EO620" s="54"/>
      <c r="EP620" s="54"/>
      <c r="EQ620" s="54"/>
      <c r="ER620" s="54"/>
    </row>
    <row r="621" spans="1:148" x14ac:dyDescent="0.25">
      <c r="A621" s="76"/>
      <c r="B621" s="54"/>
      <c r="C621" s="54"/>
      <c r="D621" s="54"/>
      <c r="E621" s="54"/>
      <c r="F621" s="5"/>
      <c r="G621" s="320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4"/>
      <c r="BQ621" s="54"/>
      <c r="BR621" s="54"/>
      <c r="BS621" s="54"/>
      <c r="BT621" s="54"/>
      <c r="BU621" s="54"/>
      <c r="BV621" s="54"/>
      <c r="BW621" s="54"/>
      <c r="BX621" s="54"/>
      <c r="BY621" s="54"/>
      <c r="BZ621" s="54"/>
      <c r="CA621" s="54"/>
      <c r="CB621" s="54"/>
      <c r="CC621" s="54"/>
      <c r="CD621" s="54"/>
      <c r="CE621" s="54"/>
      <c r="CF621" s="54"/>
      <c r="CG621" s="54"/>
      <c r="CH621" s="54"/>
      <c r="CI621" s="54"/>
      <c r="CJ621" s="54"/>
      <c r="CK621" s="54"/>
      <c r="CL621" s="54"/>
      <c r="CM621" s="54"/>
      <c r="CN621" s="54"/>
      <c r="CO621" s="54"/>
      <c r="CP621" s="54"/>
      <c r="CQ621" s="54"/>
      <c r="CR621" s="54"/>
      <c r="CS621" s="54"/>
      <c r="CT621" s="54"/>
      <c r="CU621" s="54"/>
      <c r="CV621" s="54"/>
      <c r="CW621" s="54"/>
      <c r="CX621" s="54"/>
      <c r="CY621" s="54"/>
      <c r="CZ621" s="54"/>
      <c r="DA621" s="54"/>
      <c r="DB621" s="54"/>
      <c r="DC621" s="54"/>
      <c r="DD621" s="54"/>
      <c r="DE621" s="54"/>
      <c r="DF621" s="54"/>
      <c r="DG621" s="54"/>
      <c r="DH621" s="54"/>
      <c r="DI621" s="54"/>
      <c r="DJ621" s="54"/>
      <c r="DK621" s="54"/>
      <c r="DL621" s="54"/>
      <c r="DM621" s="54"/>
      <c r="DN621" s="54"/>
      <c r="DO621" s="54"/>
      <c r="DP621" s="54"/>
      <c r="DQ621" s="54"/>
      <c r="DR621" s="54"/>
      <c r="DS621" s="54"/>
      <c r="DT621" s="54"/>
      <c r="DU621" s="54"/>
      <c r="DV621" s="54"/>
      <c r="DW621" s="54"/>
      <c r="DX621" s="54"/>
      <c r="DY621" s="54"/>
      <c r="DZ621" s="54"/>
      <c r="EA621" s="54"/>
      <c r="EB621" s="54"/>
      <c r="EC621" s="54"/>
      <c r="ED621" s="54"/>
      <c r="EE621" s="54"/>
      <c r="EF621" s="54"/>
      <c r="EG621" s="54"/>
      <c r="EH621" s="54"/>
      <c r="EI621" s="54"/>
      <c r="EJ621" s="54"/>
      <c r="EK621" s="54"/>
      <c r="EL621" s="54"/>
      <c r="EM621" s="54"/>
      <c r="EN621" s="54"/>
      <c r="EO621" s="54"/>
      <c r="EP621" s="54"/>
      <c r="EQ621" s="54"/>
      <c r="ER621" s="54"/>
    </row>
    <row r="622" spans="1:148" x14ac:dyDescent="0.25">
      <c r="A622" s="76"/>
      <c r="B622" s="54"/>
      <c r="C622" s="54"/>
      <c r="D622" s="54"/>
      <c r="E622" s="54"/>
      <c r="F622" s="5"/>
      <c r="G622" s="320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4"/>
      <c r="BQ622" s="54"/>
      <c r="BR622" s="54"/>
      <c r="BS622" s="54"/>
      <c r="BT622" s="54"/>
      <c r="BU622" s="54"/>
      <c r="BV622" s="54"/>
      <c r="BW622" s="54"/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  <c r="CH622" s="54"/>
      <c r="CI622" s="54"/>
      <c r="CJ622" s="54"/>
      <c r="CK622" s="54"/>
      <c r="CL622" s="54"/>
      <c r="CM622" s="54"/>
      <c r="CN622" s="54"/>
      <c r="CO622" s="54"/>
      <c r="CP622" s="54"/>
      <c r="CQ622" s="54"/>
      <c r="CR622" s="54"/>
      <c r="CS622" s="54"/>
      <c r="CT622" s="54"/>
      <c r="CU622" s="54"/>
      <c r="CV622" s="54"/>
      <c r="CW622" s="54"/>
      <c r="CX622" s="54"/>
      <c r="CY622" s="54"/>
      <c r="CZ622" s="54"/>
      <c r="DA622" s="54"/>
      <c r="DB622" s="54"/>
      <c r="DC622" s="54"/>
      <c r="DD622" s="54"/>
      <c r="DE622" s="54"/>
      <c r="DF622" s="54"/>
      <c r="DG622" s="54"/>
      <c r="DH622" s="54"/>
      <c r="DI622" s="54"/>
      <c r="DJ622" s="54"/>
      <c r="DK622" s="54"/>
      <c r="DL622" s="54"/>
      <c r="DM622" s="54"/>
      <c r="DN622" s="54"/>
      <c r="DO622" s="54"/>
      <c r="DP622" s="54"/>
      <c r="DQ622" s="54"/>
      <c r="DR622" s="54"/>
      <c r="DS622" s="54"/>
      <c r="DT622" s="54"/>
      <c r="DU622" s="54"/>
      <c r="DV622" s="54"/>
      <c r="DW622" s="54"/>
      <c r="DX622" s="54"/>
      <c r="DY622" s="54"/>
      <c r="DZ622" s="54"/>
      <c r="EA622" s="54"/>
      <c r="EB622" s="54"/>
      <c r="EC622" s="54"/>
      <c r="ED622" s="54"/>
      <c r="EE622" s="54"/>
      <c r="EF622" s="54"/>
      <c r="EG622" s="54"/>
      <c r="EH622" s="54"/>
      <c r="EI622" s="54"/>
      <c r="EJ622" s="54"/>
      <c r="EK622" s="54"/>
      <c r="EL622" s="54"/>
      <c r="EM622" s="54"/>
      <c r="EN622" s="54"/>
      <c r="EO622" s="54"/>
      <c r="EP622" s="54"/>
      <c r="EQ622" s="54"/>
      <c r="ER622" s="54"/>
    </row>
    <row r="623" spans="1:148" x14ac:dyDescent="0.25">
      <c r="A623" s="76"/>
      <c r="B623" s="54"/>
      <c r="C623" s="54"/>
      <c r="D623" s="54"/>
      <c r="E623" s="54"/>
      <c r="F623" s="5"/>
      <c r="G623" s="320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4"/>
      <c r="BQ623" s="54"/>
      <c r="BR623" s="54"/>
      <c r="BS623" s="54"/>
      <c r="BT623" s="54"/>
      <c r="BU623" s="54"/>
      <c r="BV623" s="54"/>
      <c r="BW623" s="54"/>
      <c r="BX623" s="54"/>
      <c r="BY623" s="54"/>
      <c r="BZ623" s="54"/>
      <c r="CA623" s="54"/>
      <c r="CB623" s="54"/>
      <c r="CC623" s="54"/>
      <c r="CD623" s="54"/>
      <c r="CE623" s="54"/>
      <c r="CF623" s="54"/>
      <c r="CG623" s="54"/>
      <c r="CH623" s="54"/>
      <c r="CI623" s="54"/>
      <c r="CJ623" s="54"/>
      <c r="CK623" s="54"/>
      <c r="CL623" s="54"/>
      <c r="CM623" s="54"/>
      <c r="CN623" s="54"/>
      <c r="CO623" s="54"/>
      <c r="CP623" s="54"/>
      <c r="CQ623" s="54"/>
      <c r="CR623" s="54"/>
      <c r="CS623" s="54"/>
      <c r="CT623" s="54"/>
      <c r="CU623" s="54"/>
      <c r="CV623" s="54"/>
      <c r="CW623" s="54"/>
      <c r="CX623" s="54"/>
      <c r="CY623" s="54"/>
      <c r="CZ623" s="54"/>
      <c r="DA623" s="54"/>
      <c r="DB623" s="54"/>
      <c r="DC623" s="54"/>
      <c r="DD623" s="54"/>
      <c r="DE623" s="54"/>
      <c r="DF623" s="54"/>
      <c r="DG623" s="54"/>
      <c r="DH623" s="54"/>
      <c r="DI623" s="54"/>
      <c r="DJ623" s="54"/>
      <c r="DK623" s="54"/>
      <c r="DL623" s="54"/>
      <c r="DM623" s="54"/>
      <c r="DN623" s="54"/>
      <c r="DO623" s="54"/>
      <c r="DP623" s="54"/>
      <c r="DQ623" s="54"/>
      <c r="DR623" s="54"/>
      <c r="DS623" s="54"/>
      <c r="DT623" s="54"/>
      <c r="DU623" s="54"/>
      <c r="DV623" s="54"/>
      <c r="DW623" s="54"/>
      <c r="DX623" s="54"/>
      <c r="DY623" s="54"/>
      <c r="DZ623" s="54"/>
      <c r="EA623" s="54"/>
      <c r="EB623" s="54"/>
      <c r="EC623" s="54"/>
      <c r="ED623" s="54"/>
      <c r="EE623" s="54"/>
      <c r="EF623" s="54"/>
      <c r="EG623" s="54"/>
      <c r="EH623" s="54"/>
      <c r="EI623" s="54"/>
      <c r="EJ623" s="54"/>
      <c r="EK623" s="54"/>
      <c r="EL623" s="54"/>
      <c r="EM623" s="54"/>
      <c r="EN623" s="54"/>
      <c r="EO623" s="54"/>
      <c r="EP623" s="54"/>
      <c r="EQ623" s="54"/>
      <c r="ER623" s="54"/>
    </row>
    <row r="624" spans="1:148" x14ac:dyDescent="0.25">
      <c r="A624" s="76"/>
      <c r="B624" s="54"/>
      <c r="C624" s="54"/>
      <c r="D624" s="54"/>
      <c r="E624" s="54"/>
      <c r="F624" s="5"/>
      <c r="G624" s="320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4"/>
      <c r="BQ624" s="54"/>
      <c r="BR624" s="54"/>
      <c r="BS624" s="54"/>
      <c r="BT624" s="54"/>
      <c r="BU624" s="54"/>
      <c r="BV624" s="54"/>
      <c r="BW624" s="54"/>
      <c r="BX624" s="54"/>
      <c r="BY624" s="54"/>
      <c r="BZ624" s="54"/>
      <c r="CA624" s="54"/>
      <c r="CB624" s="54"/>
      <c r="CC624" s="54"/>
      <c r="CD624" s="54"/>
      <c r="CE624" s="54"/>
      <c r="CF624" s="54"/>
      <c r="CG624" s="54"/>
      <c r="CH624" s="54"/>
      <c r="CI624" s="54"/>
      <c r="CJ624" s="54"/>
      <c r="CK624" s="54"/>
      <c r="CL624" s="54"/>
      <c r="CM624" s="54"/>
      <c r="CN624" s="54"/>
      <c r="CO624" s="54"/>
      <c r="CP624" s="54"/>
      <c r="CQ624" s="54"/>
      <c r="CR624" s="54"/>
      <c r="CS624" s="54"/>
      <c r="CT624" s="54"/>
      <c r="CU624" s="54"/>
      <c r="CV624" s="54"/>
      <c r="CW624" s="54"/>
      <c r="CX624" s="54"/>
      <c r="CY624" s="54"/>
      <c r="CZ624" s="54"/>
      <c r="DA624" s="54"/>
      <c r="DB624" s="54"/>
      <c r="DC624" s="54"/>
      <c r="DD624" s="54"/>
      <c r="DE624" s="54"/>
      <c r="DF624" s="54"/>
      <c r="DG624" s="54"/>
      <c r="DH624" s="54"/>
      <c r="DI624" s="54"/>
      <c r="DJ624" s="54"/>
      <c r="DK624" s="54"/>
      <c r="DL624" s="54"/>
      <c r="DM624" s="54"/>
      <c r="DN624" s="54"/>
      <c r="DO624" s="54"/>
      <c r="DP624" s="54"/>
      <c r="DQ624" s="54"/>
      <c r="DR624" s="54"/>
      <c r="DS624" s="54"/>
      <c r="DT624" s="54"/>
      <c r="DU624" s="54"/>
      <c r="DV624" s="54"/>
      <c r="DW624" s="54"/>
      <c r="DX624" s="54"/>
      <c r="DY624" s="54"/>
      <c r="DZ624" s="54"/>
      <c r="EA624" s="54"/>
      <c r="EB624" s="54"/>
      <c r="EC624" s="54"/>
      <c r="ED624" s="54"/>
      <c r="EE624" s="54"/>
      <c r="EF624" s="54"/>
      <c r="EG624" s="54"/>
      <c r="EH624" s="54"/>
      <c r="EI624" s="54"/>
      <c r="EJ624" s="54"/>
      <c r="EK624" s="54"/>
      <c r="EL624" s="54"/>
      <c r="EM624" s="54"/>
      <c r="EN624" s="54"/>
      <c r="EO624" s="54"/>
      <c r="EP624" s="54"/>
      <c r="EQ624" s="54"/>
      <c r="ER624" s="54"/>
    </row>
    <row r="625" spans="1:148" x14ac:dyDescent="0.25">
      <c r="A625" s="76"/>
      <c r="B625" s="54"/>
      <c r="C625" s="54"/>
      <c r="D625" s="54"/>
      <c r="E625" s="54"/>
      <c r="F625" s="5"/>
      <c r="G625" s="320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4"/>
      <c r="BQ625" s="54"/>
      <c r="BR625" s="54"/>
      <c r="BS625" s="54"/>
      <c r="BT625" s="54"/>
      <c r="BU625" s="54"/>
      <c r="BV625" s="54"/>
      <c r="BW625" s="54"/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  <c r="CH625" s="54"/>
      <c r="CI625" s="54"/>
      <c r="CJ625" s="54"/>
      <c r="CK625" s="54"/>
      <c r="CL625" s="54"/>
      <c r="CM625" s="54"/>
      <c r="CN625" s="54"/>
      <c r="CO625" s="54"/>
      <c r="CP625" s="54"/>
      <c r="CQ625" s="54"/>
      <c r="CR625" s="54"/>
      <c r="CS625" s="54"/>
      <c r="CT625" s="54"/>
      <c r="CU625" s="54"/>
      <c r="CV625" s="54"/>
      <c r="CW625" s="54"/>
      <c r="CX625" s="54"/>
      <c r="CY625" s="54"/>
      <c r="CZ625" s="54"/>
      <c r="DA625" s="54"/>
      <c r="DB625" s="54"/>
      <c r="DC625" s="54"/>
      <c r="DD625" s="54"/>
      <c r="DE625" s="54"/>
      <c r="DF625" s="54"/>
      <c r="DG625" s="54"/>
      <c r="DH625" s="54"/>
      <c r="DI625" s="54"/>
      <c r="DJ625" s="54"/>
      <c r="DK625" s="54"/>
      <c r="DL625" s="54"/>
      <c r="DM625" s="54"/>
      <c r="DN625" s="54"/>
      <c r="DO625" s="54"/>
      <c r="DP625" s="54"/>
      <c r="DQ625" s="54"/>
      <c r="DR625" s="54"/>
      <c r="DS625" s="54"/>
      <c r="DT625" s="54"/>
      <c r="DU625" s="54"/>
      <c r="DV625" s="54"/>
      <c r="DW625" s="54"/>
      <c r="DX625" s="54"/>
      <c r="DY625" s="54"/>
      <c r="DZ625" s="54"/>
      <c r="EA625" s="54"/>
      <c r="EB625" s="54"/>
      <c r="EC625" s="54"/>
      <c r="ED625" s="54"/>
      <c r="EE625" s="54"/>
      <c r="EF625" s="54"/>
      <c r="EG625" s="54"/>
      <c r="EH625" s="54"/>
      <c r="EI625" s="54"/>
      <c r="EJ625" s="54"/>
      <c r="EK625" s="54"/>
      <c r="EL625" s="54"/>
      <c r="EM625" s="54"/>
      <c r="EN625" s="54"/>
      <c r="EO625" s="54"/>
      <c r="EP625" s="54"/>
      <c r="EQ625" s="54"/>
      <c r="ER625" s="54"/>
    </row>
    <row r="626" spans="1:148" x14ac:dyDescent="0.25">
      <c r="A626" s="76"/>
      <c r="B626" s="54"/>
      <c r="C626" s="54"/>
      <c r="D626" s="54"/>
      <c r="E626" s="54"/>
      <c r="F626" s="5"/>
      <c r="G626" s="320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4"/>
      <c r="BQ626" s="54"/>
      <c r="BR626" s="54"/>
      <c r="BS626" s="54"/>
      <c r="BT626" s="54"/>
      <c r="BU626" s="54"/>
      <c r="BV626" s="54"/>
      <c r="BW626" s="54"/>
      <c r="BX626" s="54"/>
      <c r="BY626" s="54"/>
      <c r="BZ626" s="54"/>
      <c r="CA626" s="54"/>
      <c r="CB626" s="54"/>
      <c r="CC626" s="54"/>
      <c r="CD626" s="54"/>
      <c r="CE626" s="54"/>
      <c r="CF626" s="54"/>
      <c r="CG626" s="54"/>
      <c r="CH626" s="54"/>
      <c r="CI626" s="54"/>
      <c r="CJ626" s="54"/>
      <c r="CK626" s="54"/>
      <c r="CL626" s="54"/>
      <c r="CM626" s="54"/>
      <c r="CN626" s="54"/>
      <c r="CO626" s="54"/>
      <c r="CP626" s="54"/>
      <c r="CQ626" s="54"/>
      <c r="CR626" s="54"/>
      <c r="CS626" s="54"/>
      <c r="CT626" s="54"/>
      <c r="CU626" s="54"/>
      <c r="CV626" s="54"/>
      <c r="CW626" s="54"/>
      <c r="CX626" s="54"/>
      <c r="CY626" s="54"/>
      <c r="CZ626" s="54"/>
      <c r="DA626" s="54"/>
      <c r="DB626" s="54"/>
      <c r="DC626" s="54"/>
      <c r="DD626" s="54"/>
      <c r="DE626" s="54"/>
      <c r="DF626" s="54"/>
      <c r="DG626" s="54"/>
      <c r="DH626" s="54"/>
      <c r="DI626" s="54"/>
      <c r="DJ626" s="54"/>
      <c r="DK626" s="54"/>
      <c r="DL626" s="54"/>
      <c r="DM626" s="54"/>
      <c r="DN626" s="54"/>
      <c r="DO626" s="54"/>
      <c r="DP626" s="54"/>
      <c r="DQ626" s="54"/>
      <c r="DR626" s="54"/>
      <c r="DS626" s="54"/>
      <c r="DT626" s="54"/>
      <c r="DU626" s="54"/>
      <c r="DV626" s="54"/>
      <c r="DW626" s="54"/>
      <c r="DX626" s="54"/>
      <c r="DY626" s="54"/>
      <c r="DZ626" s="54"/>
      <c r="EA626" s="54"/>
      <c r="EB626" s="54"/>
      <c r="EC626" s="54"/>
      <c r="ED626" s="54"/>
      <c r="EE626" s="54"/>
      <c r="EF626" s="54"/>
      <c r="EG626" s="54"/>
      <c r="EH626" s="54"/>
      <c r="EI626" s="54"/>
      <c r="EJ626" s="54"/>
      <c r="EK626" s="54"/>
      <c r="EL626" s="54"/>
      <c r="EM626" s="54"/>
      <c r="EN626" s="54"/>
      <c r="EO626" s="54"/>
      <c r="EP626" s="54"/>
      <c r="EQ626" s="54"/>
      <c r="ER626" s="54"/>
    </row>
    <row r="627" spans="1:148" x14ac:dyDescent="0.25">
      <c r="A627" s="76"/>
      <c r="B627" s="54"/>
      <c r="C627" s="54"/>
      <c r="D627" s="54"/>
      <c r="E627" s="54"/>
      <c r="F627" s="5"/>
      <c r="G627" s="320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4"/>
      <c r="BQ627" s="54"/>
      <c r="BR627" s="54"/>
      <c r="BS627" s="54"/>
      <c r="BT627" s="54"/>
      <c r="BU627" s="54"/>
      <c r="BV627" s="54"/>
      <c r="BW627" s="54"/>
      <c r="BX627" s="54"/>
      <c r="BY627" s="54"/>
      <c r="BZ627" s="54"/>
      <c r="CA627" s="54"/>
      <c r="CB627" s="54"/>
      <c r="CC627" s="54"/>
      <c r="CD627" s="54"/>
      <c r="CE627" s="54"/>
      <c r="CF627" s="54"/>
      <c r="CG627" s="54"/>
      <c r="CH627" s="54"/>
      <c r="CI627" s="54"/>
      <c r="CJ627" s="54"/>
      <c r="CK627" s="54"/>
      <c r="CL627" s="54"/>
      <c r="CM627" s="54"/>
      <c r="CN627" s="54"/>
      <c r="CO627" s="54"/>
      <c r="CP627" s="54"/>
      <c r="CQ627" s="54"/>
      <c r="CR627" s="54"/>
      <c r="CS627" s="54"/>
      <c r="CT627" s="54"/>
      <c r="CU627" s="54"/>
      <c r="CV627" s="54"/>
      <c r="CW627" s="54"/>
      <c r="CX627" s="54"/>
      <c r="CY627" s="54"/>
      <c r="CZ627" s="54"/>
      <c r="DA627" s="54"/>
      <c r="DB627" s="54"/>
      <c r="DC627" s="54"/>
      <c r="DD627" s="54"/>
      <c r="DE627" s="54"/>
      <c r="DF627" s="54"/>
      <c r="DG627" s="54"/>
      <c r="DH627" s="54"/>
      <c r="DI627" s="54"/>
      <c r="DJ627" s="54"/>
      <c r="DK627" s="54"/>
      <c r="DL627" s="54"/>
      <c r="DM627" s="54"/>
      <c r="DN627" s="54"/>
      <c r="DO627" s="54"/>
      <c r="DP627" s="54"/>
      <c r="DQ627" s="54"/>
      <c r="DR627" s="54"/>
      <c r="DS627" s="54"/>
      <c r="DT627" s="54"/>
      <c r="DU627" s="54"/>
      <c r="DV627" s="54"/>
      <c r="DW627" s="54"/>
      <c r="DX627" s="54"/>
      <c r="DY627" s="54"/>
      <c r="DZ627" s="54"/>
      <c r="EA627" s="54"/>
      <c r="EB627" s="54"/>
      <c r="EC627" s="54"/>
      <c r="ED627" s="54"/>
      <c r="EE627" s="54"/>
      <c r="EF627" s="54"/>
      <c r="EG627" s="54"/>
      <c r="EH627" s="54"/>
      <c r="EI627" s="54"/>
      <c r="EJ627" s="54"/>
      <c r="EK627" s="54"/>
      <c r="EL627" s="54"/>
      <c r="EM627" s="54"/>
      <c r="EN627" s="54"/>
      <c r="EO627" s="54"/>
      <c r="EP627" s="54"/>
      <c r="EQ627" s="54"/>
      <c r="ER627" s="54"/>
    </row>
    <row r="628" spans="1:148" x14ac:dyDescent="0.25">
      <c r="A628" s="76"/>
      <c r="B628" s="54"/>
      <c r="C628" s="54"/>
      <c r="D628" s="54"/>
      <c r="E628" s="54"/>
      <c r="F628" s="5"/>
      <c r="G628" s="320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4"/>
      <c r="BQ628" s="54"/>
      <c r="BR628" s="54"/>
      <c r="BS628" s="54"/>
      <c r="BT628" s="54"/>
      <c r="BU628" s="54"/>
      <c r="BV628" s="54"/>
      <c r="BW628" s="54"/>
      <c r="BX628" s="54"/>
      <c r="BY628" s="54"/>
      <c r="BZ628" s="54"/>
      <c r="CA628" s="54"/>
      <c r="CB628" s="54"/>
      <c r="CC628" s="54"/>
      <c r="CD628" s="54"/>
      <c r="CE628" s="54"/>
      <c r="CF628" s="54"/>
      <c r="CG628" s="54"/>
      <c r="CH628" s="54"/>
      <c r="CI628" s="54"/>
      <c r="CJ628" s="54"/>
      <c r="CK628" s="54"/>
      <c r="CL628" s="54"/>
      <c r="CM628" s="54"/>
      <c r="CN628" s="54"/>
      <c r="CO628" s="54"/>
      <c r="CP628" s="54"/>
      <c r="CQ628" s="54"/>
      <c r="CR628" s="54"/>
      <c r="CS628" s="54"/>
      <c r="CT628" s="54"/>
      <c r="CU628" s="54"/>
      <c r="CV628" s="54"/>
      <c r="CW628" s="54"/>
      <c r="CX628" s="54"/>
      <c r="CY628" s="54"/>
      <c r="CZ628" s="54"/>
      <c r="DA628" s="54"/>
      <c r="DB628" s="54"/>
      <c r="DC628" s="54"/>
      <c r="DD628" s="54"/>
      <c r="DE628" s="54"/>
      <c r="DF628" s="54"/>
      <c r="DG628" s="54"/>
      <c r="DH628" s="54"/>
      <c r="DI628" s="54"/>
      <c r="DJ628" s="54"/>
      <c r="DK628" s="54"/>
      <c r="DL628" s="54"/>
      <c r="DM628" s="54"/>
      <c r="DN628" s="54"/>
      <c r="DO628" s="54"/>
      <c r="DP628" s="54"/>
      <c r="DQ628" s="54"/>
      <c r="DR628" s="54"/>
      <c r="DS628" s="54"/>
      <c r="DT628" s="54"/>
      <c r="DU628" s="54"/>
      <c r="DV628" s="54"/>
      <c r="DW628" s="54"/>
      <c r="DX628" s="54"/>
      <c r="DY628" s="54"/>
      <c r="DZ628" s="54"/>
      <c r="EA628" s="54"/>
      <c r="EB628" s="54"/>
      <c r="EC628" s="54"/>
      <c r="ED628" s="54"/>
      <c r="EE628" s="54"/>
      <c r="EF628" s="54"/>
      <c r="EG628" s="54"/>
      <c r="EH628" s="54"/>
      <c r="EI628" s="54"/>
      <c r="EJ628" s="54"/>
      <c r="EK628" s="54"/>
      <c r="EL628" s="54"/>
      <c r="EM628" s="54"/>
      <c r="EN628" s="54"/>
      <c r="EO628" s="54"/>
      <c r="EP628" s="54"/>
      <c r="EQ628" s="54"/>
      <c r="ER628" s="54"/>
    </row>
    <row r="629" spans="1:148" x14ac:dyDescent="0.25">
      <c r="A629" s="76"/>
      <c r="B629" s="54"/>
      <c r="C629" s="54"/>
      <c r="D629" s="54"/>
      <c r="E629" s="54"/>
      <c r="F629" s="5"/>
      <c r="G629" s="320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4"/>
      <c r="BQ629" s="54"/>
      <c r="BR629" s="54"/>
      <c r="BS629" s="54"/>
      <c r="BT629" s="54"/>
      <c r="BU629" s="54"/>
      <c r="BV629" s="54"/>
      <c r="BW629" s="54"/>
      <c r="BX629" s="54"/>
      <c r="BY629" s="54"/>
      <c r="BZ629" s="54"/>
      <c r="CA629" s="54"/>
      <c r="CB629" s="54"/>
      <c r="CC629" s="54"/>
      <c r="CD629" s="54"/>
      <c r="CE629" s="54"/>
      <c r="CF629" s="54"/>
      <c r="CG629" s="54"/>
      <c r="CH629" s="54"/>
      <c r="CI629" s="54"/>
      <c r="CJ629" s="54"/>
      <c r="CK629" s="54"/>
      <c r="CL629" s="54"/>
      <c r="CM629" s="54"/>
      <c r="CN629" s="54"/>
      <c r="CO629" s="54"/>
      <c r="CP629" s="54"/>
      <c r="CQ629" s="54"/>
      <c r="CR629" s="54"/>
      <c r="CS629" s="54"/>
      <c r="CT629" s="54"/>
      <c r="CU629" s="54"/>
      <c r="CV629" s="54"/>
      <c r="CW629" s="54"/>
      <c r="CX629" s="54"/>
      <c r="CY629" s="54"/>
      <c r="CZ629" s="54"/>
      <c r="DA629" s="54"/>
      <c r="DB629" s="54"/>
      <c r="DC629" s="54"/>
      <c r="DD629" s="54"/>
      <c r="DE629" s="54"/>
      <c r="DF629" s="54"/>
      <c r="DG629" s="54"/>
      <c r="DH629" s="54"/>
      <c r="DI629" s="54"/>
      <c r="DJ629" s="54"/>
      <c r="DK629" s="54"/>
      <c r="DL629" s="54"/>
      <c r="DM629" s="54"/>
      <c r="DN629" s="54"/>
      <c r="DO629" s="54"/>
      <c r="DP629" s="54"/>
      <c r="DQ629" s="54"/>
      <c r="DR629" s="54"/>
      <c r="DS629" s="54"/>
      <c r="DT629" s="54"/>
      <c r="DU629" s="54"/>
      <c r="DV629" s="54"/>
      <c r="DW629" s="54"/>
      <c r="DX629" s="54"/>
      <c r="DY629" s="54"/>
      <c r="DZ629" s="54"/>
      <c r="EA629" s="54"/>
      <c r="EB629" s="54"/>
      <c r="EC629" s="54"/>
      <c r="ED629" s="54"/>
      <c r="EE629" s="54"/>
      <c r="EF629" s="54"/>
      <c r="EG629" s="54"/>
      <c r="EH629" s="54"/>
      <c r="EI629" s="54"/>
      <c r="EJ629" s="54"/>
      <c r="EK629" s="54"/>
      <c r="EL629" s="54"/>
      <c r="EM629" s="54"/>
      <c r="EN629" s="54"/>
      <c r="EO629" s="54"/>
      <c r="EP629" s="54"/>
      <c r="EQ629" s="54"/>
      <c r="ER629" s="54"/>
    </row>
    <row r="630" spans="1:148" x14ac:dyDescent="0.25">
      <c r="A630" s="76"/>
      <c r="B630" s="54"/>
      <c r="C630" s="54"/>
      <c r="D630" s="54"/>
      <c r="E630" s="54"/>
      <c r="F630" s="5"/>
      <c r="G630" s="320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4"/>
      <c r="BQ630" s="54"/>
      <c r="BR630" s="54"/>
      <c r="BS630" s="54"/>
      <c r="BT630" s="54"/>
      <c r="BU630" s="54"/>
      <c r="BV630" s="54"/>
      <c r="BW630" s="54"/>
      <c r="BX630" s="54"/>
      <c r="BY630" s="54"/>
      <c r="BZ630" s="54"/>
      <c r="CA630" s="54"/>
      <c r="CB630" s="54"/>
      <c r="CC630" s="54"/>
      <c r="CD630" s="54"/>
      <c r="CE630" s="54"/>
      <c r="CF630" s="54"/>
      <c r="CG630" s="54"/>
      <c r="CH630" s="54"/>
      <c r="CI630" s="54"/>
      <c r="CJ630" s="54"/>
      <c r="CK630" s="54"/>
      <c r="CL630" s="54"/>
      <c r="CM630" s="54"/>
      <c r="CN630" s="54"/>
      <c r="CO630" s="54"/>
      <c r="CP630" s="54"/>
      <c r="CQ630" s="54"/>
      <c r="CR630" s="54"/>
      <c r="CS630" s="54"/>
      <c r="CT630" s="54"/>
      <c r="CU630" s="54"/>
      <c r="CV630" s="54"/>
      <c r="CW630" s="54"/>
      <c r="CX630" s="54"/>
      <c r="CY630" s="54"/>
      <c r="CZ630" s="54"/>
      <c r="DA630" s="54"/>
      <c r="DB630" s="54"/>
      <c r="DC630" s="54"/>
      <c r="DD630" s="54"/>
      <c r="DE630" s="54"/>
      <c r="DF630" s="54"/>
      <c r="DG630" s="54"/>
      <c r="DH630" s="54"/>
      <c r="DI630" s="54"/>
      <c r="DJ630" s="54"/>
      <c r="DK630" s="54"/>
      <c r="DL630" s="54"/>
      <c r="DM630" s="54"/>
      <c r="DN630" s="54"/>
      <c r="DO630" s="54"/>
      <c r="DP630" s="54"/>
      <c r="DQ630" s="54"/>
      <c r="DR630" s="54"/>
      <c r="DS630" s="54"/>
      <c r="DT630" s="54"/>
      <c r="DU630" s="54"/>
      <c r="DV630" s="54"/>
      <c r="DW630" s="54"/>
      <c r="DX630" s="54"/>
      <c r="DY630" s="54"/>
      <c r="DZ630" s="54"/>
      <c r="EA630" s="54"/>
      <c r="EB630" s="54"/>
      <c r="EC630" s="54"/>
      <c r="ED630" s="54"/>
      <c r="EE630" s="54"/>
      <c r="EF630" s="54"/>
      <c r="EG630" s="54"/>
      <c r="EH630" s="54"/>
      <c r="EI630" s="54"/>
      <c r="EJ630" s="54"/>
      <c r="EK630" s="54"/>
      <c r="EL630" s="54"/>
      <c r="EM630" s="54"/>
      <c r="EN630" s="54"/>
      <c r="EO630" s="54"/>
      <c r="EP630" s="54"/>
      <c r="EQ630" s="54"/>
      <c r="ER630" s="54"/>
    </row>
    <row r="631" spans="1:148" x14ac:dyDescent="0.25">
      <c r="A631" s="76"/>
      <c r="B631" s="54"/>
      <c r="C631" s="54"/>
      <c r="D631" s="54"/>
      <c r="E631" s="54"/>
      <c r="F631" s="5"/>
      <c r="G631" s="320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4"/>
      <c r="BQ631" s="54"/>
      <c r="BR631" s="54"/>
      <c r="BS631" s="54"/>
      <c r="BT631" s="54"/>
      <c r="BU631" s="54"/>
      <c r="BV631" s="54"/>
      <c r="BW631" s="54"/>
      <c r="BX631" s="54"/>
      <c r="BY631" s="54"/>
      <c r="BZ631" s="54"/>
      <c r="CA631" s="54"/>
      <c r="CB631" s="54"/>
      <c r="CC631" s="54"/>
      <c r="CD631" s="54"/>
      <c r="CE631" s="54"/>
      <c r="CF631" s="54"/>
      <c r="CG631" s="54"/>
      <c r="CH631" s="54"/>
      <c r="CI631" s="54"/>
      <c r="CJ631" s="54"/>
      <c r="CK631" s="54"/>
      <c r="CL631" s="54"/>
      <c r="CM631" s="54"/>
      <c r="CN631" s="54"/>
      <c r="CO631" s="54"/>
      <c r="CP631" s="54"/>
      <c r="CQ631" s="54"/>
      <c r="CR631" s="54"/>
      <c r="CS631" s="54"/>
      <c r="CT631" s="54"/>
      <c r="CU631" s="54"/>
      <c r="CV631" s="54"/>
      <c r="CW631" s="54"/>
      <c r="CX631" s="54"/>
      <c r="CY631" s="54"/>
      <c r="CZ631" s="54"/>
      <c r="DA631" s="54"/>
      <c r="DB631" s="54"/>
      <c r="DC631" s="54"/>
      <c r="DD631" s="54"/>
      <c r="DE631" s="54"/>
      <c r="DF631" s="54"/>
      <c r="DG631" s="54"/>
      <c r="DH631" s="54"/>
      <c r="DI631" s="54"/>
      <c r="DJ631" s="54"/>
      <c r="DK631" s="54"/>
      <c r="DL631" s="54"/>
      <c r="DM631" s="54"/>
      <c r="DN631" s="54"/>
      <c r="DO631" s="54"/>
      <c r="DP631" s="54"/>
      <c r="DQ631" s="54"/>
      <c r="DR631" s="54"/>
      <c r="DS631" s="54"/>
      <c r="DT631" s="54"/>
      <c r="DU631" s="54"/>
      <c r="DV631" s="54"/>
      <c r="DW631" s="54"/>
      <c r="DX631" s="54"/>
      <c r="DY631" s="54"/>
      <c r="DZ631" s="54"/>
      <c r="EA631" s="54"/>
      <c r="EB631" s="54"/>
      <c r="EC631" s="54"/>
      <c r="ED631" s="54"/>
      <c r="EE631" s="54"/>
      <c r="EF631" s="54"/>
      <c r="EG631" s="54"/>
      <c r="EH631" s="54"/>
      <c r="EI631" s="54"/>
      <c r="EJ631" s="54"/>
      <c r="EK631" s="54"/>
      <c r="EL631" s="54"/>
      <c r="EM631" s="54"/>
      <c r="EN631" s="54"/>
      <c r="EO631" s="54"/>
      <c r="EP631" s="54"/>
      <c r="EQ631" s="54"/>
      <c r="ER631" s="54"/>
    </row>
    <row r="632" spans="1:148" x14ac:dyDescent="0.25">
      <c r="A632" s="76"/>
      <c r="B632" s="54"/>
      <c r="C632" s="54"/>
      <c r="D632" s="54"/>
      <c r="E632" s="54"/>
      <c r="F632" s="5"/>
      <c r="G632" s="320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4"/>
      <c r="BQ632" s="54"/>
      <c r="BR632" s="54"/>
      <c r="BS632" s="54"/>
      <c r="BT632" s="54"/>
      <c r="BU632" s="54"/>
      <c r="BV632" s="54"/>
      <c r="BW632" s="54"/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  <c r="CH632" s="54"/>
      <c r="CI632" s="54"/>
      <c r="CJ632" s="54"/>
      <c r="CK632" s="54"/>
      <c r="CL632" s="54"/>
      <c r="CM632" s="54"/>
      <c r="CN632" s="54"/>
      <c r="CO632" s="54"/>
      <c r="CP632" s="54"/>
      <c r="CQ632" s="54"/>
      <c r="CR632" s="54"/>
      <c r="CS632" s="54"/>
      <c r="CT632" s="54"/>
      <c r="CU632" s="54"/>
      <c r="CV632" s="54"/>
      <c r="CW632" s="54"/>
      <c r="CX632" s="54"/>
      <c r="CY632" s="54"/>
      <c r="CZ632" s="54"/>
      <c r="DA632" s="54"/>
      <c r="DB632" s="54"/>
      <c r="DC632" s="54"/>
      <c r="DD632" s="54"/>
      <c r="DE632" s="54"/>
      <c r="DF632" s="54"/>
      <c r="DG632" s="54"/>
      <c r="DH632" s="54"/>
      <c r="DI632" s="54"/>
      <c r="DJ632" s="54"/>
      <c r="DK632" s="54"/>
      <c r="DL632" s="54"/>
      <c r="DM632" s="54"/>
      <c r="DN632" s="54"/>
      <c r="DO632" s="54"/>
      <c r="DP632" s="54"/>
      <c r="DQ632" s="54"/>
      <c r="DR632" s="54"/>
      <c r="DS632" s="54"/>
      <c r="DT632" s="54"/>
      <c r="DU632" s="54"/>
      <c r="DV632" s="54"/>
      <c r="DW632" s="54"/>
      <c r="DX632" s="54"/>
      <c r="DY632" s="54"/>
      <c r="DZ632" s="54"/>
      <c r="EA632" s="54"/>
      <c r="EB632" s="54"/>
      <c r="EC632" s="54"/>
      <c r="ED632" s="54"/>
      <c r="EE632" s="54"/>
      <c r="EF632" s="54"/>
      <c r="EG632" s="54"/>
      <c r="EH632" s="54"/>
      <c r="EI632" s="54"/>
      <c r="EJ632" s="54"/>
      <c r="EK632" s="54"/>
      <c r="EL632" s="54"/>
      <c r="EM632" s="54"/>
      <c r="EN632" s="54"/>
      <c r="EO632" s="54"/>
      <c r="EP632" s="54"/>
      <c r="EQ632" s="54"/>
      <c r="ER632" s="54"/>
    </row>
    <row r="633" spans="1:148" x14ac:dyDescent="0.25">
      <c r="A633" s="76"/>
      <c r="B633" s="54"/>
      <c r="C633" s="54"/>
      <c r="D633" s="54"/>
      <c r="E633" s="54"/>
      <c r="F633" s="5"/>
      <c r="G633" s="320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4"/>
      <c r="BQ633" s="54"/>
      <c r="BR633" s="54"/>
      <c r="BS633" s="54"/>
      <c r="BT633" s="54"/>
      <c r="BU633" s="54"/>
      <c r="BV633" s="54"/>
      <c r="BW633" s="54"/>
      <c r="BX633" s="54"/>
      <c r="BY633" s="54"/>
      <c r="BZ633" s="54"/>
      <c r="CA633" s="54"/>
      <c r="CB633" s="54"/>
      <c r="CC633" s="54"/>
      <c r="CD633" s="54"/>
      <c r="CE633" s="54"/>
      <c r="CF633" s="54"/>
      <c r="CG633" s="54"/>
      <c r="CH633" s="54"/>
      <c r="CI633" s="54"/>
      <c r="CJ633" s="54"/>
      <c r="CK633" s="54"/>
      <c r="CL633" s="54"/>
      <c r="CM633" s="54"/>
      <c r="CN633" s="54"/>
      <c r="CO633" s="54"/>
      <c r="CP633" s="54"/>
      <c r="CQ633" s="54"/>
      <c r="CR633" s="54"/>
      <c r="CS633" s="54"/>
      <c r="CT633" s="54"/>
      <c r="CU633" s="54"/>
      <c r="CV633" s="54"/>
      <c r="CW633" s="54"/>
      <c r="CX633" s="54"/>
      <c r="CY633" s="54"/>
      <c r="CZ633" s="54"/>
      <c r="DA633" s="54"/>
      <c r="DB633" s="54"/>
      <c r="DC633" s="54"/>
      <c r="DD633" s="54"/>
      <c r="DE633" s="54"/>
      <c r="DF633" s="54"/>
      <c r="DG633" s="54"/>
      <c r="DH633" s="54"/>
      <c r="DI633" s="54"/>
      <c r="DJ633" s="54"/>
      <c r="DK633" s="54"/>
      <c r="DL633" s="54"/>
      <c r="DM633" s="54"/>
      <c r="DN633" s="54"/>
      <c r="DO633" s="54"/>
      <c r="DP633" s="54"/>
      <c r="DQ633" s="54"/>
      <c r="DR633" s="54"/>
      <c r="DS633" s="54"/>
      <c r="DT633" s="54"/>
      <c r="DU633" s="54"/>
      <c r="DV633" s="54"/>
      <c r="DW633" s="54"/>
      <c r="DX633" s="54"/>
      <c r="DY633" s="54"/>
      <c r="DZ633" s="54"/>
      <c r="EA633" s="54"/>
      <c r="EB633" s="54"/>
      <c r="EC633" s="54"/>
      <c r="ED633" s="54"/>
      <c r="EE633" s="54"/>
      <c r="EF633" s="54"/>
      <c r="EG633" s="54"/>
      <c r="EH633" s="54"/>
      <c r="EI633" s="54"/>
      <c r="EJ633" s="54"/>
      <c r="EK633" s="54"/>
      <c r="EL633" s="54"/>
      <c r="EM633" s="54"/>
      <c r="EN633" s="54"/>
      <c r="EO633" s="54"/>
      <c r="EP633" s="54"/>
      <c r="EQ633" s="54"/>
      <c r="ER633" s="54"/>
    </row>
    <row r="634" spans="1:148" x14ac:dyDescent="0.25">
      <c r="A634" s="76"/>
      <c r="B634" s="54"/>
      <c r="C634" s="54"/>
      <c r="D634" s="54"/>
      <c r="E634" s="54"/>
      <c r="F634" s="5"/>
      <c r="G634" s="320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4"/>
      <c r="BQ634" s="54"/>
      <c r="BR634" s="54"/>
      <c r="BS634" s="54"/>
      <c r="BT634" s="54"/>
      <c r="BU634" s="54"/>
      <c r="BV634" s="54"/>
      <c r="BW634" s="54"/>
      <c r="BX634" s="54"/>
      <c r="BY634" s="54"/>
      <c r="BZ634" s="54"/>
      <c r="CA634" s="54"/>
      <c r="CB634" s="54"/>
      <c r="CC634" s="54"/>
      <c r="CD634" s="54"/>
      <c r="CE634" s="54"/>
      <c r="CF634" s="54"/>
      <c r="CG634" s="54"/>
      <c r="CH634" s="54"/>
      <c r="CI634" s="54"/>
      <c r="CJ634" s="54"/>
      <c r="CK634" s="54"/>
      <c r="CL634" s="54"/>
      <c r="CM634" s="54"/>
      <c r="CN634" s="54"/>
      <c r="CO634" s="54"/>
      <c r="CP634" s="54"/>
      <c r="CQ634" s="54"/>
      <c r="CR634" s="54"/>
      <c r="CS634" s="54"/>
      <c r="CT634" s="54"/>
      <c r="CU634" s="54"/>
      <c r="CV634" s="54"/>
      <c r="CW634" s="54"/>
      <c r="CX634" s="54"/>
      <c r="CY634" s="54"/>
      <c r="CZ634" s="54"/>
      <c r="DA634" s="54"/>
      <c r="DB634" s="54"/>
      <c r="DC634" s="54"/>
      <c r="DD634" s="54"/>
      <c r="DE634" s="54"/>
      <c r="DF634" s="54"/>
      <c r="DG634" s="54"/>
      <c r="DH634" s="54"/>
      <c r="DI634" s="54"/>
      <c r="DJ634" s="54"/>
      <c r="DK634" s="54"/>
      <c r="DL634" s="54"/>
      <c r="DM634" s="54"/>
      <c r="DN634" s="54"/>
      <c r="DO634" s="54"/>
      <c r="DP634" s="54"/>
      <c r="DQ634" s="54"/>
      <c r="DR634" s="54"/>
      <c r="DS634" s="54"/>
      <c r="DT634" s="54"/>
      <c r="DU634" s="54"/>
      <c r="DV634" s="54"/>
      <c r="DW634" s="54"/>
      <c r="DX634" s="54"/>
      <c r="DY634" s="54"/>
      <c r="DZ634" s="54"/>
      <c r="EA634" s="54"/>
      <c r="EB634" s="54"/>
      <c r="EC634" s="54"/>
      <c r="ED634" s="54"/>
      <c r="EE634" s="54"/>
      <c r="EF634" s="54"/>
      <c r="EG634" s="54"/>
      <c r="EH634" s="54"/>
      <c r="EI634" s="54"/>
      <c r="EJ634" s="54"/>
      <c r="EK634" s="54"/>
      <c r="EL634" s="54"/>
      <c r="EM634" s="54"/>
      <c r="EN634" s="54"/>
      <c r="EO634" s="54"/>
      <c r="EP634" s="54"/>
      <c r="EQ634" s="54"/>
      <c r="ER634" s="54"/>
    </row>
    <row r="635" spans="1:148" x14ac:dyDescent="0.25">
      <c r="A635" s="76"/>
      <c r="B635" s="54"/>
      <c r="C635" s="54"/>
      <c r="D635" s="54"/>
      <c r="E635" s="54"/>
      <c r="F635" s="5"/>
      <c r="G635" s="320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4"/>
      <c r="BQ635" s="54"/>
      <c r="BR635" s="54"/>
      <c r="BS635" s="54"/>
      <c r="BT635" s="54"/>
      <c r="BU635" s="54"/>
      <c r="BV635" s="54"/>
      <c r="BW635" s="54"/>
      <c r="BX635" s="54"/>
      <c r="BY635" s="54"/>
      <c r="BZ635" s="54"/>
      <c r="CA635" s="54"/>
      <c r="CB635" s="54"/>
      <c r="CC635" s="54"/>
      <c r="CD635" s="54"/>
      <c r="CE635" s="54"/>
      <c r="CF635" s="54"/>
      <c r="CG635" s="54"/>
      <c r="CH635" s="54"/>
      <c r="CI635" s="54"/>
      <c r="CJ635" s="54"/>
      <c r="CK635" s="54"/>
      <c r="CL635" s="54"/>
      <c r="CM635" s="54"/>
      <c r="CN635" s="54"/>
      <c r="CO635" s="54"/>
      <c r="CP635" s="54"/>
      <c r="CQ635" s="54"/>
      <c r="CR635" s="54"/>
      <c r="CS635" s="54"/>
      <c r="CT635" s="54"/>
      <c r="CU635" s="54"/>
      <c r="CV635" s="54"/>
      <c r="CW635" s="54"/>
      <c r="CX635" s="54"/>
      <c r="CY635" s="54"/>
      <c r="CZ635" s="54"/>
      <c r="DA635" s="54"/>
      <c r="DB635" s="54"/>
      <c r="DC635" s="54"/>
      <c r="DD635" s="54"/>
      <c r="DE635" s="54"/>
      <c r="DF635" s="54"/>
      <c r="DG635" s="54"/>
      <c r="DH635" s="54"/>
      <c r="DI635" s="54"/>
      <c r="DJ635" s="54"/>
      <c r="DK635" s="54"/>
      <c r="DL635" s="54"/>
      <c r="DM635" s="54"/>
      <c r="DN635" s="54"/>
      <c r="DO635" s="54"/>
      <c r="DP635" s="54"/>
      <c r="DQ635" s="54"/>
      <c r="DR635" s="54"/>
      <c r="DS635" s="54"/>
      <c r="DT635" s="54"/>
      <c r="DU635" s="54"/>
      <c r="DV635" s="54"/>
      <c r="DW635" s="54"/>
      <c r="DX635" s="54"/>
      <c r="DY635" s="54"/>
      <c r="DZ635" s="54"/>
      <c r="EA635" s="54"/>
      <c r="EB635" s="54"/>
      <c r="EC635" s="54"/>
      <c r="ED635" s="54"/>
      <c r="EE635" s="54"/>
      <c r="EF635" s="54"/>
      <c r="EG635" s="54"/>
      <c r="EH635" s="54"/>
      <c r="EI635" s="54"/>
      <c r="EJ635" s="54"/>
      <c r="EK635" s="54"/>
      <c r="EL635" s="54"/>
      <c r="EM635" s="54"/>
      <c r="EN635" s="54"/>
      <c r="EO635" s="54"/>
      <c r="EP635" s="54"/>
      <c r="EQ635" s="54"/>
      <c r="ER635" s="54"/>
    </row>
    <row r="636" spans="1:148" x14ac:dyDescent="0.25">
      <c r="A636" s="76"/>
      <c r="B636" s="54"/>
      <c r="C636" s="54"/>
      <c r="D636" s="54"/>
      <c r="E636" s="54"/>
      <c r="F636" s="5"/>
      <c r="G636" s="320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4"/>
      <c r="BQ636" s="54"/>
      <c r="BR636" s="54"/>
      <c r="BS636" s="54"/>
      <c r="BT636" s="54"/>
      <c r="BU636" s="54"/>
      <c r="BV636" s="54"/>
      <c r="BW636" s="54"/>
      <c r="BX636" s="54"/>
      <c r="BY636" s="54"/>
      <c r="BZ636" s="54"/>
      <c r="CA636" s="54"/>
      <c r="CB636" s="54"/>
      <c r="CC636" s="54"/>
      <c r="CD636" s="54"/>
      <c r="CE636" s="54"/>
      <c r="CF636" s="54"/>
      <c r="CG636" s="54"/>
      <c r="CH636" s="54"/>
      <c r="CI636" s="54"/>
      <c r="CJ636" s="54"/>
      <c r="CK636" s="54"/>
      <c r="CL636" s="54"/>
      <c r="CM636" s="54"/>
      <c r="CN636" s="54"/>
      <c r="CO636" s="54"/>
      <c r="CP636" s="54"/>
      <c r="CQ636" s="54"/>
      <c r="CR636" s="54"/>
      <c r="CS636" s="54"/>
      <c r="CT636" s="54"/>
      <c r="CU636" s="54"/>
      <c r="CV636" s="54"/>
      <c r="CW636" s="54"/>
      <c r="CX636" s="54"/>
      <c r="CY636" s="54"/>
      <c r="CZ636" s="54"/>
      <c r="DA636" s="54"/>
      <c r="DB636" s="54"/>
      <c r="DC636" s="54"/>
      <c r="DD636" s="54"/>
      <c r="DE636" s="54"/>
      <c r="DF636" s="54"/>
      <c r="DG636" s="54"/>
      <c r="DH636" s="54"/>
      <c r="DI636" s="54"/>
      <c r="DJ636" s="54"/>
      <c r="DK636" s="54"/>
      <c r="DL636" s="54"/>
      <c r="DM636" s="54"/>
      <c r="DN636" s="54"/>
      <c r="DO636" s="54"/>
      <c r="DP636" s="54"/>
      <c r="DQ636" s="54"/>
      <c r="DR636" s="54"/>
      <c r="DS636" s="54"/>
      <c r="DT636" s="54"/>
      <c r="DU636" s="54"/>
      <c r="DV636" s="54"/>
      <c r="DW636" s="54"/>
      <c r="DX636" s="54"/>
      <c r="DY636" s="54"/>
      <c r="DZ636" s="54"/>
      <c r="EA636" s="54"/>
      <c r="EB636" s="54"/>
      <c r="EC636" s="54"/>
      <c r="ED636" s="54"/>
      <c r="EE636" s="54"/>
      <c r="EF636" s="54"/>
      <c r="EG636" s="54"/>
      <c r="EH636" s="54"/>
      <c r="EI636" s="54"/>
      <c r="EJ636" s="54"/>
      <c r="EK636" s="54"/>
      <c r="EL636" s="54"/>
      <c r="EM636" s="54"/>
      <c r="EN636" s="54"/>
      <c r="EO636" s="54"/>
      <c r="EP636" s="54"/>
      <c r="EQ636" s="54"/>
      <c r="ER636" s="54"/>
    </row>
    <row r="637" spans="1:148" x14ac:dyDescent="0.25">
      <c r="A637" s="76"/>
      <c r="B637" s="54"/>
      <c r="C637" s="54"/>
      <c r="D637" s="54"/>
      <c r="E637" s="54"/>
      <c r="F637" s="5"/>
      <c r="G637" s="320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4"/>
      <c r="BQ637" s="54"/>
      <c r="BR637" s="54"/>
      <c r="BS637" s="54"/>
      <c r="BT637" s="54"/>
      <c r="BU637" s="54"/>
      <c r="BV637" s="54"/>
      <c r="BW637" s="54"/>
      <c r="BX637" s="54"/>
      <c r="BY637" s="54"/>
      <c r="BZ637" s="54"/>
      <c r="CA637" s="54"/>
      <c r="CB637" s="54"/>
      <c r="CC637" s="54"/>
      <c r="CD637" s="54"/>
      <c r="CE637" s="54"/>
      <c r="CF637" s="54"/>
      <c r="CG637" s="54"/>
      <c r="CH637" s="54"/>
      <c r="CI637" s="54"/>
      <c r="CJ637" s="54"/>
      <c r="CK637" s="54"/>
      <c r="CL637" s="54"/>
      <c r="CM637" s="54"/>
      <c r="CN637" s="54"/>
      <c r="CO637" s="54"/>
      <c r="CP637" s="54"/>
      <c r="CQ637" s="54"/>
      <c r="CR637" s="54"/>
      <c r="CS637" s="54"/>
      <c r="CT637" s="54"/>
      <c r="CU637" s="54"/>
      <c r="CV637" s="54"/>
      <c r="CW637" s="54"/>
      <c r="CX637" s="54"/>
      <c r="CY637" s="54"/>
      <c r="CZ637" s="54"/>
      <c r="DA637" s="54"/>
      <c r="DB637" s="54"/>
      <c r="DC637" s="54"/>
      <c r="DD637" s="54"/>
      <c r="DE637" s="54"/>
      <c r="DF637" s="54"/>
      <c r="DG637" s="54"/>
      <c r="DH637" s="54"/>
      <c r="DI637" s="54"/>
      <c r="DJ637" s="54"/>
      <c r="DK637" s="54"/>
      <c r="DL637" s="54"/>
      <c r="DM637" s="54"/>
      <c r="DN637" s="54"/>
      <c r="DO637" s="54"/>
      <c r="DP637" s="54"/>
      <c r="DQ637" s="54"/>
      <c r="DR637" s="54"/>
      <c r="DS637" s="54"/>
      <c r="DT637" s="54"/>
      <c r="DU637" s="54"/>
      <c r="DV637" s="54"/>
      <c r="DW637" s="54"/>
      <c r="DX637" s="54"/>
      <c r="DY637" s="54"/>
      <c r="DZ637" s="54"/>
      <c r="EA637" s="54"/>
      <c r="EB637" s="54"/>
      <c r="EC637" s="54"/>
      <c r="ED637" s="54"/>
      <c r="EE637" s="54"/>
      <c r="EF637" s="54"/>
      <c r="EG637" s="54"/>
      <c r="EH637" s="54"/>
      <c r="EI637" s="54"/>
      <c r="EJ637" s="54"/>
      <c r="EK637" s="54"/>
      <c r="EL637" s="54"/>
      <c r="EM637" s="54"/>
      <c r="EN637" s="54"/>
      <c r="EO637" s="54"/>
      <c r="EP637" s="54"/>
      <c r="EQ637" s="54"/>
      <c r="ER637" s="54"/>
    </row>
    <row r="638" spans="1:148" x14ac:dyDescent="0.25">
      <c r="A638" s="76"/>
      <c r="B638" s="54"/>
      <c r="C638" s="54"/>
      <c r="D638" s="54"/>
      <c r="E638" s="54"/>
      <c r="F638" s="5"/>
      <c r="G638" s="320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4"/>
      <c r="BQ638" s="54"/>
      <c r="BR638" s="54"/>
      <c r="BS638" s="54"/>
      <c r="BT638" s="54"/>
      <c r="BU638" s="54"/>
      <c r="BV638" s="54"/>
      <c r="BW638" s="54"/>
      <c r="BX638" s="54"/>
      <c r="BY638" s="54"/>
      <c r="BZ638" s="54"/>
      <c r="CA638" s="54"/>
      <c r="CB638" s="54"/>
      <c r="CC638" s="54"/>
      <c r="CD638" s="54"/>
      <c r="CE638" s="54"/>
      <c r="CF638" s="54"/>
      <c r="CG638" s="54"/>
      <c r="CH638" s="54"/>
      <c r="CI638" s="54"/>
      <c r="CJ638" s="54"/>
      <c r="CK638" s="54"/>
      <c r="CL638" s="54"/>
      <c r="CM638" s="54"/>
      <c r="CN638" s="54"/>
      <c r="CO638" s="54"/>
      <c r="CP638" s="54"/>
      <c r="CQ638" s="54"/>
      <c r="CR638" s="54"/>
      <c r="CS638" s="54"/>
      <c r="CT638" s="54"/>
      <c r="CU638" s="54"/>
      <c r="CV638" s="54"/>
      <c r="CW638" s="54"/>
      <c r="CX638" s="54"/>
      <c r="CY638" s="54"/>
      <c r="CZ638" s="54"/>
      <c r="DA638" s="54"/>
      <c r="DB638" s="54"/>
      <c r="DC638" s="54"/>
      <c r="DD638" s="54"/>
      <c r="DE638" s="54"/>
      <c r="DF638" s="54"/>
      <c r="DG638" s="54"/>
      <c r="DH638" s="54"/>
      <c r="DI638" s="54"/>
      <c r="DJ638" s="54"/>
      <c r="DK638" s="54"/>
      <c r="DL638" s="54"/>
      <c r="DM638" s="54"/>
      <c r="DN638" s="54"/>
      <c r="DO638" s="54"/>
      <c r="DP638" s="54"/>
      <c r="DQ638" s="54"/>
      <c r="DR638" s="54"/>
      <c r="DS638" s="54"/>
      <c r="DT638" s="54"/>
      <c r="DU638" s="54"/>
      <c r="DV638" s="54"/>
      <c r="DW638" s="54"/>
      <c r="DX638" s="54"/>
      <c r="DY638" s="54"/>
      <c r="DZ638" s="54"/>
      <c r="EA638" s="54"/>
      <c r="EB638" s="54"/>
      <c r="EC638" s="54"/>
      <c r="ED638" s="54"/>
      <c r="EE638" s="54"/>
      <c r="EF638" s="54"/>
      <c r="EG638" s="54"/>
      <c r="EH638" s="54"/>
      <c r="EI638" s="54"/>
      <c r="EJ638" s="54"/>
      <c r="EK638" s="54"/>
      <c r="EL638" s="54"/>
      <c r="EM638" s="54"/>
      <c r="EN638" s="54"/>
      <c r="EO638" s="54"/>
      <c r="EP638" s="54"/>
      <c r="EQ638" s="54"/>
      <c r="ER638" s="54"/>
    </row>
    <row r="639" spans="1:148" x14ac:dyDescent="0.25">
      <c r="A639" s="76"/>
      <c r="B639" s="54"/>
      <c r="C639" s="54"/>
      <c r="D639" s="54"/>
      <c r="E639" s="54"/>
      <c r="F639" s="5"/>
      <c r="G639" s="320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  <c r="BV639" s="54"/>
      <c r="BW639" s="54"/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  <c r="CH639" s="54"/>
      <c r="CI639" s="54"/>
      <c r="CJ639" s="54"/>
      <c r="CK639" s="54"/>
      <c r="CL639" s="54"/>
      <c r="CM639" s="54"/>
      <c r="CN639" s="54"/>
      <c r="CO639" s="54"/>
      <c r="CP639" s="54"/>
      <c r="CQ639" s="54"/>
      <c r="CR639" s="54"/>
      <c r="CS639" s="54"/>
      <c r="CT639" s="54"/>
      <c r="CU639" s="54"/>
      <c r="CV639" s="54"/>
      <c r="CW639" s="54"/>
      <c r="CX639" s="54"/>
      <c r="CY639" s="54"/>
      <c r="CZ639" s="54"/>
      <c r="DA639" s="54"/>
      <c r="DB639" s="54"/>
      <c r="DC639" s="54"/>
      <c r="DD639" s="54"/>
      <c r="DE639" s="54"/>
      <c r="DF639" s="54"/>
      <c r="DG639" s="54"/>
      <c r="DH639" s="54"/>
      <c r="DI639" s="54"/>
      <c r="DJ639" s="54"/>
      <c r="DK639" s="54"/>
      <c r="DL639" s="54"/>
      <c r="DM639" s="54"/>
      <c r="DN639" s="54"/>
      <c r="DO639" s="54"/>
      <c r="DP639" s="54"/>
      <c r="DQ639" s="54"/>
      <c r="DR639" s="54"/>
      <c r="DS639" s="54"/>
      <c r="DT639" s="54"/>
      <c r="DU639" s="54"/>
      <c r="DV639" s="54"/>
      <c r="DW639" s="54"/>
      <c r="DX639" s="54"/>
      <c r="DY639" s="54"/>
      <c r="DZ639" s="54"/>
      <c r="EA639" s="54"/>
      <c r="EB639" s="54"/>
      <c r="EC639" s="54"/>
      <c r="ED639" s="54"/>
      <c r="EE639" s="54"/>
      <c r="EF639" s="54"/>
      <c r="EG639" s="54"/>
      <c r="EH639" s="54"/>
      <c r="EI639" s="54"/>
      <c r="EJ639" s="54"/>
      <c r="EK639" s="54"/>
      <c r="EL639" s="54"/>
      <c r="EM639" s="54"/>
      <c r="EN639" s="54"/>
      <c r="EO639" s="54"/>
      <c r="EP639" s="54"/>
      <c r="EQ639" s="54"/>
      <c r="ER639" s="54"/>
    </row>
    <row r="640" spans="1:148" x14ac:dyDescent="0.25">
      <c r="A640" s="76"/>
      <c r="B640" s="54"/>
      <c r="C640" s="54"/>
      <c r="D640" s="54"/>
      <c r="E640" s="54"/>
      <c r="F640" s="5"/>
      <c r="G640" s="320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  <c r="BV640" s="54"/>
      <c r="BW640" s="54"/>
      <c r="BX640" s="54"/>
      <c r="BY640" s="54"/>
      <c r="BZ640" s="54"/>
      <c r="CA640" s="54"/>
      <c r="CB640" s="54"/>
      <c r="CC640" s="54"/>
      <c r="CD640" s="54"/>
      <c r="CE640" s="54"/>
      <c r="CF640" s="54"/>
      <c r="CG640" s="54"/>
      <c r="CH640" s="54"/>
      <c r="CI640" s="54"/>
      <c r="CJ640" s="54"/>
      <c r="CK640" s="54"/>
      <c r="CL640" s="54"/>
      <c r="CM640" s="54"/>
      <c r="CN640" s="54"/>
      <c r="CO640" s="54"/>
      <c r="CP640" s="54"/>
      <c r="CQ640" s="54"/>
      <c r="CR640" s="54"/>
      <c r="CS640" s="54"/>
      <c r="CT640" s="54"/>
      <c r="CU640" s="54"/>
      <c r="CV640" s="54"/>
      <c r="CW640" s="54"/>
      <c r="CX640" s="54"/>
      <c r="CY640" s="54"/>
      <c r="CZ640" s="54"/>
      <c r="DA640" s="54"/>
      <c r="DB640" s="54"/>
      <c r="DC640" s="54"/>
      <c r="DD640" s="54"/>
      <c r="DE640" s="54"/>
      <c r="DF640" s="54"/>
      <c r="DG640" s="54"/>
      <c r="DH640" s="54"/>
      <c r="DI640" s="54"/>
      <c r="DJ640" s="54"/>
      <c r="DK640" s="54"/>
      <c r="DL640" s="54"/>
      <c r="DM640" s="54"/>
      <c r="DN640" s="54"/>
      <c r="DO640" s="54"/>
      <c r="DP640" s="54"/>
      <c r="DQ640" s="54"/>
      <c r="DR640" s="54"/>
      <c r="DS640" s="54"/>
      <c r="DT640" s="54"/>
      <c r="DU640" s="54"/>
      <c r="DV640" s="54"/>
      <c r="DW640" s="54"/>
      <c r="DX640" s="54"/>
      <c r="DY640" s="54"/>
      <c r="DZ640" s="54"/>
      <c r="EA640" s="54"/>
      <c r="EB640" s="54"/>
      <c r="EC640" s="54"/>
      <c r="ED640" s="54"/>
      <c r="EE640" s="54"/>
      <c r="EF640" s="54"/>
      <c r="EG640" s="54"/>
      <c r="EH640" s="54"/>
      <c r="EI640" s="54"/>
      <c r="EJ640" s="54"/>
      <c r="EK640" s="54"/>
      <c r="EL640" s="54"/>
      <c r="EM640" s="54"/>
      <c r="EN640" s="54"/>
      <c r="EO640" s="54"/>
      <c r="EP640" s="54"/>
      <c r="EQ640" s="54"/>
      <c r="ER640" s="54"/>
    </row>
    <row r="641" spans="1:148" x14ac:dyDescent="0.25">
      <c r="A641" s="76"/>
      <c r="B641" s="54"/>
      <c r="C641" s="54"/>
      <c r="D641" s="54"/>
      <c r="E641" s="54"/>
      <c r="F641" s="5"/>
      <c r="G641" s="320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  <c r="BV641" s="54"/>
      <c r="BW641" s="54"/>
      <c r="BX641" s="54"/>
      <c r="BY641" s="54"/>
      <c r="BZ641" s="54"/>
      <c r="CA641" s="54"/>
      <c r="CB641" s="54"/>
      <c r="CC641" s="54"/>
      <c r="CD641" s="54"/>
      <c r="CE641" s="54"/>
      <c r="CF641" s="54"/>
      <c r="CG641" s="54"/>
      <c r="CH641" s="54"/>
      <c r="CI641" s="54"/>
      <c r="CJ641" s="54"/>
      <c r="CK641" s="54"/>
      <c r="CL641" s="54"/>
      <c r="CM641" s="54"/>
      <c r="CN641" s="54"/>
      <c r="CO641" s="54"/>
      <c r="CP641" s="54"/>
      <c r="CQ641" s="54"/>
      <c r="CR641" s="54"/>
      <c r="CS641" s="54"/>
      <c r="CT641" s="54"/>
      <c r="CU641" s="54"/>
      <c r="CV641" s="54"/>
      <c r="CW641" s="54"/>
      <c r="CX641" s="54"/>
      <c r="CY641" s="54"/>
      <c r="CZ641" s="54"/>
      <c r="DA641" s="54"/>
      <c r="DB641" s="54"/>
      <c r="DC641" s="54"/>
      <c r="DD641" s="54"/>
      <c r="DE641" s="54"/>
      <c r="DF641" s="54"/>
      <c r="DG641" s="54"/>
      <c r="DH641" s="54"/>
      <c r="DI641" s="54"/>
      <c r="DJ641" s="54"/>
      <c r="DK641" s="54"/>
      <c r="DL641" s="54"/>
      <c r="DM641" s="54"/>
      <c r="DN641" s="54"/>
      <c r="DO641" s="54"/>
      <c r="DP641" s="54"/>
      <c r="DQ641" s="54"/>
      <c r="DR641" s="54"/>
      <c r="DS641" s="54"/>
      <c r="DT641" s="54"/>
      <c r="DU641" s="54"/>
      <c r="DV641" s="54"/>
      <c r="DW641" s="54"/>
      <c r="DX641" s="54"/>
      <c r="DY641" s="54"/>
      <c r="DZ641" s="54"/>
      <c r="EA641" s="54"/>
      <c r="EB641" s="54"/>
      <c r="EC641" s="54"/>
      <c r="ED641" s="54"/>
      <c r="EE641" s="54"/>
      <c r="EF641" s="54"/>
      <c r="EG641" s="54"/>
      <c r="EH641" s="54"/>
      <c r="EI641" s="54"/>
      <c r="EJ641" s="54"/>
      <c r="EK641" s="54"/>
      <c r="EL641" s="54"/>
      <c r="EM641" s="54"/>
      <c r="EN641" s="54"/>
      <c r="EO641" s="54"/>
      <c r="EP641" s="54"/>
      <c r="EQ641" s="54"/>
      <c r="ER641" s="54"/>
    </row>
    <row r="642" spans="1:148" x14ac:dyDescent="0.25">
      <c r="A642" s="76"/>
      <c r="B642" s="54"/>
      <c r="C642" s="54"/>
      <c r="D642" s="54"/>
      <c r="E642" s="54"/>
      <c r="F642" s="5"/>
      <c r="G642" s="320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  <c r="BV642" s="54"/>
      <c r="BW642" s="54"/>
      <c r="BX642" s="54"/>
      <c r="BY642" s="54"/>
      <c r="BZ642" s="54"/>
      <c r="CA642" s="54"/>
      <c r="CB642" s="54"/>
      <c r="CC642" s="54"/>
      <c r="CD642" s="54"/>
      <c r="CE642" s="54"/>
      <c r="CF642" s="54"/>
      <c r="CG642" s="54"/>
      <c r="CH642" s="54"/>
      <c r="CI642" s="54"/>
      <c r="CJ642" s="54"/>
      <c r="CK642" s="54"/>
      <c r="CL642" s="54"/>
      <c r="CM642" s="54"/>
      <c r="CN642" s="54"/>
      <c r="CO642" s="54"/>
      <c r="CP642" s="54"/>
      <c r="CQ642" s="54"/>
      <c r="CR642" s="54"/>
      <c r="CS642" s="54"/>
      <c r="CT642" s="54"/>
      <c r="CU642" s="54"/>
      <c r="CV642" s="54"/>
      <c r="CW642" s="54"/>
      <c r="CX642" s="54"/>
      <c r="CY642" s="54"/>
      <c r="CZ642" s="54"/>
      <c r="DA642" s="54"/>
      <c r="DB642" s="54"/>
      <c r="DC642" s="54"/>
      <c r="DD642" s="54"/>
      <c r="DE642" s="54"/>
      <c r="DF642" s="54"/>
      <c r="DG642" s="54"/>
      <c r="DH642" s="54"/>
      <c r="DI642" s="54"/>
      <c r="DJ642" s="54"/>
      <c r="DK642" s="54"/>
      <c r="DL642" s="54"/>
      <c r="DM642" s="54"/>
      <c r="DN642" s="54"/>
      <c r="DO642" s="54"/>
      <c r="DP642" s="54"/>
      <c r="DQ642" s="54"/>
      <c r="DR642" s="54"/>
      <c r="DS642" s="54"/>
      <c r="DT642" s="54"/>
      <c r="DU642" s="54"/>
      <c r="DV642" s="54"/>
      <c r="DW642" s="54"/>
      <c r="DX642" s="54"/>
      <c r="DY642" s="54"/>
      <c r="DZ642" s="54"/>
      <c r="EA642" s="54"/>
      <c r="EB642" s="54"/>
      <c r="EC642" s="54"/>
      <c r="ED642" s="54"/>
      <c r="EE642" s="54"/>
      <c r="EF642" s="54"/>
      <c r="EG642" s="54"/>
      <c r="EH642" s="54"/>
      <c r="EI642" s="54"/>
      <c r="EJ642" s="54"/>
      <c r="EK642" s="54"/>
      <c r="EL642" s="54"/>
      <c r="EM642" s="54"/>
      <c r="EN642" s="54"/>
      <c r="EO642" s="54"/>
      <c r="EP642" s="54"/>
      <c r="EQ642" s="54"/>
      <c r="ER642" s="54"/>
    </row>
    <row r="643" spans="1:148" x14ac:dyDescent="0.25">
      <c r="A643" s="76"/>
      <c r="B643" s="54"/>
      <c r="C643" s="54"/>
      <c r="D643" s="54"/>
      <c r="E643" s="54"/>
      <c r="F643" s="5"/>
      <c r="G643" s="320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  <c r="BV643" s="54"/>
      <c r="BW643" s="54"/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  <c r="CH643" s="54"/>
      <c r="CI643" s="54"/>
      <c r="CJ643" s="54"/>
      <c r="CK643" s="54"/>
      <c r="CL643" s="54"/>
      <c r="CM643" s="54"/>
      <c r="CN643" s="54"/>
      <c r="CO643" s="54"/>
      <c r="CP643" s="54"/>
      <c r="CQ643" s="54"/>
      <c r="CR643" s="54"/>
      <c r="CS643" s="54"/>
      <c r="CT643" s="54"/>
      <c r="CU643" s="54"/>
      <c r="CV643" s="54"/>
      <c r="CW643" s="54"/>
      <c r="CX643" s="54"/>
      <c r="CY643" s="54"/>
      <c r="CZ643" s="54"/>
      <c r="DA643" s="54"/>
      <c r="DB643" s="54"/>
      <c r="DC643" s="54"/>
      <c r="DD643" s="54"/>
      <c r="DE643" s="54"/>
      <c r="DF643" s="54"/>
      <c r="DG643" s="54"/>
      <c r="DH643" s="54"/>
      <c r="DI643" s="54"/>
      <c r="DJ643" s="54"/>
      <c r="DK643" s="54"/>
      <c r="DL643" s="54"/>
      <c r="DM643" s="54"/>
      <c r="DN643" s="54"/>
      <c r="DO643" s="54"/>
      <c r="DP643" s="54"/>
      <c r="DQ643" s="54"/>
      <c r="DR643" s="54"/>
      <c r="DS643" s="54"/>
      <c r="DT643" s="54"/>
      <c r="DU643" s="54"/>
      <c r="DV643" s="54"/>
      <c r="DW643" s="54"/>
      <c r="DX643" s="54"/>
      <c r="DY643" s="54"/>
      <c r="DZ643" s="54"/>
      <c r="EA643" s="54"/>
      <c r="EB643" s="54"/>
      <c r="EC643" s="54"/>
      <c r="ED643" s="54"/>
      <c r="EE643" s="54"/>
      <c r="EF643" s="54"/>
      <c r="EG643" s="54"/>
      <c r="EH643" s="54"/>
      <c r="EI643" s="54"/>
      <c r="EJ643" s="54"/>
      <c r="EK643" s="54"/>
      <c r="EL643" s="54"/>
      <c r="EM643" s="54"/>
      <c r="EN643" s="54"/>
      <c r="EO643" s="54"/>
      <c r="EP643" s="54"/>
      <c r="EQ643" s="54"/>
      <c r="ER643" s="54"/>
    </row>
    <row r="644" spans="1:148" x14ac:dyDescent="0.25">
      <c r="A644" s="76"/>
      <c r="B644" s="54"/>
      <c r="C644" s="54"/>
      <c r="D644" s="54"/>
      <c r="E644" s="54"/>
      <c r="F644" s="5"/>
      <c r="G644" s="320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  <c r="BV644" s="54"/>
      <c r="BW644" s="54"/>
      <c r="BX644" s="54"/>
      <c r="BY644" s="54"/>
      <c r="BZ644" s="54"/>
      <c r="CA644" s="54"/>
      <c r="CB644" s="54"/>
      <c r="CC644" s="54"/>
      <c r="CD644" s="54"/>
      <c r="CE644" s="54"/>
      <c r="CF644" s="54"/>
      <c r="CG644" s="54"/>
      <c r="CH644" s="54"/>
      <c r="CI644" s="54"/>
      <c r="CJ644" s="54"/>
      <c r="CK644" s="54"/>
      <c r="CL644" s="54"/>
      <c r="CM644" s="54"/>
      <c r="CN644" s="54"/>
      <c r="CO644" s="54"/>
      <c r="CP644" s="54"/>
      <c r="CQ644" s="54"/>
      <c r="CR644" s="54"/>
      <c r="CS644" s="54"/>
      <c r="CT644" s="54"/>
      <c r="CU644" s="54"/>
      <c r="CV644" s="54"/>
      <c r="CW644" s="54"/>
      <c r="CX644" s="54"/>
      <c r="CY644" s="54"/>
      <c r="CZ644" s="54"/>
      <c r="DA644" s="54"/>
      <c r="DB644" s="54"/>
      <c r="DC644" s="54"/>
      <c r="DD644" s="54"/>
      <c r="DE644" s="54"/>
      <c r="DF644" s="54"/>
      <c r="DG644" s="54"/>
      <c r="DH644" s="54"/>
      <c r="DI644" s="54"/>
      <c r="DJ644" s="54"/>
      <c r="DK644" s="54"/>
      <c r="DL644" s="54"/>
      <c r="DM644" s="54"/>
      <c r="DN644" s="54"/>
      <c r="DO644" s="54"/>
      <c r="DP644" s="54"/>
      <c r="DQ644" s="54"/>
      <c r="DR644" s="54"/>
      <c r="DS644" s="54"/>
      <c r="DT644" s="54"/>
      <c r="DU644" s="54"/>
      <c r="DV644" s="54"/>
      <c r="DW644" s="54"/>
      <c r="DX644" s="54"/>
      <c r="DY644" s="54"/>
      <c r="DZ644" s="54"/>
      <c r="EA644" s="54"/>
      <c r="EB644" s="54"/>
      <c r="EC644" s="54"/>
      <c r="ED644" s="54"/>
      <c r="EE644" s="54"/>
      <c r="EF644" s="54"/>
      <c r="EG644" s="54"/>
      <c r="EH644" s="54"/>
      <c r="EI644" s="54"/>
      <c r="EJ644" s="54"/>
      <c r="EK644" s="54"/>
      <c r="EL644" s="54"/>
      <c r="EM644" s="54"/>
      <c r="EN644" s="54"/>
      <c r="EO644" s="54"/>
      <c r="EP644" s="54"/>
      <c r="EQ644" s="54"/>
      <c r="ER644" s="54"/>
    </row>
    <row r="645" spans="1:148" x14ac:dyDescent="0.25">
      <c r="A645" s="76"/>
      <c r="B645" s="54"/>
      <c r="C645" s="54"/>
      <c r="D645" s="54"/>
      <c r="E645" s="54"/>
      <c r="F645" s="5"/>
      <c r="G645" s="320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  <c r="BV645" s="54"/>
      <c r="BW645" s="54"/>
      <c r="BX645" s="54"/>
      <c r="BY645" s="54"/>
      <c r="BZ645" s="54"/>
      <c r="CA645" s="54"/>
      <c r="CB645" s="54"/>
      <c r="CC645" s="54"/>
      <c r="CD645" s="54"/>
      <c r="CE645" s="54"/>
      <c r="CF645" s="54"/>
      <c r="CG645" s="54"/>
      <c r="CH645" s="54"/>
      <c r="CI645" s="54"/>
      <c r="CJ645" s="54"/>
      <c r="CK645" s="54"/>
      <c r="CL645" s="54"/>
      <c r="CM645" s="54"/>
      <c r="CN645" s="54"/>
      <c r="CO645" s="54"/>
      <c r="CP645" s="54"/>
      <c r="CQ645" s="54"/>
      <c r="CR645" s="54"/>
      <c r="CS645" s="54"/>
      <c r="CT645" s="54"/>
      <c r="CU645" s="54"/>
      <c r="CV645" s="54"/>
      <c r="CW645" s="54"/>
      <c r="CX645" s="54"/>
      <c r="CY645" s="54"/>
      <c r="CZ645" s="54"/>
      <c r="DA645" s="54"/>
      <c r="DB645" s="54"/>
      <c r="DC645" s="54"/>
      <c r="DD645" s="54"/>
      <c r="DE645" s="54"/>
      <c r="DF645" s="54"/>
      <c r="DG645" s="54"/>
      <c r="DH645" s="54"/>
      <c r="DI645" s="54"/>
      <c r="DJ645" s="54"/>
      <c r="DK645" s="54"/>
      <c r="DL645" s="54"/>
      <c r="DM645" s="54"/>
      <c r="DN645" s="54"/>
      <c r="DO645" s="54"/>
      <c r="DP645" s="54"/>
      <c r="DQ645" s="54"/>
      <c r="DR645" s="54"/>
      <c r="DS645" s="54"/>
      <c r="DT645" s="54"/>
      <c r="DU645" s="54"/>
      <c r="DV645" s="54"/>
      <c r="DW645" s="54"/>
      <c r="DX645" s="54"/>
      <c r="DY645" s="54"/>
      <c r="DZ645" s="54"/>
      <c r="EA645" s="54"/>
      <c r="EB645" s="54"/>
      <c r="EC645" s="54"/>
      <c r="ED645" s="54"/>
      <c r="EE645" s="54"/>
      <c r="EF645" s="54"/>
      <c r="EG645" s="54"/>
      <c r="EH645" s="54"/>
      <c r="EI645" s="54"/>
      <c r="EJ645" s="54"/>
      <c r="EK645" s="54"/>
      <c r="EL645" s="54"/>
      <c r="EM645" s="54"/>
      <c r="EN645" s="54"/>
      <c r="EO645" s="54"/>
      <c r="EP645" s="54"/>
      <c r="EQ645" s="54"/>
      <c r="ER645" s="54"/>
    </row>
    <row r="646" spans="1:148" x14ac:dyDescent="0.25">
      <c r="A646" s="76"/>
      <c r="B646" s="54"/>
      <c r="C646" s="54"/>
      <c r="D646" s="54"/>
      <c r="E646" s="54"/>
      <c r="F646" s="5"/>
      <c r="G646" s="320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  <c r="BV646" s="54"/>
      <c r="BW646" s="54"/>
      <c r="BX646" s="54"/>
      <c r="BY646" s="54"/>
      <c r="BZ646" s="54"/>
      <c r="CA646" s="54"/>
      <c r="CB646" s="54"/>
      <c r="CC646" s="54"/>
      <c r="CD646" s="54"/>
      <c r="CE646" s="54"/>
      <c r="CF646" s="54"/>
      <c r="CG646" s="54"/>
      <c r="CH646" s="54"/>
      <c r="CI646" s="54"/>
      <c r="CJ646" s="54"/>
      <c r="CK646" s="54"/>
      <c r="CL646" s="54"/>
      <c r="CM646" s="54"/>
      <c r="CN646" s="54"/>
      <c r="CO646" s="54"/>
      <c r="CP646" s="54"/>
      <c r="CQ646" s="54"/>
      <c r="CR646" s="54"/>
      <c r="CS646" s="54"/>
      <c r="CT646" s="54"/>
      <c r="CU646" s="54"/>
      <c r="CV646" s="54"/>
      <c r="CW646" s="54"/>
      <c r="CX646" s="54"/>
      <c r="CY646" s="54"/>
      <c r="CZ646" s="54"/>
      <c r="DA646" s="54"/>
      <c r="DB646" s="54"/>
      <c r="DC646" s="54"/>
      <c r="DD646" s="54"/>
      <c r="DE646" s="54"/>
      <c r="DF646" s="54"/>
      <c r="DG646" s="54"/>
      <c r="DH646" s="54"/>
      <c r="DI646" s="54"/>
      <c r="DJ646" s="54"/>
      <c r="DK646" s="54"/>
      <c r="DL646" s="54"/>
      <c r="DM646" s="54"/>
      <c r="DN646" s="54"/>
      <c r="DO646" s="54"/>
      <c r="DP646" s="54"/>
      <c r="DQ646" s="54"/>
      <c r="DR646" s="54"/>
      <c r="DS646" s="54"/>
      <c r="DT646" s="54"/>
      <c r="DU646" s="54"/>
      <c r="DV646" s="54"/>
      <c r="DW646" s="54"/>
      <c r="DX646" s="54"/>
      <c r="DY646" s="54"/>
      <c r="DZ646" s="54"/>
      <c r="EA646" s="54"/>
      <c r="EB646" s="54"/>
      <c r="EC646" s="54"/>
      <c r="ED646" s="54"/>
      <c r="EE646" s="54"/>
      <c r="EF646" s="54"/>
      <c r="EG646" s="54"/>
      <c r="EH646" s="54"/>
      <c r="EI646" s="54"/>
      <c r="EJ646" s="54"/>
      <c r="EK646" s="54"/>
      <c r="EL646" s="54"/>
      <c r="EM646" s="54"/>
      <c r="EN646" s="54"/>
      <c r="EO646" s="54"/>
      <c r="EP646" s="54"/>
      <c r="EQ646" s="54"/>
      <c r="ER646" s="54"/>
    </row>
    <row r="647" spans="1:148" x14ac:dyDescent="0.25">
      <c r="A647" s="76"/>
      <c r="B647" s="54"/>
      <c r="C647" s="54"/>
      <c r="D647" s="54"/>
      <c r="E647" s="54"/>
      <c r="F647" s="5"/>
      <c r="G647" s="320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4"/>
      <c r="BQ647" s="54"/>
      <c r="BR647" s="54"/>
      <c r="BS647" s="54"/>
      <c r="BT647" s="54"/>
      <c r="BU647" s="54"/>
      <c r="BV647" s="54"/>
      <c r="BW647" s="54"/>
      <c r="BX647" s="54"/>
      <c r="BY647" s="54"/>
      <c r="BZ647" s="54"/>
      <c r="CA647" s="54"/>
      <c r="CB647" s="54"/>
      <c r="CC647" s="54"/>
      <c r="CD647" s="54"/>
      <c r="CE647" s="54"/>
      <c r="CF647" s="54"/>
      <c r="CG647" s="54"/>
      <c r="CH647" s="54"/>
      <c r="CI647" s="54"/>
      <c r="CJ647" s="54"/>
      <c r="CK647" s="54"/>
      <c r="CL647" s="54"/>
      <c r="CM647" s="54"/>
      <c r="CN647" s="54"/>
      <c r="CO647" s="54"/>
      <c r="CP647" s="54"/>
      <c r="CQ647" s="54"/>
      <c r="CR647" s="54"/>
      <c r="CS647" s="54"/>
      <c r="CT647" s="54"/>
      <c r="CU647" s="54"/>
      <c r="CV647" s="54"/>
      <c r="CW647" s="54"/>
      <c r="CX647" s="54"/>
      <c r="CY647" s="54"/>
      <c r="CZ647" s="54"/>
      <c r="DA647" s="54"/>
      <c r="DB647" s="54"/>
      <c r="DC647" s="54"/>
      <c r="DD647" s="54"/>
      <c r="DE647" s="54"/>
      <c r="DF647" s="54"/>
      <c r="DG647" s="54"/>
      <c r="DH647" s="54"/>
      <c r="DI647" s="54"/>
      <c r="DJ647" s="54"/>
      <c r="DK647" s="54"/>
      <c r="DL647" s="54"/>
      <c r="DM647" s="54"/>
      <c r="DN647" s="54"/>
      <c r="DO647" s="54"/>
      <c r="DP647" s="54"/>
      <c r="DQ647" s="54"/>
      <c r="DR647" s="54"/>
      <c r="DS647" s="54"/>
      <c r="DT647" s="54"/>
      <c r="DU647" s="54"/>
      <c r="DV647" s="54"/>
      <c r="DW647" s="54"/>
      <c r="DX647" s="54"/>
      <c r="DY647" s="54"/>
      <c r="DZ647" s="54"/>
      <c r="EA647" s="54"/>
      <c r="EB647" s="54"/>
      <c r="EC647" s="54"/>
      <c r="ED647" s="54"/>
      <c r="EE647" s="54"/>
      <c r="EF647" s="54"/>
      <c r="EG647" s="54"/>
      <c r="EH647" s="54"/>
      <c r="EI647" s="54"/>
      <c r="EJ647" s="54"/>
      <c r="EK647" s="54"/>
      <c r="EL647" s="54"/>
      <c r="EM647" s="54"/>
      <c r="EN647" s="54"/>
      <c r="EO647" s="54"/>
      <c r="EP647" s="54"/>
      <c r="EQ647" s="54"/>
      <c r="ER647" s="54"/>
    </row>
    <row r="648" spans="1:148" x14ac:dyDescent="0.25">
      <c r="A648" s="76"/>
      <c r="B648" s="54"/>
      <c r="C648" s="54"/>
      <c r="D648" s="54"/>
      <c r="E648" s="54"/>
      <c r="F648" s="5"/>
      <c r="G648" s="320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4"/>
      <c r="BQ648" s="54"/>
      <c r="BR648" s="54"/>
      <c r="BS648" s="54"/>
      <c r="BT648" s="54"/>
      <c r="BU648" s="54"/>
      <c r="BV648" s="54"/>
      <c r="BW648" s="54"/>
      <c r="BX648" s="54"/>
      <c r="BY648" s="54"/>
      <c r="BZ648" s="54"/>
      <c r="CA648" s="54"/>
      <c r="CB648" s="54"/>
      <c r="CC648" s="54"/>
      <c r="CD648" s="54"/>
      <c r="CE648" s="54"/>
      <c r="CF648" s="54"/>
      <c r="CG648" s="54"/>
      <c r="CH648" s="54"/>
      <c r="CI648" s="54"/>
      <c r="CJ648" s="54"/>
      <c r="CK648" s="54"/>
      <c r="CL648" s="54"/>
      <c r="CM648" s="54"/>
      <c r="CN648" s="54"/>
      <c r="CO648" s="54"/>
      <c r="CP648" s="54"/>
      <c r="CQ648" s="54"/>
      <c r="CR648" s="54"/>
      <c r="CS648" s="54"/>
      <c r="CT648" s="54"/>
      <c r="CU648" s="54"/>
      <c r="CV648" s="54"/>
      <c r="CW648" s="54"/>
      <c r="CX648" s="54"/>
      <c r="CY648" s="54"/>
      <c r="CZ648" s="54"/>
      <c r="DA648" s="54"/>
      <c r="DB648" s="54"/>
      <c r="DC648" s="54"/>
      <c r="DD648" s="54"/>
      <c r="DE648" s="54"/>
      <c r="DF648" s="54"/>
      <c r="DG648" s="54"/>
      <c r="DH648" s="54"/>
      <c r="DI648" s="54"/>
      <c r="DJ648" s="54"/>
      <c r="DK648" s="54"/>
      <c r="DL648" s="54"/>
      <c r="DM648" s="54"/>
      <c r="DN648" s="54"/>
      <c r="DO648" s="54"/>
      <c r="DP648" s="54"/>
      <c r="DQ648" s="54"/>
      <c r="DR648" s="54"/>
      <c r="DS648" s="54"/>
      <c r="DT648" s="54"/>
      <c r="DU648" s="54"/>
      <c r="DV648" s="54"/>
      <c r="DW648" s="54"/>
      <c r="DX648" s="54"/>
      <c r="DY648" s="54"/>
      <c r="DZ648" s="54"/>
      <c r="EA648" s="54"/>
      <c r="EB648" s="54"/>
      <c r="EC648" s="54"/>
      <c r="ED648" s="54"/>
      <c r="EE648" s="54"/>
      <c r="EF648" s="54"/>
      <c r="EG648" s="54"/>
      <c r="EH648" s="54"/>
      <c r="EI648" s="54"/>
      <c r="EJ648" s="54"/>
      <c r="EK648" s="54"/>
      <c r="EL648" s="54"/>
      <c r="EM648" s="54"/>
      <c r="EN648" s="54"/>
      <c r="EO648" s="54"/>
      <c r="EP648" s="54"/>
      <c r="EQ648" s="54"/>
      <c r="ER648" s="54"/>
    </row>
    <row r="649" spans="1:148" x14ac:dyDescent="0.25">
      <c r="A649" s="76"/>
      <c r="B649" s="54"/>
      <c r="C649" s="54"/>
      <c r="D649" s="54"/>
      <c r="E649" s="54"/>
      <c r="F649" s="5"/>
      <c r="G649" s="320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4"/>
      <c r="BQ649" s="54"/>
      <c r="BR649" s="54"/>
      <c r="BS649" s="54"/>
      <c r="BT649" s="54"/>
      <c r="BU649" s="54"/>
      <c r="BV649" s="54"/>
      <c r="BW649" s="54"/>
      <c r="BX649" s="54"/>
      <c r="BY649" s="54"/>
      <c r="BZ649" s="54"/>
      <c r="CA649" s="54"/>
      <c r="CB649" s="54"/>
      <c r="CC649" s="54"/>
      <c r="CD649" s="54"/>
      <c r="CE649" s="54"/>
      <c r="CF649" s="54"/>
      <c r="CG649" s="54"/>
      <c r="CH649" s="54"/>
      <c r="CI649" s="54"/>
      <c r="CJ649" s="54"/>
      <c r="CK649" s="54"/>
      <c r="CL649" s="54"/>
      <c r="CM649" s="54"/>
      <c r="CN649" s="54"/>
      <c r="CO649" s="54"/>
      <c r="CP649" s="54"/>
      <c r="CQ649" s="54"/>
      <c r="CR649" s="54"/>
      <c r="CS649" s="54"/>
      <c r="CT649" s="54"/>
      <c r="CU649" s="54"/>
      <c r="CV649" s="54"/>
      <c r="CW649" s="54"/>
      <c r="CX649" s="54"/>
      <c r="CY649" s="54"/>
      <c r="CZ649" s="54"/>
      <c r="DA649" s="54"/>
      <c r="DB649" s="54"/>
      <c r="DC649" s="54"/>
      <c r="DD649" s="54"/>
      <c r="DE649" s="54"/>
      <c r="DF649" s="54"/>
      <c r="DG649" s="54"/>
      <c r="DH649" s="54"/>
      <c r="DI649" s="54"/>
      <c r="DJ649" s="54"/>
      <c r="DK649" s="54"/>
      <c r="DL649" s="54"/>
      <c r="DM649" s="54"/>
      <c r="DN649" s="54"/>
      <c r="DO649" s="54"/>
      <c r="DP649" s="54"/>
      <c r="DQ649" s="54"/>
      <c r="DR649" s="54"/>
      <c r="DS649" s="54"/>
      <c r="DT649" s="54"/>
      <c r="DU649" s="54"/>
      <c r="DV649" s="54"/>
      <c r="DW649" s="54"/>
      <c r="DX649" s="54"/>
      <c r="DY649" s="54"/>
      <c r="DZ649" s="54"/>
      <c r="EA649" s="54"/>
      <c r="EB649" s="54"/>
      <c r="EC649" s="54"/>
      <c r="ED649" s="54"/>
      <c r="EE649" s="54"/>
      <c r="EF649" s="54"/>
      <c r="EG649" s="54"/>
      <c r="EH649" s="54"/>
      <c r="EI649" s="54"/>
      <c r="EJ649" s="54"/>
      <c r="EK649" s="54"/>
      <c r="EL649" s="54"/>
      <c r="EM649" s="54"/>
      <c r="EN649" s="54"/>
      <c r="EO649" s="54"/>
      <c r="EP649" s="54"/>
      <c r="EQ649" s="54"/>
      <c r="ER649" s="54"/>
    </row>
    <row r="650" spans="1:148" x14ac:dyDescent="0.25">
      <c r="A650" s="76"/>
      <c r="B650" s="54"/>
      <c r="C650" s="54"/>
      <c r="D650" s="54"/>
      <c r="E650" s="54"/>
      <c r="F650" s="5"/>
      <c r="G650" s="320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4"/>
      <c r="BQ650" s="54"/>
      <c r="BR650" s="54"/>
      <c r="BS650" s="54"/>
      <c r="BT650" s="54"/>
      <c r="BU650" s="54"/>
      <c r="BV650" s="54"/>
      <c r="BW650" s="54"/>
      <c r="BX650" s="54"/>
      <c r="BY650" s="54"/>
      <c r="BZ650" s="54"/>
      <c r="CA650" s="54"/>
      <c r="CB650" s="54"/>
      <c r="CC650" s="54"/>
      <c r="CD650" s="54"/>
      <c r="CE650" s="54"/>
      <c r="CF650" s="54"/>
      <c r="CG650" s="54"/>
      <c r="CH650" s="54"/>
      <c r="CI650" s="54"/>
      <c r="CJ650" s="54"/>
      <c r="CK650" s="54"/>
      <c r="CL650" s="54"/>
      <c r="CM650" s="54"/>
      <c r="CN650" s="54"/>
      <c r="CO650" s="54"/>
      <c r="CP650" s="54"/>
      <c r="CQ650" s="54"/>
      <c r="CR650" s="54"/>
      <c r="CS650" s="54"/>
      <c r="CT650" s="54"/>
      <c r="CU650" s="54"/>
      <c r="CV650" s="54"/>
      <c r="CW650" s="54"/>
      <c r="CX650" s="54"/>
      <c r="CY650" s="54"/>
      <c r="CZ650" s="54"/>
      <c r="DA650" s="54"/>
      <c r="DB650" s="54"/>
      <c r="DC650" s="54"/>
      <c r="DD650" s="54"/>
      <c r="DE650" s="54"/>
      <c r="DF650" s="54"/>
      <c r="DG650" s="54"/>
      <c r="DH650" s="54"/>
      <c r="DI650" s="54"/>
      <c r="DJ650" s="54"/>
      <c r="DK650" s="54"/>
      <c r="DL650" s="54"/>
      <c r="DM650" s="54"/>
      <c r="DN650" s="54"/>
      <c r="DO650" s="54"/>
      <c r="DP650" s="54"/>
      <c r="DQ650" s="54"/>
      <c r="DR650" s="54"/>
      <c r="DS650" s="54"/>
      <c r="DT650" s="54"/>
      <c r="DU650" s="54"/>
      <c r="DV650" s="54"/>
      <c r="DW650" s="54"/>
      <c r="DX650" s="54"/>
      <c r="DY650" s="54"/>
      <c r="DZ650" s="54"/>
      <c r="EA650" s="54"/>
      <c r="EB650" s="54"/>
      <c r="EC650" s="54"/>
      <c r="ED650" s="54"/>
      <c r="EE650" s="54"/>
      <c r="EF650" s="54"/>
      <c r="EG650" s="54"/>
      <c r="EH650" s="54"/>
      <c r="EI650" s="54"/>
      <c r="EJ650" s="54"/>
      <c r="EK650" s="54"/>
      <c r="EL650" s="54"/>
      <c r="EM650" s="54"/>
      <c r="EN650" s="54"/>
      <c r="EO650" s="54"/>
      <c r="EP650" s="54"/>
      <c r="EQ650" s="54"/>
      <c r="ER650" s="54"/>
    </row>
    <row r="651" spans="1:148" x14ac:dyDescent="0.25">
      <c r="A651" s="76"/>
      <c r="B651" s="54"/>
      <c r="C651" s="54"/>
      <c r="D651" s="54"/>
      <c r="E651" s="54"/>
      <c r="F651" s="5"/>
      <c r="G651" s="320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4"/>
      <c r="BQ651" s="54"/>
      <c r="BR651" s="54"/>
      <c r="BS651" s="54"/>
      <c r="BT651" s="54"/>
      <c r="BU651" s="54"/>
      <c r="BV651" s="54"/>
      <c r="BW651" s="54"/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  <c r="CH651" s="54"/>
      <c r="CI651" s="54"/>
      <c r="CJ651" s="54"/>
      <c r="CK651" s="54"/>
      <c r="CL651" s="54"/>
      <c r="CM651" s="54"/>
      <c r="CN651" s="54"/>
      <c r="CO651" s="54"/>
      <c r="CP651" s="54"/>
      <c r="CQ651" s="54"/>
      <c r="CR651" s="54"/>
      <c r="CS651" s="54"/>
      <c r="CT651" s="54"/>
      <c r="CU651" s="54"/>
      <c r="CV651" s="54"/>
      <c r="CW651" s="54"/>
      <c r="CX651" s="54"/>
      <c r="CY651" s="54"/>
      <c r="CZ651" s="54"/>
      <c r="DA651" s="54"/>
      <c r="DB651" s="54"/>
      <c r="DC651" s="54"/>
      <c r="DD651" s="54"/>
      <c r="DE651" s="54"/>
      <c r="DF651" s="54"/>
      <c r="DG651" s="54"/>
      <c r="DH651" s="54"/>
      <c r="DI651" s="54"/>
      <c r="DJ651" s="54"/>
      <c r="DK651" s="54"/>
      <c r="DL651" s="54"/>
      <c r="DM651" s="54"/>
      <c r="DN651" s="54"/>
      <c r="DO651" s="54"/>
      <c r="DP651" s="54"/>
      <c r="DQ651" s="54"/>
      <c r="DR651" s="54"/>
      <c r="DS651" s="54"/>
      <c r="DT651" s="54"/>
      <c r="DU651" s="54"/>
      <c r="DV651" s="54"/>
      <c r="DW651" s="54"/>
      <c r="DX651" s="54"/>
      <c r="DY651" s="54"/>
      <c r="DZ651" s="54"/>
      <c r="EA651" s="54"/>
      <c r="EB651" s="54"/>
      <c r="EC651" s="54"/>
      <c r="ED651" s="54"/>
      <c r="EE651" s="54"/>
      <c r="EF651" s="54"/>
      <c r="EG651" s="54"/>
      <c r="EH651" s="54"/>
      <c r="EI651" s="54"/>
      <c r="EJ651" s="54"/>
      <c r="EK651" s="54"/>
      <c r="EL651" s="54"/>
      <c r="EM651" s="54"/>
      <c r="EN651" s="54"/>
      <c r="EO651" s="54"/>
      <c r="EP651" s="54"/>
      <c r="EQ651" s="54"/>
      <c r="ER651" s="54"/>
    </row>
    <row r="652" spans="1:148" x14ac:dyDescent="0.25">
      <c r="A652" s="76"/>
      <c r="B652" s="54"/>
      <c r="C652" s="54"/>
      <c r="D652" s="54"/>
      <c r="E652" s="54"/>
      <c r="F652" s="5"/>
      <c r="G652" s="320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4"/>
      <c r="BQ652" s="54"/>
      <c r="BR652" s="54"/>
      <c r="BS652" s="54"/>
      <c r="BT652" s="54"/>
      <c r="BU652" s="54"/>
      <c r="BV652" s="54"/>
      <c r="BW652" s="54"/>
      <c r="BX652" s="54"/>
      <c r="BY652" s="54"/>
      <c r="BZ652" s="54"/>
      <c r="CA652" s="54"/>
      <c r="CB652" s="54"/>
      <c r="CC652" s="54"/>
      <c r="CD652" s="54"/>
      <c r="CE652" s="54"/>
      <c r="CF652" s="54"/>
      <c r="CG652" s="54"/>
      <c r="CH652" s="54"/>
      <c r="CI652" s="54"/>
      <c r="CJ652" s="54"/>
      <c r="CK652" s="54"/>
      <c r="CL652" s="54"/>
      <c r="CM652" s="54"/>
      <c r="CN652" s="54"/>
      <c r="CO652" s="54"/>
      <c r="CP652" s="54"/>
      <c r="CQ652" s="54"/>
      <c r="CR652" s="54"/>
      <c r="CS652" s="54"/>
      <c r="CT652" s="54"/>
      <c r="CU652" s="54"/>
      <c r="CV652" s="54"/>
      <c r="CW652" s="54"/>
      <c r="CX652" s="54"/>
      <c r="CY652" s="54"/>
      <c r="CZ652" s="54"/>
      <c r="DA652" s="54"/>
      <c r="DB652" s="54"/>
      <c r="DC652" s="54"/>
      <c r="DD652" s="54"/>
      <c r="DE652" s="54"/>
      <c r="DF652" s="54"/>
      <c r="DG652" s="54"/>
      <c r="DH652" s="54"/>
      <c r="DI652" s="54"/>
      <c r="DJ652" s="54"/>
      <c r="DK652" s="54"/>
      <c r="DL652" s="54"/>
      <c r="DM652" s="54"/>
      <c r="DN652" s="54"/>
      <c r="DO652" s="54"/>
      <c r="DP652" s="54"/>
      <c r="DQ652" s="54"/>
      <c r="DR652" s="54"/>
      <c r="DS652" s="54"/>
      <c r="DT652" s="54"/>
      <c r="DU652" s="54"/>
      <c r="DV652" s="54"/>
      <c r="DW652" s="54"/>
      <c r="DX652" s="54"/>
      <c r="DY652" s="54"/>
      <c r="DZ652" s="54"/>
      <c r="EA652" s="54"/>
      <c r="EB652" s="54"/>
      <c r="EC652" s="54"/>
      <c r="ED652" s="54"/>
      <c r="EE652" s="54"/>
      <c r="EF652" s="54"/>
      <c r="EG652" s="54"/>
      <c r="EH652" s="54"/>
      <c r="EI652" s="54"/>
      <c r="EJ652" s="54"/>
      <c r="EK652" s="54"/>
      <c r="EL652" s="54"/>
      <c r="EM652" s="54"/>
      <c r="EN652" s="54"/>
      <c r="EO652" s="54"/>
      <c r="EP652" s="54"/>
      <c r="EQ652" s="54"/>
      <c r="ER652" s="54"/>
    </row>
    <row r="653" spans="1:148" x14ac:dyDescent="0.25">
      <c r="A653" s="76"/>
      <c r="B653" s="54"/>
      <c r="C653" s="54"/>
      <c r="D653" s="54"/>
      <c r="E653" s="54"/>
      <c r="F653" s="5"/>
      <c r="G653" s="320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4"/>
      <c r="BQ653" s="54"/>
      <c r="BR653" s="54"/>
      <c r="BS653" s="54"/>
      <c r="BT653" s="54"/>
      <c r="BU653" s="54"/>
      <c r="BV653" s="54"/>
      <c r="BW653" s="54"/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  <c r="CH653" s="54"/>
      <c r="CI653" s="54"/>
      <c r="CJ653" s="54"/>
      <c r="CK653" s="54"/>
      <c r="CL653" s="54"/>
      <c r="CM653" s="54"/>
      <c r="CN653" s="54"/>
      <c r="CO653" s="54"/>
      <c r="CP653" s="54"/>
      <c r="CQ653" s="54"/>
      <c r="CR653" s="54"/>
      <c r="CS653" s="54"/>
      <c r="CT653" s="54"/>
      <c r="CU653" s="54"/>
      <c r="CV653" s="54"/>
      <c r="CW653" s="54"/>
      <c r="CX653" s="54"/>
      <c r="CY653" s="54"/>
      <c r="CZ653" s="54"/>
      <c r="DA653" s="54"/>
      <c r="DB653" s="54"/>
      <c r="DC653" s="54"/>
      <c r="DD653" s="54"/>
      <c r="DE653" s="54"/>
      <c r="DF653" s="54"/>
      <c r="DG653" s="54"/>
      <c r="DH653" s="54"/>
      <c r="DI653" s="54"/>
      <c r="DJ653" s="54"/>
      <c r="DK653" s="54"/>
      <c r="DL653" s="54"/>
      <c r="DM653" s="54"/>
      <c r="DN653" s="54"/>
      <c r="DO653" s="54"/>
      <c r="DP653" s="54"/>
      <c r="DQ653" s="54"/>
      <c r="DR653" s="54"/>
      <c r="DS653" s="54"/>
      <c r="DT653" s="54"/>
      <c r="DU653" s="54"/>
      <c r="DV653" s="54"/>
      <c r="DW653" s="54"/>
      <c r="DX653" s="54"/>
      <c r="DY653" s="54"/>
      <c r="DZ653" s="54"/>
      <c r="EA653" s="54"/>
      <c r="EB653" s="54"/>
      <c r="EC653" s="54"/>
      <c r="ED653" s="54"/>
      <c r="EE653" s="54"/>
      <c r="EF653" s="54"/>
      <c r="EG653" s="54"/>
      <c r="EH653" s="54"/>
      <c r="EI653" s="54"/>
      <c r="EJ653" s="54"/>
      <c r="EK653" s="54"/>
      <c r="EL653" s="54"/>
      <c r="EM653" s="54"/>
      <c r="EN653" s="54"/>
      <c r="EO653" s="54"/>
      <c r="EP653" s="54"/>
      <c r="EQ653" s="54"/>
      <c r="ER653" s="54"/>
    </row>
    <row r="654" spans="1:148" x14ac:dyDescent="0.25">
      <c r="A654" s="76"/>
      <c r="B654" s="54"/>
      <c r="C654" s="54"/>
      <c r="D654" s="54"/>
      <c r="E654" s="54"/>
      <c r="F654" s="5"/>
      <c r="G654" s="320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4"/>
      <c r="BQ654" s="54"/>
      <c r="BR654" s="54"/>
      <c r="BS654" s="54"/>
      <c r="BT654" s="54"/>
      <c r="BU654" s="54"/>
      <c r="BV654" s="54"/>
      <c r="BW654" s="54"/>
      <c r="BX654" s="54"/>
      <c r="BY654" s="54"/>
      <c r="BZ654" s="54"/>
      <c r="CA654" s="54"/>
      <c r="CB654" s="54"/>
      <c r="CC654" s="54"/>
      <c r="CD654" s="54"/>
      <c r="CE654" s="54"/>
      <c r="CF654" s="54"/>
      <c r="CG654" s="54"/>
      <c r="CH654" s="54"/>
      <c r="CI654" s="54"/>
      <c r="CJ654" s="54"/>
      <c r="CK654" s="54"/>
      <c r="CL654" s="54"/>
      <c r="CM654" s="54"/>
      <c r="CN654" s="54"/>
      <c r="CO654" s="54"/>
      <c r="CP654" s="54"/>
      <c r="CQ654" s="54"/>
      <c r="CR654" s="54"/>
      <c r="CS654" s="54"/>
      <c r="CT654" s="54"/>
      <c r="CU654" s="54"/>
      <c r="CV654" s="54"/>
      <c r="CW654" s="54"/>
      <c r="CX654" s="54"/>
      <c r="CY654" s="54"/>
      <c r="CZ654" s="54"/>
      <c r="DA654" s="54"/>
      <c r="DB654" s="54"/>
      <c r="DC654" s="54"/>
      <c r="DD654" s="54"/>
      <c r="DE654" s="54"/>
      <c r="DF654" s="54"/>
      <c r="DG654" s="54"/>
      <c r="DH654" s="54"/>
      <c r="DI654" s="54"/>
      <c r="DJ654" s="54"/>
      <c r="DK654" s="54"/>
      <c r="DL654" s="54"/>
      <c r="DM654" s="54"/>
      <c r="DN654" s="54"/>
      <c r="DO654" s="54"/>
      <c r="DP654" s="54"/>
      <c r="DQ654" s="54"/>
      <c r="DR654" s="54"/>
      <c r="DS654" s="54"/>
      <c r="DT654" s="54"/>
      <c r="DU654" s="54"/>
      <c r="DV654" s="54"/>
      <c r="DW654" s="54"/>
      <c r="DX654" s="54"/>
      <c r="DY654" s="54"/>
      <c r="DZ654" s="54"/>
      <c r="EA654" s="54"/>
      <c r="EB654" s="54"/>
      <c r="EC654" s="54"/>
      <c r="ED654" s="54"/>
      <c r="EE654" s="54"/>
      <c r="EF654" s="54"/>
      <c r="EG654" s="54"/>
      <c r="EH654" s="54"/>
      <c r="EI654" s="54"/>
      <c r="EJ654" s="54"/>
      <c r="EK654" s="54"/>
      <c r="EL654" s="54"/>
      <c r="EM654" s="54"/>
      <c r="EN654" s="54"/>
      <c r="EO654" s="54"/>
      <c r="EP654" s="54"/>
      <c r="EQ654" s="54"/>
      <c r="ER654" s="54"/>
    </row>
    <row r="655" spans="1:148" x14ac:dyDescent="0.25">
      <c r="A655" s="76"/>
      <c r="B655" s="54"/>
      <c r="C655" s="54"/>
      <c r="D655" s="54"/>
      <c r="E655" s="54"/>
      <c r="F655" s="5"/>
      <c r="G655" s="320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  <c r="BV655" s="54"/>
      <c r="BW655" s="54"/>
      <c r="BX655" s="54"/>
      <c r="BY655" s="54"/>
      <c r="BZ655" s="54"/>
      <c r="CA655" s="54"/>
      <c r="CB655" s="54"/>
      <c r="CC655" s="54"/>
      <c r="CD655" s="54"/>
      <c r="CE655" s="54"/>
      <c r="CF655" s="54"/>
      <c r="CG655" s="54"/>
      <c r="CH655" s="54"/>
      <c r="CI655" s="54"/>
      <c r="CJ655" s="54"/>
      <c r="CK655" s="54"/>
      <c r="CL655" s="54"/>
      <c r="CM655" s="54"/>
      <c r="CN655" s="54"/>
      <c r="CO655" s="54"/>
      <c r="CP655" s="54"/>
      <c r="CQ655" s="54"/>
      <c r="CR655" s="54"/>
      <c r="CS655" s="54"/>
      <c r="CT655" s="54"/>
      <c r="CU655" s="54"/>
      <c r="CV655" s="54"/>
      <c r="CW655" s="54"/>
      <c r="CX655" s="54"/>
      <c r="CY655" s="54"/>
      <c r="CZ655" s="54"/>
      <c r="DA655" s="54"/>
      <c r="DB655" s="54"/>
      <c r="DC655" s="54"/>
      <c r="DD655" s="54"/>
      <c r="DE655" s="54"/>
      <c r="DF655" s="54"/>
      <c r="DG655" s="54"/>
      <c r="DH655" s="54"/>
      <c r="DI655" s="54"/>
      <c r="DJ655" s="54"/>
      <c r="DK655" s="54"/>
      <c r="DL655" s="54"/>
      <c r="DM655" s="54"/>
      <c r="DN655" s="54"/>
      <c r="DO655" s="54"/>
      <c r="DP655" s="54"/>
      <c r="DQ655" s="54"/>
      <c r="DR655" s="54"/>
      <c r="DS655" s="54"/>
      <c r="DT655" s="54"/>
      <c r="DU655" s="54"/>
      <c r="DV655" s="54"/>
      <c r="DW655" s="54"/>
      <c r="DX655" s="54"/>
      <c r="DY655" s="54"/>
      <c r="DZ655" s="54"/>
      <c r="EA655" s="54"/>
      <c r="EB655" s="54"/>
      <c r="EC655" s="54"/>
      <c r="ED655" s="54"/>
      <c r="EE655" s="54"/>
      <c r="EF655" s="54"/>
      <c r="EG655" s="54"/>
      <c r="EH655" s="54"/>
      <c r="EI655" s="54"/>
      <c r="EJ655" s="54"/>
      <c r="EK655" s="54"/>
      <c r="EL655" s="54"/>
      <c r="EM655" s="54"/>
      <c r="EN655" s="54"/>
      <c r="EO655" s="54"/>
      <c r="EP655" s="54"/>
      <c r="EQ655" s="54"/>
      <c r="ER655" s="54"/>
    </row>
    <row r="656" spans="1:148" x14ac:dyDescent="0.25">
      <c r="A656" s="76"/>
      <c r="B656" s="54"/>
      <c r="C656" s="54"/>
      <c r="D656" s="54"/>
      <c r="E656" s="54"/>
      <c r="F656" s="5"/>
      <c r="G656" s="320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  <c r="BV656" s="54"/>
      <c r="BW656" s="54"/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  <c r="CH656" s="54"/>
      <c r="CI656" s="54"/>
      <c r="CJ656" s="54"/>
      <c r="CK656" s="54"/>
      <c r="CL656" s="54"/>
      <c r="CM656" s="54"/>
      <c r="CN656" s="54"/>
      <c r="CO656" s="54"/>
      <c r="CP656" s="54"/>
      <c r="CQ656" s="54"/>
      <c r="CR656" s="54"/>
      <c r="CS656" s="54"/>
      <c r="CT656" s="54"/>
      <c r="CU656" s="54"/>
      <c r="CV656" s="54"/>
      <c r="CW656" s="54"/>
      <c r="CX656" s="54"/>
      <c r="CY656" s="54"/>
      <c r="CZ656" s="54"/>
      <c r="DA656" s="54"/>
      <c r="DB656" s="54"/>
      <c r="DC656" s="54"/>
      <c r="DD656" s="54"/>
      <c r="DE656" s="54"/>
      <c r="DF656" s="54"/>
      <c r="DG656" s="54"/>
      <c r="DH656" s="54"/>
      <c r="DI656" s="54"/>
      <c r="DJ656" s="54"/>
      <c r="DK656" s="54"/>
      <c r="DL656" s="54"/>
      <c r="DM656" s="54"/>
      <c r="DN656" s="54"/>
      <c r="DO656" s="54"/>
      <c r="DP656" s="54"/>
      <c r="DQ656" s="54"/>
      <c r="DR656" s="54"/>
      <c r="DS656" s="54"/>
      <c r="DT656" s="54"/>
      <c r="DU656" s="54"/>
      <c r="DV656" s="54"/>
      <c r="DW656" s="54"/>
      <c r="DX656" s="54"/>
      <c r="DY656" s="54"/>
      <c r="DZ656" s="54"/>
      <c r="EA656" s="54"/>
      <c r="EB656" s="54"/>
      <c r="EC656" s="54"/>
      <c r="ED656" s="54"/>
      <c r="EE656" s="54"/>
      <c r="EF656" s="54"/>
      <c r="EG656" s="54"/>
      <c r="EH656" s="54"/>
      <c r="EI656" s="54"/>
      <c r="EJ656" s="54"/>
      <c r="EK656" s="54"/>
      <c r="EL656" s="54"/>
      <c r="EM656" s="54"/>
      <c r="EN656" s="54"/>
      <c r="EO656" s="54"/>
      <c r="EP656" s="54"/>
      <c r="EQ656" s="54"/>
      <c r="ER656" s="54"/>
    </row>
    <row r="657" spans="1:148" x14ac:dyDescent="0.25">
      <c r="A657" s="76"/>
      <c r="B657" s="54"/>
      <c r="C657" s="54"/>
      <c r="D657" s="54"/>
      <c r="E657" s="54"/>
      <c r="F657" s="5"/>
      <c r="G657" s="320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4"/>
      <c r="BQ657" s="54"/>
      <c r="BR657" s="54"/>
      <c r="BS657" s="54"/>
      <c r="BT657" s="54"/>
      <c r="BU657" s="54"/>
      <c r="BV657" s="54"/>
      <c r="BW657" s="54"/>
      <c r="BX657" s="54"/>
      <c r="BY657" s="54"/>
      <c r="BZ657" s="54"/>
      <c r="CA657" s="54"/>
      <c r="CB657" s="54"/>
      <c r="CC657" s="54"/>
      <c r="CD657" s="54"/>
      <c r="CE657" s="54"/>
      <c r="CF657" s="54"/>
      <c r="CG657" s="54"/>
      <c r="CH657" s="54"/>
      <c r="CI657" s="54"/>
      <c r="CJ657" s="54"/>
      <c r="CK657" s="54"/>
      <c r="CL657" s="54"/>
      <c r="CM657" s="54"/>
      <c r="CN657" s="54"/>
      <c r="CO657" s="54"/>
      <c r="CP657" s="54"/>
      <c r="CQ657" s="54"/>
      <c r="CR657" s="54"/>
      <c r="CS657" s="54"/>
      <c r="CT657" s="54"/>
      <c r="CU657" s="54"/>
      <c r="CV657" s="54"/>
      <c r="CW657" s="54"/>
      <c r="CX657" s="54"/>
      <c r="CY657" s="54"/>
      <c r="CZ657" s="54"/>
      <c r="DA657" s="54"/>
      <c r="DB657" s="54"/>
      <c r="DC657" s="54"/>
      <c r="DD657" s="54"/>
      <c r="DE657" s="54"/>
      <c r="DF657" s="54"/>
      <c r="DG657" s="54"/>
      <c r="DH657" s="54"/>
      <c r="DI657" s="54"/>
      <c r="DJ657" s="54"/>
      <c r="DK657" s="54"/>
      <c r="DL657" s="54"/>
      <c r="DM657" s="54"/>
      <c r="DN657" s="54"/>
      <c r="DO657" s="54"/>
      <c r="DP657" s="54"/>
      <c r="DQ657" s="54"/>
      <c r="DR657" s="54"/>
      <c r="DS657" s="54"/>
      <c r="DT657" s="54"/>
      <c r="DU657" s="54"/>
      <c r="DV657" s="54"/>
      <c r="DW657" s="54"/>
      <c r="DX657" s="54"/>
      <c r="DY657" s="54"/>
      <c r="DZ657" s="54"/>
      <c r="EA657" s="54"/>
      <c r="EB657" s="54"/>
      <c r="EC657" s="54"/>
      <c r="ED657" s="54"/>
      <c r="EE657" s="54"/>
      <c r="EF657" s="54"/>
      <c r="EG657" s="54"/>
      <c r="EH657" s="54"/>
      <c r="EI657" s="54"/>
      <c r="EJ657" s="54"/>
      <c r="EK657" s="54"/>
      <c r="EL657" s="54"/>
      <c r="EM657" s="54"/>
      <c r="EN657" s="54"/>
      <c r="EO657" s="54"/>
      <c r="EP657" s="54"/>
      <c r="EQ657" s="54"/>
      <c r="ER657" s="54"/>
    </row>
    <row r="658" spans="1:148" x14ac:dyDescent="0.25">
      <c r="A658" s="76"/>
      <c r="B658" s="54"/>
      <c r="C658" s="54"/>
      <c r="D658" s="54"/>
      <c r="E658" s="54"/>
      <c r="F658" s="5"/>
      <c r="G658" s="320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4"/>
      <c r="BQ658" s="54"/>
      <c r="BR658" s="54"/>
      <c r="BS658" s="54"/>
      <c r="BT658" s="54"/>
      <c r="BU658" s="54"/>
      <c r="BV658" s="54"/>
      <c r="BW658" s="54"/>
      <c r="BX658" s="54"/>
      <c r="BY658" s="54"/>
      <c r="BZ658" s="54"/>
      <c r="CA658" s="54"/>
      <c r="CB658" s="54"/>
      <c r="CC658" s="54"/>
      <c r="CD658" s="54"/>
      <c r="CE658" s="54"/>
      <c r="CF658" s="54"/>
      <c r="CG658" s="54"/>
      <c r="CH658" s="54"/>
      <c r="CI658" s="54"/>
      <c r="CJ658" s="54"/>
      <c r="CK658" s="54"/>
      <c r="CL658" s="54"/>
      <c r="CM658" s="54"/>
      <c r="CN658" s="54"/>
      <c r="CO658" s="54"/>
      <c r="CP658" s="54"/>
      <c r="CQ658" s="54"/>
      <c r="CR658" s="54"/>
      <c r="CS658" s="54"/>
      <c r="CT658" s="54"/>
      <c r="CU658" s="54"/>
      <c r="CV658" s="54"/>
      <c r="CW658" s="54"/>
      <c r="CX658" s="54"/>
      <c r="CY658" s="54"/>
      <c r="CZ658" s="54"/>
      <c r="DA658" s="54"/>
      <c r="DB658" s="54"/>
      <c r="DC658" s="54"/>
      <c r="DD658" s="54"/>
      <c r="DE658" s="54"/>
      <c r="DF658" s="54"/>
      <c r="DG658" s="54"/>
      <c r="DH658" s="54"/>
      <c r="DI658" s="54"/>
      <c r="DJ658" s="54"/>
      <c r="DK658" s="54"/>
      <c r="DL658" s="54"/>
      <c r="DM658" s="54"/>
      <c r="DN658" s="54"/>
      <c r="DO658" s="54"/>
      <c r="DP658" s="54"/>
      <c r="DQ658" s="54"/>
      <c r="DR658" s="54"/>
      <c r="DS658" s="54"/>
      <c r="DT658" s="54"/>
      <c r="DU658" s="54"/>
      <c r="DV658" s="54"/>
      <c r="DW658" s="54"/>
      <c r="DX658" s="54"/>
      <c r="DY658" s="54"/>
      <c r="DZ658" s="54"/>
      <c r="EA658" s="54"/>
      <c r="EB658" s="54"/>
      <c r="EC658" s="54"/>
      <c r="ED658" s="54"/>
      <c r="EE658" s="54"/>
      <c r="EF658" s="54"/>
      <c r="EG658" s="54"/>
      <c r="EH658" s="54"/>
      <c r="EI658" s="54"/>
      <c r="EJ658" s="54"/>
      <c r="EK658" s="54"/>
      <c r="EL658" s="54"/>
      <c r="EM658" s="54"/>
      <c r="EN658" s="54"/>
      <c r="EO658" s="54"/>
      <c r="EP658" s="54"/>
      <c r="EQ658" s="54"/>
      <c r="ER658" s="54"/>
    </row>
    <row r="659" spans="1:148" x14ac:dyDescent="0.25">
      <c r="A659" s="76"/>
      <c r="B659" s="54"/>
      <c r="C659" s="54"/>
      <c r="D659" s="54"/>
      <c r="E659" s="54"/>
      <c r="F659" s="5"/>
      <c r="G659" s="320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4"/>
      <c r="BQ659" s="54"/>
      <c r="BR659" s="54"/>
      <c r="BS659" s="54"/>
      <c r="BT659" s="54"/>
      <c r="BU659" s="54"/>
      <c r="BV659" s="54"/>
      <c r="BW659" s="54"/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  <c r="CH659" s="54"/>
      <c r="CI659" s="54"/>
      <c r="CJ659" s="54"/>
      <c r="CK659" s="54"/>
      <c r="CL659" s="54"/>
      <c r="CM659" s="54"/>
      <c r="CN659" s="54"/>
      <c r="CO659" s="54"/>
      <c r="CP659" s="54"/>
      <c r="CQ659" s="54"/>
      <c r="CR659" s="54"/>
      <c r="CS659" s="54"/>
      <c r="CT659" s="54"/>
      <c r="CU659" s="54"/>
      <c r="CV659" s="54"/>
      <c r="CW659" s="54"/>
      <c r="CX659" s="54"/>
      <c r="CY659" s="54"/>
      <c r="CZ659" s="54"/>
      <c r="DA659" s="54"/>
      <c r="DB659" s="54"/>
      <c r="DC659" s="54"/>
      <c r="DD659" s="54"/>
      <c r="DE659" s="54"/>
      <c r="DF659" s="54"/>
      <c r="DG659" s="54"/>
      <c r="DH659" s="54"/>
      <c r="DI659" s="54"/>
      <c r="DJ659" s="54"/>
      <c r="DK659" s="54"/>
      <c r="DL659" s="54"/>
      <c r="DM659" s="54"/>
      <c r="DN659" s="54"/>
      <c r="DO659" s="54"/>
      <c r="DP659" s="54"/>
      <c r="DQ659" s="54"/>
      <c r="DR659" s="54"/>
      <c r="DS659" s="54"/>
      <c r="DT659" s="54"/>
      <c r="DU659" s="54"/>
      <c r="DV659" s="54"/>
      <c r="DW659" s="54"/>
      <c r="DX659" s="54"/>
      <c r="DY659" s="54"/>
      <c r="DZ659" s="54"/>
      <c r="EA659" s="54"/>
      <c r="EB659" s="54"/>
      <c r="EC659" s="54"/>
      <c r="ED659" s="54"/>
      <c r="EE659" s="54"/>
      <c r="EF659" s="54"/>
      <c r="EG659" s="54"/>
      <c r="EH659" s="54"/>
      <c r="EI659" s="54"/>
      <c r="EJ659" s="54"/>
      <c r="EK659" s="54"/>
      <c r="EL659" s="54"/>
      <c r="EM659" s="54"/>
      <c r="EN659" s="54"/>
      <c r="EO659" s="54"/>
      <c r="EP659" s="54"/>
      <c r="EQ659" s="54"/>
      <c r="ER659" s="54"/>
    </row>
    <row r="660" spans="1:148" x14ac:dyDescent="0.25">
      <c r="A660" s="76"/>
      <c r="B660" s="54"/>
      <c r="C660" s="54"/>
      <c r="D660" s="54"/>
      <c r="E660" s="54"/>
      <c r="F660" s="5"/>
      <c r="G660" s="320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4"/>
      <c r="BQ660" s="54"/>
      <c r="BR660" s="54"/>
      <c r="BS660" s="54"/>
      <c r="BT660" s="54"/>
      <c r="BU660" s="54"/>
      <c r="BV660" s="54"/>
      <c r="BW660" s="54"/>
      <c r="BX660" s="54"/>
      <c r="BY660" s="54"/>
      <c r="BZ660" s="54"/>
      <c r="CA660" s="54"/>
      <c r="CB660" s="54"/>
      <c r="CC660" s="54"/>
      <c r="CD660" s="54"/>
      <c r="CE660" s="54"/>
      <c r="CF660" s="54"/>
      <c r="CG660" s="54"/>
      <c r="CH660" s="54"/>
      <c r="CI660" s="54"/>
      <c r="CJ660" s="54"/>
      <c r="CK660" s="54"/>
      <c r="CL660" s="54"/>
      <c r="CM660" s="54"/>
      <c r="CN660" s="54"/>
      <c r="CO660" s="54"/>
      <c r="CP660" s="54"/>
      <c r="CQ660" s="54"/>
      <c r="CR660" s="54"/>
      <c r="CS660" s="54"/>
      <c r="CT660" s="54"/>
      <c r="CU660" s="54"/>
      <c r="CV660" s="54"/>
      <c r="CW660" s="54"/>
      <c r="CX660" s="54"/>
      <c r="CY660" s="54"/>
      <c r="CZ660" s="54"/>
      <c r="DA660" s="54"/>
      <c r="DB660" s="54"/>
      <c r="DC660" s="54"/>
      <c r="DD660" s="54"/>
      <c r="DE660" s="54"/>
      <c r="DF660" s="54"/>
      <c r="DG660" s="54"/>
      <c r="DH660" s="54"/>
      <c r="DI660" s="54"/>
      <c r="DJ660" s="54"/>
      <c r="DK660" s="54"/>
      <c r="DL660" s="54"/>
      <c r="DM660" s="54"/>
      <c r="DN660" s="54"/>
      <c r="DO660" s="54"/>
      <c r="DP660" s="54"/>
      <c r="DQ660" s="54"/>
      <c r="DR660" s="54"/>
      <c r="DS660" s="54"/>
      <c r="DT660" s="54"/>
      <c r="DU660" s="54"/>
      <c r="DV660" s="54"/>
      <c r="DW660" s="54"/>
      <c r="DX660" s="54"/>
      <c r="DY660" s="54"/>
      <c r="DZ660" s="54"/>
      <c r="EA660" s="54"/>
      <c r="EB660" s="54"/>
      <c r="EC660" s="54"/>
      <c r="ED660" s="54"/>
      <c r="EE660" s="54"/>
      <c r="EF660" s="54"/>
      <c r="EG660" s="54"/>
      <c r="EH660" s="54"/>
      <c r="EI660" s="54"/>
      <c r="EJ660" s="54"/>
      <c r="EK660" s="54"/>
      <c r="EL660" s="54"/>
      <c r="EM660" s="54"/>
      <c r="EN660" s="54"/>
      <c r="EO660" s="54"/>
      <c r="EP660" s="54"/>
      <c r="EQ660" s="54"/>
      <c r="ER660" s="54"/>
    </row>
    <row r="661" spans="1:148" x14ac:dyDescent="0.25">
      <c r="A661" s="76"/>
      <c r="B661" s="54"/>
      <c r="C661" s="54"/>
      <c r="D661" s="54"/>
      <c r="E661" s="54"/>
      <c r="F661" s="5"/>
      <c r="G661" s="320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4"/>
      <c r="BQ661" s="54"/>
      <c r="BR661" s="54"/>
      <c r="BS661" s="54"/>
      <c r="BT661" s="54"/>
      <c r="BU661" s="54"/>
      <c r="BV661" s="54"/>
      <c r="BW661" s="54"/>
      <c r="BX661" s="54"/>
      <c r="BY661" s="54"/>
      <c r="BZ661" s="54"/>
      <c r="CA661" s="54"/>
      <c r="CB661" s="54"/>
      <c r="CC661" s="54"/>
      <c r="CD661" s="54"/>
      <c r="CE661" s="54"/>
      <c r="CF661" s="54"/>
      <c r="CG661" s="54"/>
      <c r="CH661" s="54"/>
      <c r="CI661" s="54"/>
      <c r="CJ661" s="54"/>
      <c r="CK661" s="54"/>
      <c r="CL661" s="54"/>
      <c r="CM661" s="54"/>
      <c r="CN661" s="54"/>
      <c r="CO661" s="54"/>
      <c r="CP661" s="54"/>
      <c r="CQ661" s="54"/>
      <c r="CR661" s="54"/>
      <c r="CS661" s="54"/>
      <c r="CT661" s="54"/>
      <c r="CU661" s="54"/>
      <c r="CV661" s="54"/>
      <c r="CW661" s="54"/>
      <c r="CX661" s="54"/>
      <c r="CY661" s="54"/>
      <c r="CZ661" s="54"/>
      <c r="DA661" s="54"/>
      <c r="DB661" s="54"/>
      <c r="DC661" s="54"/>
      <c r="DD661" s="54"/>
      <c r="DE661" s="54"/>
      <c r="DF661" s="54"/>
      <c r="DG661" s="54"/>
      <c r="DH661" s="54"/>
      <c r="DI661" s="54"/>
      <c r="DJ661" s="54"/>
      <c r="DK661" s="54"/>
      <c r="DL661" s="54"/>
      <c r="DM661" s="54"/>
      <c r="DN661" s="54"/>
      <c r="DO661" s="54"/>
      <c r="DP661" s="54"/>
      <c r="DQ661" s="54"/>
      <c r="DR661" s="54"/>
      <c r="DS661" s="54"/>
      <c r="DT661" s="54"/>
      <c r="DU661" s="54"/>
      <c r="DV661" s="54"/>
      <c r="DW661" s="54"/>
      <c r="DX661" s="54"/>
      <c r="DY661" s="54"/>
      <c r="DZ661" s="54"/>
      <c r="EA661" s="54"/>
      <c r="EB661" s="54"/>
      <c r="EC661" s="54"/>
      <c r="ED661" s="54"/>
      <c r="EE661" s="54"/>
      <c r="EF661" s="54"/>
      <c r="EG661" s="54"/>
      <c r="EH661" s="54"/>
      <c r="EI661" s="54"/>
      <c r="EJ661" s="54"/>
      <c r="EK661" s="54"/>
      <c r="EL661" s="54"/>
      <c r="EM661" s="54"/>
      <c r="EN661" s="54"/>
      <c r="EO661" s="54"/>
      <c r="EP661" s="54"/>
      <c r="EQ661" s="54"/>
      <c r="ER661" s="54"/>
    </row>
    <row r="662" spans="1:148" x14ac:dyDescent="0.25">
      <c r="A662" s="76"/>
      <c r="B662" s="54"/>
      <c r="C662" s="54"/>
      <c r="D662" s="54"/>
      <c r="E662" s="54"/>
      <c r="F662" s="5"/>
      <c r="G662" s="320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4"/>
      <c r="BQ662" s="54"/>
      <c r="BR662" s="54"/>
      <c r="BS662" s="54"/>
      <c r="BT662" s="54"/>
      <c r="BU662" s="54"/>
      <c r="BV662" s="54"/>
      <c r="BW662" s="54"/>
      <c r="BX662" s="54"/>
      <c r="BY662" s="54"/>
      <c r="BZ662" s="54"/>
      <c r="CA662" s="54"/>
      <c r="CB662" s="54"/>
      <c r="CC662" s="54"/>
      <c r="CD662" s="54"/>
      <c r="CE662" s="54"/>
      <c r="CF662" s="54"/>
      <c r="CG662" s="54"/>
      <c r="CH662" s="54"/>
      <c r="CI662" s="54"/>
      <c r="CJ662" s="54"/>
      <c r="CK662" s="54"/>
      <c r="CL662" s="54"/>
      <c r="CM662" s="54"/>
      <c r="CN662" s="54"/>
      <c r="CO662" s="54"/>
      <c r="CP662" s="54"/>
      <c r="CQ662" s="54"/>
      <c r="CR662" s="54"/>
      <c r="CS662" s="54"/>
      <c r="CT662" s="54"/>
      <c r="CU662" s="54"/>
      <c r="CV662" s="54"/>
      <c r="CW662" s="54"/>
      <c r="CX662" s="54"/>
      <c r="CY662" s="54"/>
      <c r="CZ662" s="54"/>
      <c r="DA662" s="54"/>
      <c r="DB662" s="54"/>
      <c r="DC662" s="54"/>
      <c r="DD662" s="54"/>
      <c r="DE662" s="54"/>
      <c r="DF662" s="54"/>
      <c r="DG662" s="54"/>
      <c r="DH662" s="54"/>
      <c r="DI662" s="54"/>
      <c r="DJ662" s="54"/>
      <c r="DK662" s="54"/>
      <c r="DL662" s="54"/>
      <c r="DM662" s="54"/>
      <c r="DN662" s="54"/>
      <c r="DO662" s="54"/>
      <c r="DP662" s="54"/>
      <c r="DQ662" s="54"/>
      <c r="DR662" s="54"/>
      <c r="DS662" s="54"/>
      <c r="DT662" s="54"/>
      <c r="DU662" s="54"/>
      <c r="DV662" s="54"/>
      <c r="DW662" s="54"/>
      <c r="DX662" s="54"/>
      <c r="DY662" s="54"/>
      <c r="DZ662" s="54"/>
      <c r="EA662" s="54"/>
      <c r="EB662" s="54"/>
      <c r="EC662" s="54"/>
      <c r="ED662" s="54"/>
      <c r="EE662" s="54"/>
      <c r="EF662" s="54"/>
      <c r="EG662" s="54"/>
      <c r="EH662" s="54"/>
      <c r="EI662" s="54"/>
      <c r="EJ662" s="54"/>
      <c r="EK662" s="54"/>
      <c r="EL662" s="54"/>
      <c r="EM662" s="54"/>
      <c r="EN662" s="54"/>
      <c r="EO662" s="54"/>
      <c r="EP662" s="54"/>
      <c r="EQ662" s="54"/>
      <c r="ER662" s="54"/>
    </row>
    <row r="663" spans="1:148" x14ac:dyDescent="0.25">
      <c r="A663" s="76"/>
      <c r="B663" s="54"/>
      <c r="C663" s="54"/>
      <c r="D663" s="54"/>
      <c r="E663" s="54"/>
      <c r="F663" s="5"/>
      <c r="G663" s="320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  <c r="BV663" s="54"/>
      <c r="BW663" s="54"/>
      <c r="BX663" s="54"/>
      <c r="BY663" s="54"/>
      <c r="BZ663" s="54"/>
      <c r="CA663" s="54"/>
      <c r="CB663" s="54"/>
      <c r="CC663" s="54"/>
      <c r="CD663" s="54"/>
      <c r="CE663" s="54"/>
      <c r="CF663" s="54"/>
      <c r="CG663" s="54"/>
      <c r="CH663" s="54"/>
      <c r="CI663" s="54"/>
      <c r="CJ663" s="54"/>
      <c r="CK663" s="54"/>
      <c r="CL663" s="54"/>
      <c r="CM663" s="54"/>
      <c r="CN663" s="54"/>
      <c r="CO663" s="54"/>
      <c r="CP663" s="54"/>
      <c r="CQ663" s="54"/>
      <c r="CR663" s="54"/>
      <c r="CS663" s="54"/>
      <c r="CT663" s="54"/>
      <c r="CU663" s="54"/>
      <c r="CV663" s="54"/>
      <c r="CW663" s="54"/>
      <c r="CX663" s="54"/>
      <c r="CY663" s="54"/>
      <c r="CZ663" s="54"/>
      <c r="DA663" s="54"/>
      <c r="DB663" s="54"/>
      <c r="DC663" s="54"/>
      <c r="DD663" s="54"/>
      <c r="DE663" s="54"/>
      <c r="DF663" s="54"/>
      <c r="DG663" s="54"/>
      <c r="DH663" s="54"/>
      <c r="DI663" s="54"/>
      <c r="DJ663" s="54"/>
      <c r="DK663" s="54"/>
      <c r="DL663" s="54"/>
      <c r="DM663" s="54"/>
      <c r="DN663" s="54"/>
      <c r="DO663" s="54"/>
      <c r="DP663" s="54"/>
      <c r="DQ663" s="54"/>
      <c r="DR663" s="54"/>
      <c r="DS663" s="54"/>
      <c r="DT663" s="54"/>
      <c r="DU663" s="54"/>
      <c r="DV663" s="54"/>
      <c r="DW663" s="54"/>
      <c r="DX663" s="54"/>
      <c r="DY663" s="54"/>
      <c r="DZ663" s="54"/>
      <c r="EA663" s="54"/>
      <c r="EB663" s="54"/>
      <c r="EC663" s="54"/>
      <c r="ED663" s="54"/>
      <c r="EE663" s="54"/>
      <c r="EF663" s="54"/>
      <c r="EG663" s="54"/>
      <c r="EH663" s="54"/>
      <c r="EI663" s="54"/>
      <c r="EJ663" s="54"/>
      <c r="EK663" s="54"/>
      <c r="EL663" s="54"/>
      <c r="EM663" s="54"/>
      <c r="EN663" s="54"/>
      <c r="EO663" s="54"/>
      <c r="EP663" s="54"/>
      <c r="EQ663" s="54"/>
      <c r="ER663" s="54"/>
    </row>
    <row r="664" spans="1:148" x14ac:dyDescent="0.25">
      <c r="A664" s="76"/>
      <c r="B664" s="54"/>
      <c r="C664" s="54"/>
      <c r="D664" s="54"/>
      <c r="E664" s="54"/>
      <c r="F664" s="5"/>
      <c r="G664" s="320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  <c r="BV664" s="54"/>
      <c r="BW664" s="54"/>
      <c r="BX664" s="54"/>
      <c r="BY664" s="54"/>
      <c r="BZ664" s="54"/>
      <c r="CA664" s="54"/>
      <c r="CB664" s="54"/>
      <c r="CC664" s="54"/>
      <c r="CD664" s="54"/>
      <c r="CE664" s="54"/>
      <c r="CF664" s="54"/>
      <c r="CG664" s="54"/>
      <c r="CH664" s="54"/>
      <c r="CI664" s="54"/>
      <c r="CJ664" s="54"/>
      <c r="CK664" s="54"/>
      <c r="CL664" s="54"/>
      <c r="CM664" s="54"/>
      <c r="CN664" s="54"/>
      <c r="CO664" s="54"/>
      <c r="CP664" s="54"/>
      <c r="CQ664" s="54"/>
      <c r="CR664" s="54"/>
      <c r="CS664" s="54"/>
      <c r="CT664" s="54"/>
      <c r="CU664" s="54"/>
      <c r="CV664" s="54"/>
      <c r="CW664" s="54"/>
      <c r="CX664" s="54"/>
      <c r="CY664" s="54"/>
      <c r="CZ664" s="54"/>
      <c r="DA664" s="54"/>
      <c r="DB664" s="54"/>
      <c r="DC664" s="54"/>
      <c r="DD664" s="54"/>
      <c r="DE664" s="54"/>
      <c r="DF664" s="54"/>
      <c r="DG664" s="54"/>
      <c r="DH664" s="54"/>
      <c r="DI664" s="54"/>
      <c r="DJ664" s="54"/>
      <c r="DK664" s="54"/>
      <c r="DL664" s="54"/>
      <c r="DM664" s="54"/>
      <c r="DN664" s="54"/>
      <c r="DO664" s="54"/>
      <c r="DP664" s="54"/>
      <c r="DQ664" s="54"/>
      <c r="DR664" s="54"/>
      <c r="DS664" s="54"/>
      <c r="DT664" s="54"/>
      <c r="DU664" s="54"/>
      <c r="DV664" s="54"/>
      <c r="DW664" s="54"/>
      <c r="DX664" s="54"/>
      <c r="DY664" s="54"/>
      <c r="DZ664" s="54"/>
      <c r="EA664" s="54"/>
      <c r="EB664" s="54"/>
      <c r="EC664" s="54"/>
      <c r="ED664" s="54"/>
      <c r="EE664" s="54"/>
      <c r="EF664" s="54"/>
      <c r="EG664" s="54"/>
      <c r="EH664" s="54"/>
      <c r="EI664" s="54"/>
      <c r="EJ664" s="54"/>
      <c r="EK664" s="54"/>
      <c r="EL664" s="54"/>
      <c r="EM664" s="54"/>
      <c r="EN664" s="54"/>
      <c r="EO664" s="54"/>
      <c r="EP664" s="54"/>
      <c r="EQ664" s="54"/>
      <c r="ER664" s="54"/>
    </row>
    <row r="665" spans="1:148" x14ac:dyDescent="0.25">
      <c r="A665" s="76"/>
      <c r="B665" s="54"/>
      <c r="C665" s="54"/>
      <c r="D665" s="54"/>
      <c r="E665" s="54"/>
      <c r="F665" s="5"/>
      <c r="G665" s="320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4"/>
      <c r="BQ665" s="54"/>
      <c r="BR665" s="54"/>
      <c r="BS665" s="54"/>
      <c r="BT665" s="54"/>
      <c r="BU665" s="54"/>
      <c r="BV665" s="54"/>
      <c r="BW665" s="54"/>
      <c r="BX665" s="54"/>
      <c r="BY665" s="54"/>
      <c r="BZ665" s="54"/>
      <c r="CA665" s="54"/>
      <c r="CB665" s="54"/>
      <c r="CC665" s="54"/>
      <c r="CD665" s="54"/>
      <c r="CE665" s="54"/>
      <c r="CF665" s="54"/>
      <c r="CG665" s="54"/>
      <c r="CH665" s="54"/>
      <c r="CI665" s="54"/>
      <c r="CJ665" s="54"/>
      <c r="CK665" s="54"/>
      <c r="CL665" s="54"/>
      <c r="CM665" s="54"/>
      <c r="CN665" s="54"/>
      <c r="CO665" s="54"/>
      <c r="CP665" s="54"/>
      <c r="CQ665" s="54"/>
      <c r="CR665" s="54"/>
      <c r="CS665" s="54"/>
      <c r="CT665" s="54"/>
      <c r="CU665" s="54"/>
      <c r="CV665" s="54"/>
      <c r="CW665" s="54"/>
      <c r="CX665" s="54"/>
      <c r="CY665" s="54"/>
      <c r="CZ665" s="54"/>
      <c r="DA665" s="54"/>
      <c r="DB665" s="54"/>
      <c r="DC665" s="54"/>
      <c r="DD665" s="54"/>
      <c r="DE665" s="54"/>
      <c r="DF665" s="54"/>
      <c r="DG665" s="54"/>
      <c r="DH665" s="54"/>
      <c r="DI665" s="54"/>
      <c r="DJ665" s="54"/>
      <c r="DK665" s="54"/>
      <c r="DL665" s="54"/>
      <c r="DM665" s="54"/>
      <c r="DN665" s="54"/>
      <c r="DO665" s="54"/>
      <c r="DP665" s="54"/>
      <c r="DQ665" s="54"/>
      <c r="DR665" s="54"/>
      <c r="DS665" s="54"/>
      <c r="DT665" s="54"/>
      <c r="DU665" s="54"/>
      <c r="DV665" s="54"/>
      <c r="DW665" s="54"/>
      <c r="DX665" s="54"/>
      <c r="DY665" s="54"/>
      <c r="DZ665" s="54"/>
      <c r="EA665" s="54"/>
      <c r="EB665" s="54"/>
      <c r="EC665" s="54"/>
      <c r="ED665" s="54"/>
      <c r="EE665" s="54"/>
      <c r="EF665" s="54"/>
      <c r="EG665" s="54"/>
      <c r="EH665" s="54"/>
      <c r="EI665" s="54"/>
      <c r="EJ665" s="54"/>
      <c r="EK665" s="54"/>
      <c r="EL665" s="54"/>
      <c r="EM665" s="54"/>
      <c r="EN665" s="54"/>
      <c r="EO665" s="54"/>
      <c r="EP665" s="54"/>
      <c r="EQ665" s="54"/>
      <c r="ER665" s="54"/>
    </row>
    <row r="666" spans="1:148" x14ac:dyDescent="0.25">
      <c r="A666" s="76"/>
      <c r="B666" s="54"/>
      <c r="C666" s="54"/>
      <c r="D666" s="54"/>
      <c r="E666" s="54"/>
      <c r="F666" s="5"/>
      <c r="G666" s="320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4"/>
      <c r="BQ666" s="54"/>
      <c r="BR666" s="54"/>
      <c r="BS666" s="54"/>
      <c r="BT666" s="54"/>
      <c r="BU666" s="54"/>
      <c r="BV666" s="54"/>
      <c r="BW666" s="54"/>
      <c r="BX666" s="54"/>
      <c r="BY666" s="54"/>
      <c r="BZ666" s="54"/>
      <c r="CA666" s="54"/>
      <c r="CB666" s="54"/>
      <c r="CC666" s="54"/>
      <c r="CD666" s="54"/>
      <c r="CE666" s="54"/>
      <c r="CF666" s="54"/>
      <c r="CG666" s="54"/>
      <c r="CH666" s="54"/>
      <c r="CI666" s="54"/>
      <c r="CJ666" s="54"/>
      <c r="CK666" s="54"/>
      <c r="CL666" s="54"/>
      <c r="CM666" s="54"/>
      <c r="CN666" s="54"/>
      <c r="CO666" s="54"/>
      <c r="CP666" s="54"/>
      <c r="CQ666" s="54"/>
      <c r="CR666" s="54"/>
      <c r="CS666" s="54"/>
      <c r="CT666" s="54"/>
      <c r="CU666" s="54"/>
      <c r="CV666" s="54"/>
      <c r="CW666" s="54"/>
      <c r="CX666" s="54"/>
      <c r="CY666" s="54"/>
      <c r="CZ666" s="54"/>
      <c r="DA666" s="54"/>
      <c r="DB666" s="54"/>
      <c r="DC666" s="54"/>
      <c r="DD666" s="54"/>
      <c r="DE666" s="54"/>
      <c r="DF666" s="54"/>
      <c r="DG666" s="54"/>
      <c r="DH666" s="54"/>
      <c r="DI666" s="54"/>
      <c r="DJ666" s="54"/>
      <c r="DK666" s="54"/>
      <c r="DL666" s="54"/>
      <c r="DM666" s="54"/>
      <c r="DN666" s="54"/>
      <c r="DO666" s="54"/>
      <c r="DP666" s="54"/>
      <c r="DQ666" s="54"/>
      <c r="DR666" s="54"/>
      <c r="DS666" s="54"/>
      <c r="DT666" s="54"/>
      <c r="DU666" s="54"/>
      <c r="DV666" s="54"/>
      <c r="DW666" s="54"/>
      <c r="DX666" s="54"/>
      <c r="DY666" s="54"/>
      <c r="DZ666" s="54"/>
      <c r="EA666" s="54"/>
      <c r="EB666" s="54"/>
      <c r="EC666" s="54"/>
      <c r="ED666" s="54"/>
      <c r="EE666" s="54"/>
      <c r="EF666" s="54"/>
      <c r="EG666" s="54"/>
      <c r="EH666" s="54"/>
      <c r="EI666" s="54"/>
      <c r="EJ666" s="54"/>
      <c r="EK666" s="54"/>
      <c r="EL666" s="54"/>
      <c r="EM666" s="54"/>
      <c r="EN666" s="54"/>
      <c r="EO666" s="54"/>
      <c r="EP666" s="54"/>
      <c r="EQ666" s="54"/>
      <c r="ER666" s="54"/>
    </row>
    <row r="667" spans="1:148" x14ac:dyDescent="0.25">
      <c r="A667" s="76"/>
      <c r="B667" s="54"/>
      <c r="C667" s="54"/>
      <c r="D667" s="54"/>
      <c r="E667" s="54"/>
      <c r="F667" s="5"/>
      <c r="G667" s="320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4"/>
      <c r="BQ667" s="54"/>
      <c r="BR667" s="54"/>
      <c r="BS667" s="54"/>
      <c r="BT667" s="54"/>
      <c r="BU667" s="54"/>
      <c r="BV667" s="54"/>
      <c r="BW667" s="54"/>
      <c r="BX667" s="54"/>
      <c r="BY667" s="54"/>
      <c r="BZ667" s="54"/>
      <c r="CA667" s="54"/>
      <c r="CB667" s="54"/>
      <c r="CC667" s="54"/>
      <c r="CD667" s="54"/>
      <c r="CE667" s="54"/>
      <c r="CF667" s="54"/>
      <c r="CG667" s="54"/>
      <c r="CH667" s="54"/>
      <c r="CI667" s="54"/>
      <c r="CJ667" s="54"/>
      <c r="CK667" s="54"/>
      <c r="CL667" s="54"/>
      <c r="CM667" s="54"/>
      <c r="CN667" s="54"/>
      <c r="CO667" s="54"/>
      <c r="CP667" s="54"/>
      <c r="CQ667" s="54"/>
      <c r="CR667" s="54"/>
      <c r="CS667" s="54"/>
      <c r="CT667" s="54"/>
      <c r="CU667" s="54"/>
      <c r="CV667" s="54"/>
      <c r="CW667" s="54"/>
      <c r="CX667" s="54"/>
      <c r="CY667" s="54"/>
      <c r="CZ667" s="54"/>
      <c r="DA667" s="54"/>
      <c r="DB667" s="54"/>
      <c r="DC667" s="54"/>
      <c r="DD667" s="54"/>
      <c r="DE667" s="54"/>
      <c r="DF667" s="54"/>
      <c r="DG667" s="54"/>
      <c r="DH667" s="54"/>
      <c r="DI667" s="54"/>
      <c r="DJ667" s="54"/>
      <c r="DK667" s="54"/>
      <c r="DL667" s="54"/>
      <c r="DM667" s="54"/>
      <c r="DN667" s="54"/>
      <c r="DO667" s="54"/>
      <c r="DP667" s="54"/>
      <c r="DQ667" s="54"/>
      <c r="DR667" s="54"/>
      <c r="DS667" s="54"/>
      <c r="DT667" s="54"/>
      <c r="DU667" s="54"/>
      <c r="DV667" s="54"/>
      <c r="DW667" s="54"/>
      <c r="DX667" s="54"/>
      <c r="DY667" s="54"/>
      <c r="DZ667" s="54"/>
      <c r="EA667" s="54"/>
      <c r="EB667" s="54"/>
      <c r="EC667" s="54"/>
      <c r="ED667" s="54"/>
      <c r="EE667" s="54"/>
      <c r="EF667" s="54"/>
      <c r="EG667" s="54"/>
      <c r="EH667" s="54"/>
      <c r="EI667" s="54"/>
      <c r="EJ667" s="54"/>
      <c r="EK667" s="54"/>
      <c r="EL667" s="54"/>
      <c r="EM667" s="54"/>
      <c r="EN667" s="54"/>
      <c r="EO667" s="54"/>
      <c r="EP667" s="54"/>
      <c r="EQ667" s="54"/>
      <c r="ER667" s="54"/>
    </row>
    <row r="668" spans="1:148" x14ac:dyDescent="0.25">
      <c r="A668" s="76"/>
      <c r="B668" s="54"/>
      <c r="C668" s="54"/>
      <c r="D668" s="54"/>
      <c r="E668" s="54"/>
      <c r="F668" s="5"/>
      <c r="G668" s="320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4"/>
      <c r="BQ668" s="54"/>
      <c r="BR668" s="54"/>
      <c r="BS668" s="54"/>
      <c r="BT668" s="54"/>
      <c r="BU668" s="54"/>
      <c r="BV668" s="54"/>
      <c r="BW668" s="54"/>
      <c r="BX668" s="54"/>
      <c r="BY668" s="54"/>
      <c r="BZ668" s="54"/>
      <c r="CA668" s="54"/>
      <c r="CB668" s="54"/>
      <c r="CC668" s="54"/>
      <c r="CD668" s="54"/>
      <c r="CE668" s="54"/>
      <c r="CF668" s="54"/>
      <c r="CG668" s="54"/>
      <c r="CH668" s="54"/>
      <c r="CI668" s="54"/>
      <c r="CJ668" s="54"/>
      <c r="CK668" s="54"/>
      <c r="CL668" s="54"/>
      <c r="CM668" s="54"/>
      <c r="CN668" s="54"/>
      <c r="CO668" s="54"/>
      <c r="CP668" s="54"/>
      <c r="CQ668" s="54"/>
      <c r="CR668" s="54"/>
      <c r="CS668" s="54"/>
      <c r="CT668" s="54"/>
      <c r="CU668" s="54"/>
      <c r="CV668" s="54"/>
      <c r="CW668" s="54"/>
      <c r="CX668" s="54"/>
      <c r="CY668" s="54"/>
      <c r="CZ668" s="54"/>
      <c r="DA668" s="54"/>
      <c r="DB668" s="54"/>
      <c r="DC668" s="54"/>
      <c r="DD668" s="54"/>
      <c r="DE668" s="54"/>
      <c r="DF668" s="54"/>
      <c r="DG668" s="54"/>
      <c r="DH668" s="54"/>
      <c r="DI668" s="54"/>
      <c r="DJ668" s="54"/>
      <c r="DK668" s="54"/>
      <c r="DL668" s="54"/>
      <c r="DM668" s="54"/>
      <c r="DN668" s="54"/>
      <c r="DO668" s="54"/>
      <c r="DP668" s="54"/>
      <c r="DQ668" s="54"/>
      <c r="DR668" s="54"/>
      <c r="DS668" s="54"/>
      <c r="DT668" s="54"/>
      <c r="DU668" s="54"/>
      <c r="DV668" s="54"/>
      <c r="DW668" s="54"/>
      <c r="DX668" s="54"/>
      <c r="DY668" s="54"/>
      <c r="DZ668" s="54"/>
      <c r="EA668" s="54"/>
      <c r="EB668" s="54"/>
      <c r="EC668" s="54"/>
      <c r="ED668" s="54"/>
      <c r="EE668" s="54"/>
      <c r="EF668" s="54"/>
      <c r="EG668" s="54"/>
      <c r="EH668" s="54"/>
      <c r="EI668" s="54"/>
      <c r="EJ668" s="54"/>
      <c r="EK668" s="54"/>
      <c r="EL668" s="54"/>
      <c r="EM668" s="54"/>
      <c r="EN668" s="54"/>
      <c r="EO668" s="54"/>
      <c r="EP668" s="54"/>
      <c r="EQ668" s="54"/>
      <c r="ER668" s="54"/>
    </row>
    <row r="669" spans="1:148" x14ac:dyDescent="0.25">
      <c r="A669" s="76"/>
      <c r="B669" s="54"/>
      <c r="C669" s="54"/>
      <c r="D669" s="54"/>
      <c r="E669" s="54"/>
      <c r="F669" s="5"/>
      <c r="G669" s="320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4"/>
      <c r="BQ669" s="54"/>
      <c r="BR669" s="54"/>
      <c r="BS669" s="54"/>
      <c r="BT669" s="54"/>
      <c r="BU669" s="54"/>
      <c r="BV669" s="54"/>
      <c r="BW669" s="54"/>
      <c r="BX669" s="54"/>
      <c r="BY669" s="54"/>
      <c r="BZ669" s="54"/>
      <c r="CA669" s="54"/>
      <c r="CB669" s="54"/>
      <c r="CC669" s="54"/>
      <c r="CD669" s="54"/>
      <c r="CE669" s="54"/>
      <c r="CF669" s="54"/>
      <c r="CG669" s="54"/>
      <c r="CH669" s="54"/>
      <c r="CI669" s="54"/>
      <c r="CJ669" s="54"/>
      <c r="CK669" s="54"/>
      <c r="CL669" s="54"/>
      <c r="CM669" s="54"/>
      <c r="CN669" s="54"/>
      <c r="CO669" s="54"/>
      <c r="CP669" s="54"/>
      <c r="CQ669" s="54"/>
      <c r="CR669" s="54"/>
      <c r="CS669" s="54"/>
      <c r="CT669" s="54"/>
      <c r="CU669" s="54"/>
      <c r="CV669" s="54"/>
      <c r="CW669" s="54"/>
      <c r="CX669" s="54"/>
      <c r="CY669" s="54"/>
      <c r="CZ669" s="54"/>
      <c r="DA669" s="54"/>
      <c r="DB669" s="54"/>
      <c r="DC669" s="54"/>
      <c r="DD669" s="54"/>
      <c r="DE669" s="54"/>
      <c r="DF669" s="54"/>
      <c r="DG669" s="54"/>
      <c r="DH669" s="54"/>
      <c r="DI669" s="54"/>
      <c r="DJ669" s="54"/>
      <c r="DK669" s="54"/>
      <c r="DL669" s="54"/>
      <c r="DM669" s="54"/>
      <c r="DN669" s="54"/>
      <c r="DO669" s="54"/>
      <c r="DP669" s="54"/>
      <c r="DQ669" s="54"/>
      <c r="DR669" s="54"/>
      <c r="DS669" s="54"/>
      <c r="DT669" s="54"/>
      <c r="DU669" s="54"/>
      <c r="DV669" s="54"/>
      <c r="DW669" s="54"/>
      <c r="DX669" s="54"/>
      <c r="DY669" s="54"/>
      <c r="DZ669" s="54"/>
      <c r="EA669" s="54"/>
      <c r="EB669" s="54"/>
      <c r="EC669" s="54"/>
      <c r="ED669" s="54"/>
      <c r="EE669" s="54"/>
      <c r="EF669" s="54"/>
      <c r="EG669" s="54"/>
      <c r="EH669" s="54"/>
      <c r="EI669" s="54"/>
      <c r="EJ669" s="54"/>
      <c r="EK669" s="54"/>
      <c r="EL669" s="54"/>
      <c r="EM669" s="54"/>
      <c r="EN669" s="54"/>
      <c r="EO669" s="54"/>
      <c r="EP669" s="54"/>
      <c r="EQ669" s="54"/>
      <c r="ER669" s="54"/>
    </row>
    <row r="670" spans="1:148" x14ac:dyDescent="0.25">
      <c r="A670" s="76"/>
      <c r="B670" s="54"/>
      <c r="C670" s="54"/>
      <c r="D670" s="54"/>
      <c r="E670" s="54"/>
      <c r="F670" s="5"/>
      <c r="G670" s="320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4"/>
      <c r="BQ670" s="54"/>
      <c r="BR670" s="54"/>
      <c r="BS670" s="54"/>
      <c r="BT670" s="54"/>
      <c r="BU670" s="54"/>
      <c r="BV670" s="54"/>
      <c r="BW670" s="54"/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  <c r="CH670" s="54"/>
      <c r="CI670" s="54"/>
      <c r="CJ670" s="54"/>
      <c r="CK670" s="54"/>
      <c r="CL670" s="54"/>
      <c r="CM670" s="54"/>
      <c r="CN670" s="54"/>
      <c r="CO670" s="54"/>
      <c r="CP670" s="54"/>
      <c r="CQ670" s="54"/>
      <c r="CR670" s="54"/>
      <c r="CS670" s="54"/>
      <c r="CT670" s="54"/>
      <c r="CU670" s="54"/>
      <c r="CV670" s="54"/>
      <c r="CW670" s="54"/>
      <c r="CX670" s="54"/>
      <c r="CY670" s="54"/>
      <c r="CZ670" s="54"/>
      <c r="DA670" s="54"/>
      <c r="DB670" s="54"/>
      <c r="DC670" s="54"/>
      <c r="DD670" s="54"/>
      <c r="DE670" s="54"/>
      <c r="DF670" s="54"/>
      <c r="DG670" s="54"/>
      <c r="DH670" s="54"/>
      <c r="DI670" s="54"/>
      <c r="DJ670" s="54"/>
      <c r="DK670" s="54"/>
      <c r="DL670" s="54"/>
      <c r="DM670" s="54"/>
      <c r="DN670" s="54"/>
      <c r="DO670" s="54"/>
      <c r="DP670" s="54"/>
      <c r="DQ670" s="54"/>
      <c r="DR670" s="54"/>
      <c r="DS670" s="54"/>
      <c r="DT670" s="54"/>
      <c r="DU670" s="54"/>
      <c r="DV670" s="54"/>
      <c r="DW670" s="54"/>
      <c r="DX670" s="54"/>
      <c r="DY670" s="54"/>
      <c r="DZ670" s="54"/>
      <c r="EA670" s="54"/>
      <c r="EB670" s="54"/>
      <c r="EC670" s="54"/>
      <c r="ED670" s="54"/>
      <c r="EE670" s="54"/>
      <c r="EF670" s="54"/>
      <c r="EG670" s="54"/>
      <c r="EH670" s="54"/>
      <c r="EI670" s="54"/>
      <c r="EJ670" s="54"/>
      <c r="EK670" s="54"/>
      <c r="EL670" s="54"/>
      <c r="EM670" s="54"/>
      <c r="EN670" s="54"/>
      <c r="EO670" s="54"/>
      <c r="EP670" s="54"/>
      <c r="EQ670" s="54"/>
      <c r="ER670" s="54"/>
    </row>
    <row r="671" spans="1:148" x14ac:dyDescent="0.25">
      <c r="A671" s="76"/>
      <c r="B671" s="54"/>
      <c r="C671" s="54"/>
      <c r="D671" s="54"/>
      <c r="E671" s="54"/>
      <c r="F671" s="5"/>
      <c r="G671" s="320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4"/>
      <c r="BQ671" s="54"/>
      <c r="BR671" s="54"/>
      <c r="BS671" s="54"/>
      <c r="BT671" s="54"/>
      <c r="BU671" s="54"/>
      <c r="BV671" s="54"/>
      <c r="BW671" s="54"/>
      <c r="BX671" s="54"/>
      <c r="BY671" s="54"/>
      <c r="BZ671" s="54"/>
      <c r="CA671" s="54"/>
      <c r="CB671" s="54"/>
      <c r="CC671" s="54"/>
      <c r="CD671" s="54"/>
      <c r="CE671" s="54"/>
      <c r="CF671" s="54"/>
      <c r="CG671" s="54"/>
      <c r="CH671" s="54"/>
      <c r="CI671" s="54"/>
      <c r="CJ671" s="54"/>
      <c r="CK671" s="54"/>
      <c r="CL671" s="54"/>
      <c r="CM671" s="54"/>
      <c r="CN671" s="54"/>
      <c r="CO671" s="54"/>
      <c r="CP671" s="54"/>
      <c r="CQ671" s="54"/>
      <c r="CR671" s="54"/>
      <c r="CS671" s="54"/>
      <c r="CT671" s="54"/>
      <c r="CU671" s="54"/>
      <c r="CV671" s="54"/>
      <c r="CW671" s="54"/>
      <c r="CX671" s="54"/>
      <c r="CY671" s="54"/>
      <c r="CZ671" s="54"/>
      <c r="DA671" s="54"/>
      <c r="DB671" s="54"/>
      <c r="DC671" s="54"/>
      <c r="DD671" s="54"/>
      <c r="DE671" s="54"/>
      <c r="DF671" s="54"/>
      <c r="DG671" s="54"/>
      <c r="DH671" s="54"/>
      <c r="DI671" s="54"/>
      <c r="DJ671" s="54"/>
      <c r="DK671" s="54"/>
      <c r="DL671" s="54"/>
      <c r="DM671" s="54"/>
      <c r="DN671" s="54"/>
      <c r="DO671" s="54"/>
      <c r="DP671" s="54"/>
      <c r="DQ671" s="54"/>
      <c r="DR671" s="54"/>
      <c r="DS671" s="54"/>
      <c r="DT671" s="54"/>
      <c r="DU671" s="54"/>
      <c r="DV671" s="54"/>
      <c r="DW671" s="54"/>
      <c r="DX671" s="54"/>
      <c r="DY671" s="54"/>
      <c r="DZ671" s="54"/>
      <c r="EA671" s="54"/>
      <c r="EB671" s="54"/>
      <c r="EC671" s="54"/>
      <c r="ED671" s="54"/>
      <c r="EE671" s="54"/>
      <c r="EF671" s="54"/>
      <c r="EG671" s="54"/>
      <c r="EH671" s="54"/>
      <c r="EI671" s="54"/>
      <c r="EJ671" s="54"/>
      <c r="EK671" s="54"/>
      <c r="EL671" s="54"/>
      <c r="EM671" s="54"/>
      <c r="EN671" s="54"/>
      <c r="EO671" s="54"/>
      <c r="EP671" s="54"/>
      <c r="EQ671" s="54"/>
      <c r="ER671" s="54"/>
    </row>
    <row r="672" spans="1:148" x14ac:dyDescent="0.25">
      <c r="A672" s="76"/>
      <c r="B672" s="54"/>
      <c r="C672" s="54"/>
      <c r="D672" s="54"/>
      <c r="E672" s="54"/>
      <c r="F672" s="5"/>
      <c r="G672" s="320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4"/>
      <c r="BQ672" s="54"/>
      <c r="BR672" s="54"/>
      <c r="BS672" s="54"/>
      <c r="BT672" s="54"/>
      <c r="BU672" s="54"/>
      <c r="BV672" s="54"/>
      <c r="BW672" s="54"/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  <c r="CH672" s="54"/>
      <c r="CI672" s="54"/>
      <c r="CJ672" s="54"/>
      <c r="CK672" s="54"/>
      <c r="CL672" s="54"/>
      <c r="CM672" s="54"/>
      <c r="CN672" s="54"/>
      <c r="CO672" s="54"/>
      <c r="CP672" s="54"/>
      <c r="CQ672" s="54"/>
      <c r="CR672" s="54"/>
      <c r="CS672" s="54"/>
      <c r="CT672" s="54"/>
      <c r="CU672" s="54"/>
      <c r="CV672" s="54"/>
      <c r="CW672" s="54"/>
      <c r="CX672" s="54"/>
      <c r="CY672" s="54"/>
      <c r="CZ672" s="54"/>
      <c r="DA672" s="54"/>
      <c r="DB672" s="54"/>
      <c r="DC672" s="54"/>
      <c r="DD672" s="54"/>
      <c r="DE672" s="54"/>
      <c r="DF672" s="54"/>
      <c r="DG672" s="54"/>
      <c r="DH672" s="54"/>
      <c r="DI672" s="54"/>
      <c r="DJ672" s="54"/>
      <c r="DK672" s="54"/>
      <c r="DL672" s="54"/>
      <c r="DM672" s="54"/>
      <c r="DN672" s="54"/>
      <c r="DO672" s="54"/>
      <c r="DP672" s="54"/>
      <c r="DQ672" s="54"/>
      <c r="DR672" s="54"/>
      <c r="DS672" s="54"/>
      <c r="DT672" s="54"/>
      <c r="DU672" s="54"/>
      <c r="DV672" s="54"/>
      <c r="DW672" s="54"/>
      <c r="DX672" s="54"/>
      <c r="DY672" s="54"/>
      <c r="DZ672" s="54"/>
      <c r="EA672" s="54"/>
      <c r="EB672" s="54"/>
      <c r="EC672" s="54"/>
      <c r="ED672" s="54"/>
      <c r="EE672" s="54"/>
      <c r="EF672" s="54"/>
      <c r="EG672" s="54"/>
      <c r="EH672" s="54"/>
      <c r="EI672" s="54"/>
      <c r="EJ672" s="54"/>
      <c r="EK672" s="54"/>
      <c r="EL672" s="54"/>
      <c r="EM672" s="54"/>
      <c r="EN672" s="54"/>
      <c r="EO672" s="54"/>
      <c r="EP672" s="54"/>
      <c r="EQ672" s="54"/>
      <c r="ER672" s="54"/>
    </row>
    <row r="673" spans="1:148" x14ac:dyDescent="0.25">
      <c r="A673" s="76"/>
      <c r="B673" s="54"/>
      <c r="C673" s="54"/>
      <c r="D673" s="54"/>
      <c r="E673" s="54"/>
      <c r="F673" s="5"/>
      <c r="G673" s="320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4"/>
      <c r="BQ673" s="54"/>
      <c r="BR673" s="54"/>
      <c r="BS673" s="54"/>
      <c r="BT673" s="54"/>
      <c r="BU673" s="54"/>
      <c r="BV673" s="54"/>
      <c r="BW673" s="54"/>
      <c r="BX673" s="54"/>
      <c r="BY673" s="54"/>
      <c r="BZ673" s="54"/>
      <c r="CA673" s="54"/>
      <c r="CB673" s="54"/>
      <c r="CC673" s="54"/>
      <c r="CD673" s="54"/>
      <c r="CE673" s="54"/>
      <c r="CF673" s="54"/>
      <c r="CG673" s="54"/>
      <c r="CH673" s="54"/>
      <c r="CI673" s="54"/>
      <c r="CJ673" s="54"/>
      <c r="CK673" s="54"/>
      <c r="CL673" s="54"/>
      <c r="CM673" s="54"/>
      <c r="CN673" s="54"/>
      <c r="CO673" s="54"/>
      <c r="CP673" s="54"/>
      <c r="CQ673" s="54"/>
      <c r="CR673" s="54"/>
      <c r="CS673" s="54"/>
      <c r="CT673" s="54"/>
      <c r="CU673" s="54"/>
      <c r="CV673" s="54"/>
      <c r="CW673" s="54"/>
      <c r="CX673" s="54"/>
      <c r="CY673" s="54"/>
      <c r="CZ673" s="54"/>
      <c r="DA673" s="54"/>
      <c r="DB673" s="54"/>
      <c r="DC673" s="54"/>
      <c r="DD673" s="54"/>
      <c r="DE673" s="54"/>
      <c r="DF673" s="54"/>
      <c r="DG673" s="54"/>
      <c r="DH673" s="54"/>
      <c r="DI673" s="54"/>
      <c r="DJ673" s="54"/>
      <c r="DK673" s="54"/>
      <c r="DL673" s="54"/>
      <c r="DM673" s="54"/>
      <c r="DN673" s="54"/>
      <c r="DO673" s="54"/>
      <c r="DP673" s="54"/>
      <c r="DQ673" s="54"/>
      <c r="DR673" s="54"/>
      <c r="DS673" s="54"/>
      <c r="DT673" s="54"/>
      <c r="DU673" s="54"/>
      <c r="DV673" s="54"/>
      <c r="DW673" s="54"/>
      <c r="DX673" s="54"/>
      <c r="DY673" s="54"/>
      <c r="DZ673" s="54"/>
      <c r="EA673" s="54"/>
      <c r="EB673" s="54"/>
      <c r="EC673" s="54"/>
      <c r="ED673" s="54"/>
      <c r="EE673" s="54"/>
      <c r="EF673" s="54"/>
      <c r="EG673" s="54"/>
      <c r="EH673" s="54"/>
      <c r="EI673" s="54"/>
      <c r="EJ673" s="54"/>
      <c r="EK673" s="54"/>
      <c r="EL673" s="54"/>
      <c r="EM673" s="54"/>
      <c r="EN673" s="54"/>
      <c r="EO673" s="54"/>
      <c r="EP673" s="54"/>
      <c r="EQ673" s="54"/>
      <c r="ER673" s="54"/>
    </row>
    <row r="674" spans="1:148" x14ac:dyDescent="0.25">
      <c r="A674" s="76"/>
      <c r="B674" s="54"/>
      <c r="C674" s="54"/>
      <c r="D674" s="54"/>
      <c r="E674" s="54"/>
      <c r="F674" s="5"/>
      <c r="G674" s="320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4"/>
      <c r="BQ674" s="54"/>
      <c r="BR674" s="54"/>
      <c r="BS674" s="54"/>
      <c r="BT674" s="54"/>
      <c r="BU674" s="54"/>
      <c r="BV674" s="54"/>
      <c r="BW674" s="54"/>
      <c r="BX674" s="54"/>
      <c r="BY674" s="54"/>
      <c r="BZ674" s="54"/>
      <c r="CA674" s="54"/>
      <c r="CB674" s="54"/>
      <c r="CC674" s="54"/>
      <c r="CD674" s="54"/>
      <c r="CE674" s="54"/>
      <c r="CF674" s="54"/>
      <c r="CG674" s="54"/>
      <c r="CH674" s="54"/>
      <c r="CI674" s="54"/>
      <c r="CJ674" s="54"/>
      <c r="CK674" s="54"/>
      <c r="CL674" s="54"/>
      <c r="CM674" s="54"/>
      <c r="CN674" s="54"/>
      <c r="CO674" s="54"/>
      <c r="CP674" s="54"/>
      <c r="CQ674" s="54"/>
      <c r="CR674" s="54"/>
      <c r="CS674" s="54"/>
      <c r="CT674" s="54"/>
      <c r="CU674" s="54"/>
      <c r="CV674" s="54"/>
      <c r="CW674" s="54"/>
      <c r="CX674" s="54"/>
      <c r="CY674" s="54"/>
      <c r="CZ674" s="54"/>
      <c r="DA674" s="54"/>
      <c r="DB674" s="54"/>
      <c r="DC674" s="54"/>
      <c r="DD674" s="54"/>
      <c r="DE674" s="54"/>
      <c r="DF674" s="54"/>
      <c r="DG674" s="54"/>
      <c r="DH674" s="54"/>
      <c r="DI674" s="54"/>
      <c r="DJ674" s="54"/>
      <c r="DK674" s="54"/>
      <c r="DL674" s="54"/>
      <c r="DM674" s="54"/>
      <c r="DN674" s="54"/>
      <c r="DO674" s="54"/>
      <c r="DP674" s="54"/>
      <c r="DQ674" s="54"/>
      <c r="DR674" s="54"/>
      <c r="DS674" s="54"/>
      <c r="DT674" s="54"/>
      <c r="DU674" s="54"/>
      <c r="DV674" s="54"/>
      <c r="DW674" s="54"/>
      <c r="DX674" s="54"/>
      <c r="DY674" s="54"/>
      <c r="DZ674" s="54"/>
      <c r="EA674" s="54"/>
      <c r="EB674" s="54"/>
      <c r="EC674" s="54"/>
      <c r="ED674" s="54"/>
      <c r="EE674" s="54"/>
      <c r="EF674" s="54"/>
      <c r="EG674" s="54"/>
      <c r="EH674" s="54"/>
      <c r="EI674" s="54"/>
      <c r="EJ674" s="54"/>
      <c r="EK674" s="54"/>
      <c r="EL674" s="54"/>
      <c r="EM674" s="54"/>
      <c r="EN674" s="54"/>
      <c r="EO674" s="54"/>
      <c r="EP674" s="54"/>
      <c r="EQ674" s="54"/>
      <c r="ER674" s="54"/>
    </row>
    <row r="675" spans="1:148" x14ac:dyDescent="0.25">
      <c r="A675" s="76"/>
      <c r="B675" s="54"/>
      <c r="C675" s="54"/>
      <c r="D675" s="54"/>
      <c r="E675" s="54"/>
      <c r="F675" s="5"/>
      <c r="G675" s="320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4"/>
      <c r="BQ675" s="54"/>
      <c r="BR675" s="54"/>
      <c r="BS675" s="54"/>
      <c r="BT675" s="54"/>
      <c r="BU675" s="54"/>
      <c r="BV675" s="54"/>
      <c r="BW675" s="54"/>
      <c r="BX675" s="54"/>
      <c r="BY675" s="54"/>
      <c r="BZ675" s="54"/>
      <c r="CA675" s="54"/>
      <c r="CB675" s="54"/>
      <c r="CC675" s="54"/>
      <c r="CD675" s="54"/>
      <c r="CE675" s="54"/>
      <c r="CF675" s="54"/>
      <c r="CG675" s="54"/>
      <c r="CH675" s="54"/>
      <c r="CI675" s="54"/>
      <c r="CJ675" s="54"/>
      <c r="CK675" s="54"/>
      <c r="CL675" s="54"/>
      <c r="CM675" s="54"/>
      <c r="CN675" s="54"/>
      <c r="CO675" s="54"/>
      <c r="CP675" s="54"/>
      <c r="CQ675" s="54"/>
      <c r="CR675" s="54"/>
      <c r="CS675" s="54"/>
      <c r="CT675" s="54"/>
      <c r="CU675" s="54"/>
      <c r="CV675" s="54"/>
      <c r="CW675" s="54"/>
      <c r="CX675" s="54"/>
      <c r="CY675" s="54"/>
      <c r="CZ675" s="54"/>
      <c r="DA675" s="54"/>
      <c r="DB675" s="54"/>
      <c r="DC675" s="54"/>
      <c r="DD675" s="54"/>
      <c r="DE675" s="54"/>
      <c r="DF675" s="54"/>
      <c r="DG675" s="54"/>
      <c r="DH675" s="54"/>
      <c r="DI675" s="54"/>
      <c r="DJ675" s="54"/>
      <c r="DK675" s="54"/>
      <c r="DL675" s="54"/>
      <c r="DM675" s="54"/>
      <c r="DN675" s="54"/>
      <c r="DO675" s="54"/>
      <c r="DP675" s="54"/>
      <c r="DQ675" s="54"/>
      <c r="DR675" s="54"/>
      <c r="DS675" s="54"/>
      <c r="DT675" s="54"/>
      <c r="DU675" s="54"/>
      <c r="DV675" s="54"/>
      <c r="DW675" s="54"/>
      <c r="DX675" s="54"/>
      <c r="DY675" s="54"/>
      <c r="DZ675" s="54"/>
      <c r="EA675" s="54"/>
      <c r="EB675" s="54"/>
      <c r="EC675" s="54"/>
      <c r="ED675" s="54"/>
      <c r="EE675" s="54"/>
      <c r="EF675" s="54"/>
      <c r="EG675" s="54"/>
      <c r="EH675" s="54"/>
      <c r="EI675" s="54"/>
      <c r="EJ675" s="54"/>
      <c r="EK675" s="54"/>
      <c r="EL675" s="54"/>
      <c r="EM675" s="54"/>
      <c r="EN675" s="54"/>
      <c r="EO675" s="54"/>
      <c r="EP675" s="54"/>
      <c r="EQ675" s="54"/>
      <c r="ER675" s="54"/>
    </row>
    <row r="676" spans="1:148" x14ac:dyDescent="0.25">
      <c r="A676" s="76"/>
      <c r="B676" s="54"/>
      <c r="C676" s="54"/>
      <c r="D676" s="54"/>
      <c r="E676" s="54"/>
      <c r="F676" s="5"/>
      <c r="G676" s="320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4"/>
      <c r="BQ676" s="54"/>
      <c r="BR676" s="54"/>
      <c r="BS676" s="54"/>
      <c r="BT676" s="54"/>
      <c r="BU676" s="54"/>
      <c r="BV676" s="54"/>
      <c r="BW676" s="54"/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  <c r="CH676" s="54"/>
      <c r="CI676" s="54"/>
      <c r="CJ676" s="54"/>
      <c r="CK676" s="54"/>
      <c r="CL676" s="54"/>
      <c r="CM676" s="54"/>
      <c r="CN676" s="54"/>
      <c r="CO676" s="54"/>
      <c r="CP676" s="54"/>
      <c r="CQ676" s="54"/>
      <c r="CR676" s="54"/>
      <c r="CS676" s="54"/>
      <c r="CT676" s="54"/>
      <c r="CU676" s="54"/>
      <c r="CV676" s="54"/>
      <c r="CW676" s="54"/>
      <c r="CX676" s="54"/>
      <c r="CY676" s="54"/>
      <c r="CZ676" s="54"/>
      <c r="DA676" s="54"/>
      <c r="DB676" s="54"/>
      <c r="DC676" s="54"/>
      <c r="DD676" s="54"/>
      <c r="DE676" s="54"/>
      <c r="DF676" s="54"/>
      <c r="DG676" s="54"/>
      <c r="DH676" s="54"/>
      <c r="DI676" s="54"/>
      <c r="DJ676" s="54"/>
      <c r="DK676" s="54"/>
      <c r="DL676" s="54"/>
      <c r="DM676" s="54"/>
      <c r="DN676" s="54"/>
      <c r="DO676" s="54"/>
      <c r="DP676" s="54"/>
      <c r="DQ676" s="54"/>
      <c r="DR676" s="54"/>
      <c r="DS676" s="54"/>
      <c r="DT676" s="54"/>
      <c r="DU676" s="54"/>
      <c r="DV676" s="54"/>
      <c r="DW676" s="54"/>
      <c r="DX676" s="54"/>
      <c r="DY676" s="54"/>
      <c r="DZ676" s="54"/>
      <c r="EA676" s="54"/>
      <c r="EB676" s="54"/>
      <c r="EC676" s="54"/>
      <c r="ED676" s="54"/>
      <c r="EE676" s="54"/>
      <c r="EF676" s="54"/>
      <c r="EG676" s="54"/>
      <c r="EH676" s="54"/>
      <c r="EI676" s="54"/>
      <c r="EJ676" s="54"/>
      <c r="EK676" s="54"/>
      <c r="EL676" s="54"/>
      <c r="EM676" s="54"/>
      <c r="EN676" s="54"/>
      <c r="EO676" s="54"/>
      <c r="EP676" s="54"/>
      <c r="EQ676" s="54"/>
      <c r="ER676" s="54"/>
    </row>
    <row r="677" spans="1:148" x14ac:dyDescent="0.25">
      <c r="A677" s="76"/>
      <c r="B677" s="54"/>
      <c r="C677" s="54"/>
      <c r="D677" s="54"/>
      <c r="E677" s="54"/>
      <c r="F677" s="5"/>
      <c r="G677" s="320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4"/>
      <c r="BQ677" s="54"/>
      <c r="BR677" s="54"/>
      <c r="BS677" s="54"/>
      <c r="BT677" s="54"/>
      <c r="BU677" s="54"/>
      <c r="BV677" s="54"/>
      <c r="BW677" s="54"/>
      <c r="BX677" s="54"/>
      <c r="BY677" s="54"/>
      <c r="BZ677" s="54"/>
      <c r="CA677" s="54"/>
      <c r="CB677" s="54"/>
      <c r="CC677" s="54"/>
      <c r="CD677" s="54"/>
      <c r="CE677" s="54"/>
      <c r="CF677" s="54"/>
      <c r="CG677" s="54"/>
      <c r="CH677" s="54"/>
      <c r="CI677" s="54"/>
      <c r="CJ677" s="54"/>
      <c r="CK677" s="54"/>
      <c r="CL677" s="54"/>
      <c r="CM677" s="54"/>
      <c r="CN677" s="54"/>
      <c r="CO677" s="54"/>
      <c r="CP677" s="54"/>
      <c r="CQ677" s="54"/>
      <c r="CR677" s="54"/>
      <c r="CS677" s="54"/>
      <c r="CT677" s="54"/>
      <c r="CU677" s="54"/>
      <c r="CV677" s="54"/>
      <c r="CW677" s="54"/>
      <c r="CX677" s="54"/>
      <c r="CY677" s="54"/>
      <c r="CZ677" s="54"/>
      <c r="DA677" s="54"/>
      <c r="DB677" s="54"/>
      <c r="DC677" s="54"/>
      <c r="DD677" s="54"/>
      <c r="DE677" s="54"/>
      <c r="DF677" s="54"/>
      <c r="DG677" s="54"/>
      <c r="DH677" s="54"/>
      <c r="DI677" s="54"/>
      <c r="DJ677" s="54"/>
      <c r="DK677" s="54"/>
      <c r="DL677" s="54"/>
      <c r="DM677" s="54"/>
      <c r="DN677" s="54"/>
      <c r="DO677" s="54"/>
      <c r="DP677" s="54"/>
      <c r="DQ677" s="54"/>
      <c r="DR677" s="54"/>
      <c r="DS677" s="54"/>
      <c r="DT677" s="54"/>
      <c r="DU677" s="54"/>
      <c r="DV677" s="54"/>
      <c r="DW677" s="54"/>
      <c r="DX677" s="54"/>
      <c r="DY677" s="54"/>
      <c r="DZ677" s="54"/>
      <c r="EA677" s="54"/>
      <c r="EB677" s="54"/>
      <c r="EC677" s="54"/>
      <c r="ED677" s="54"/>
      <c r="EE677" s="54"/>
      <c r="EF677" s="54"/>
      <c r="EG677" s="54"/>
      <c r="EH677" s="54"/>
      <c r="EI677" s="54"/>
      <c r="EJ677" s="54"/>
      <c r="EK677" s="54"/>
      <c r="EL677" s="54"/>
      <c r="EM677" s="54"/>
      <c r="EN677" s="54"/>
      <c r="EO677" s="54"/>
      <c r="EP677" s="54"/>
      <c r="EQ677" s="54"/>
      <c r="ER677" s="54"/>
    </row>
    <row r="678" spans="1:148" x14ac:dyDescent="0.25">
      <c r="A678" s="76"/>
      <c r="B678" s="54"/>
      <c r="C678" s="54"/>
      <c r="D678" s="54"/>
      <c r="E678" s="54"/>
      <c r="F678" s="5"/>
      <c r="G678" s="320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4"/>
      <c r="BQ678" s="54"/>
      <c r="BR678" s="54"/>
      <c r="BS678" s="54"/>
      <c r="BT678" s="54"/>
      <c r="BU678" s="54"/>
      <c r="BV678" s="54"/>
      <c r="BW678" s="54"/>
      <c r="BX678" s="54"/>
      <c r="BY678" s="54"/>
      <c r="BZ678" s="54"/>
      <c r="CA678" s="54"/>
      <c r="CB678" s="54"/>
      <c r="CC678" s="54"/>
      <c r="CD678" s="54"/>
      <c r="CE678" s="54"/>
      <c r="CF678" s="54"/>
      <c r="CG678" s="54"/>
      <c r="CH678" s="54"/>
      <c r="CI678" s="54"/>
      <c r="CJ678" s="54"/>
      <c r="CK678" s="54"/>
      <c r="CL678" s="54"/>
      <c r="CM678" s="54"/>
      <c r="CN678" s="54"/>
      <c r="CO678" s="54"/>
      <c r="CP678" s="54"/>
      <c r="CQ678" s="54"/>
      <c r="CR678" s="54"/>
      <c r="CS678" s="54"/>
      <c r="CT678" s="54"/>
      <c r="CU678" s="54"/>
      <c r="CV678" s="54"/>
      <c r="CW678" s="54"/>
      <c r="CX678" s="54"/>
      <c r="CY678" s="54"/>
      <c r="CZ678" s="54"/>
      <c r="DA678" s="54"/>
      <c r="DB678" s="54"/>
      <c r="DC678" s="54"/>
      <c r="DD678" s="54"/>
      <c r="DE678" s="54"/>
      <c r="DF678" s="54"/>
      <c r="DG678" s="54"/>
      <c r="DH678" s="54"/>
      <c r="DI678" s="54"/>
      <c r="DJ678" s="54"/>
      <c r="DK678" s="54"/>
      <c r="DL678" s="54"/>
      <c r="DM678" s="54"/>
      <c r="DN678" s="54"/>
      <c r="DO678" s="54"/>
      <c r="DP678" s="54"/>
      <c r="DQ678" s="54"/>
      <c r="DR678" s="54"/>
      <c r="DS678" s="54"/>
      <c r="DT678" s="54"/>
      <c r="DU678" s="54"/>
      <c r="DV678" s="54"/>
      <c r="DW678" s="54"/>
      <c r="DX678" s="54"/>
      <c r="DY678" s="54"/>
      <c r="DZ678" s="54"/>
      <c r="EA678" s="54"/>
      <c r="EB678" s="54"/>
      <c r="EC678" s="54"/>
      <c r="ED678" s="54"/>
      <c r="EE678" s="54"/>
      <c r="EF678" s="54"/>
      <c r="EG678" s="54"/>
      <c r="EH678" s="54"/>
      <c r="EI678" s="54"/>
      <c r="EJ678" s="54"/>
      <c r="EK678" s="54"/>
      <c r="EL678" s="54"/>
      <c r="EM678" s="54"/>
      <c r="EN678" s="54"/>
      <c r="EO678" s="54"/>
      <c r="EP678" s="54"/>
      <c r="EQ678" s="54"/>
      <c r="ER678" s="54"/>
    </row>
    <row r="679" spans="1:148" x14ac:dyDescent="0.25">
      <c r="A679" s="76"/>
      <c r="B679" s="54"/>
      <c r="C679" s="54"/>
      <c r="D679" s="54"/>
      <c r="E679" s="54"/>
      <c r="F679" s="5"/>
      <c r="G679" s="320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4"/>
      <c r="BQ679" s="54"/>
      <c r="BR679" s="54"/>
      <c r="BS679" s="54"/>
      <c r="BT679" s="54"/>
      <c r="BU679" s="54"/>
      <c r="BV679" s="54"/>
      <c r="BW679" s="54"/>
      <c r="BX679" s="54"/>
      <c r="BY679" s="54"/>
      <c r="BZ679" s="54"/>
      <c r="CA679" s="54"/>
      <c r="CB679" s="54"/>
      <c r="CC679" s="54"/>
      <c r="CD679" s="54"/>
      <c r="CE679" s="54"/>
      <c r="CF679" s="54"/>
      <c r="CG679" s="54"/>
      <c r="CH679" s="54"/>
      <c r="CI679" s="54"/>
      <c r="CJ679" s="54"/>
      <c r="CK679" s="54"/>
      <c r="CL679" s="54"/>
      <c r="CM679" s="54"/>
      <c r="CN679" s="54"/>
      <c r="CO679" s="54"/>
      <c r="CP679" s="54"/>
      <c r="CQ679" s="54"/>
      <c r="CR679" s="54"/>
      <c r="CS679" s="54"/>
      <c r="CT679" s="54"/>
      <c r="CU679" s="54"/>
      <c r="CV679" s="54"/>
      <c r="CW679" s="54"/>
      <c r="CX679" s="54"/>
      <c r="CY679" s="54"/>
      <c r="CZ679" s="54"/>
      <c r="DA679" s="54"/>
      <c r="DB679" s="54"/>
      <c r="DC679" s="54"/>
      <c r="DD679" s="54"/>
      <c r="DE679" s="54"/>
      <c r="DF679" s="54"/>
      <c r="DG679" s="54"/>
      <c r="DH679" s="54"/>
      <c r="DI679" s="54"/>
      <c r="DJ679" s="54"/>
      <c r="DK679" s="54"/>
      <c r="DL679" s="54"/>
      <c r="DM679" s="54"/>
      <c r="DN679" s="54"/>
      <c r="DO679" s="54"/>
      <c r="DP679" s="54"/>
      <c r="DQ679" s="54"/>
      <c r="DR679" s="54"/>
      <c r="DS679" s="54"/>
      <c r="DT679" s="54"/>
      <c r="DU679" s="54"/>
      <c r="DV679" s="54"/>
      <c r="DW679" s="54"/>
      <c r="DX679" s="54"/>
      <c r="DY679" s="54"/>
      <c r="DZ679" s="54"/>
      <c r="EA679" s="54"/>
      <c r="EB679" s="54"/>
      <c r="EC679" s="54"/>
      <c r="ED679" s="54"/>
      <c r="EE679" s="54"/>
      <c r="EF679" s="54"/>
      <c r="EG679" s="54"/>
      <c r="EH679" s="54"/>
      <c r="EI679" s="54"/>
      <c r="EJ679" s="54"/>
      <c r="EK679" s="54"/>
      <c r="EL679" s="54"/>
      <c r="EM679" s="54"/>
      <c r="EN679" s="54"/>
      <c r="EO679" s="54"/>
      <c r="EP679" s="54"/>
      <c r="EQ679" s="54"/>
      <c r="ER679" s="54"/>
    </row>
    <row r="680" spans="1:148" x14ac:dyDescent="0.25">
      <c r="A680" s="76"/>
      <c r="B680" s="54"/>
      <c r="C680" s="54"/>
      <c r="D680" s="54"/>
      <c r="E680" s="54"/>
      <c r="F680" s="5"/>
      <c r="G680" s="320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4"/>
      <c r="BQ680" s="54"/>
      <c r="BR680" s="54"/>
      <c r="BS680" s="54"/>
      <c r="BT680" s="54"/>
      <c r="BU680" s="54"/>
      <c r="BV680" s="54"/>
      <c r="BW680" s="54"/>
      <c r="BX680" s="54"/>
      <c r="BY680" s="54"/>
      <c r="BZ680" s="54"/>
      <c r="CA680" s="54"/>
      <c r="CB680" s="54"/>
      <c r="CC680" s="54"/>
      <c r="CD680" s="54"/>
      <c r="CE680" s="54"/>
      <c r="CF680" s="54"/>
      <c r="CG680" s="54"/>
      <c r="CH680" s="54"/>
      <c r="CI680" s="54"/>
      <c r="CJ680" s="54"/>
      <c r="CK680" s="54"/>
      <c r="CL680" s="54"/>
      <c r="CM680" s="54"/>
      <c r="CN680" s="54"/>
      <c r="CO680" s="54"/>
      <c r="CP680" s="54"/>
      <c r="CQ680" s="54"/>
      <c r="CR680" s="54"/>
      <c r="CS680" s="54"/>
      <c r="CT680" s="54"/>
      <c r="CU680" s="54"/>
      <c r="CV680" s="54"/>
      <c r="CW680" s="54"/>
      <c r="CX680" s="54"/>
      <c r="CY680" s="54"/>
      <c r="CZ680" s="54"/>
      <c r="DA680" s="54"/>
      <c r="DB680" s="54"/>
      <c r="DC680" s="54"/>
      <c r="DD680" s="54"/>
      <c r="DE680" s="54"/>
      <c r="DF680" s="54"/>
      <c r="DG680" s="54"/>
      <c r="DH680" s="54"/>
      <c r="DI680" s="54"/>
      <c r="DJ680" s="54"/>
      <c r="DK680" s="54"/>
      <c r="DL680" s="54"/>
      <c r="DM680" s="54"/>
      <c r="DN680" s="54"/>
      <c r="DO680" s="54"/>
      <c r="DP680" s="54"/>
      <c r="DQ680" s="54"/>
      <c r="DR680" s="54"/>
      <c r="DS680" s="54"/>
      <c r="DT680" s="54"/>
      <c r="DU680" s="54"/>
      <c r="DV680" s="54"/>
      <c r="DW680" s="54"/>
      <c r="DX680" s="54"/>
      <c r="DY680" s="54"/>
      <c r="DZ680" s="54"/>
      <c r="EA680" s="54"/>
      <c r="EB680" s="54"/>
      <c r="EC680" s="54"/>
      <c r="ED680" s="54"/>
      <c r="EE680" s="54"/>
      <c r="EF680" s="54"/>
      <c r="EG680" s="54"/>
      <c r="EH680" s="54"/>
      <c r="EI680" s="54"/>
      <c r="EJ680" s="54"/>
      <c r="EK680" s="54"/>
      <c r="EL680" s="54"/>
      <c r="EM680" s="54"/>
      <c r="EN680" s="54"/>
      <c r="EO680" s="54"/>
      <c r="EP680" s="54"/>
      <c r="EQ680" s="54"/>
      <c r="ER680" s="54"/>
    </row>
    <row r="681" spans="1:148" x14ac:dyDescent="0.25">
      <c r="A681" s="76"/>
      <c r="B681" s="54"/>
      <c r="C681" s="54"/>
      <c r="D681" s="54"/>
      <c r="E681" s="54"/>
      <c r="F681" s="5"/>
      <c r="G681" s="320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4"/>
      <c r="BQ681" s="54"/>
      <c r="BR681" s="54"/>
      <c r="BS681" s="54"/>
      <c r="BT681" s="54"/>
      <c r="BU681" s="54"/>
      <c r="BV681" s="54"/>
      <c r="BW681" s="54"/>
      <c r="BX681" s="54"/>
      <c r="BY681" s="54"/>
      <c r="BZ681" s="54"/>
      <c r="CA681" s="54"/>
      <c r="CB681" s="54"/>
      <c r="CC681" s="54"/>
      <c r="CD681" s="54"/>
      <c r="CE681" s="54"/>
      <c r="CF681" s="54"/>
      <c r="CG681" s="54"/>
      <c r="CH681" s="54"/>
      <c r="CI681" s="54"/>
      <c r="CJ681" s="54"/>
      <c r="CK681" s="54"/>
      <c r="CL681" s="54"/>
      <c r="CM681" s="54"/>
      <c r="CN681" s="54"/>
      <c r="CO681" s="54"/>
      <c r="CP681" s="54"/>
      <c r="CQ681" s="54"/>
      <c r="CR681" s="54"/>
      <c r="CS681" s="54"/>
      <c r="CT681" s="54"/>
      <c r="CU681" s="54"/>
      <c r="CV681" s="54"/>
      <c r="CW681" s="54"/>
      <c r="CX681" s="54"/>
      <c r="CY681" s="54"/>
      <c r="CZ681" s="54"/>
      <c r="DA681" s="54"/>
      <c r="DB681" s="54"/>
      <c r="DC681" s="54"/>
      <c r="DD681" s="54"/>
      <c r="DE681" s="54"/>
      <c r="DF681" s="54"/>
      <c r="DG681" s="54"/>
      <c r="DH681" s="54"/>
      <c r="DI681" s="54"/>
      <c r="DJ681" s="54"/>
      <c r="DK681" s="54"/>
      <c r="DL681" s="54"/>
      <c r="DM681" s="54"/>
      <c r="DN681" s="54"/>
      <c r="DO681" s="54"/>
      <c r="DP681" s="54"/>
      <c r="DQ681" s="54"/>
      <c r="DR681" s="54"/>
      <c r="DS681" s="54"/>
      <c r="DT681" s="54"/>
      <c r="DU681" s="54"/>
      <c r="DV681" s="54"/>
      <c r="DW681" s="54"/>
      <c r="DX681" s="54"/>
      <c r="DY681" s="54"/>
      <c r="DZ681" s="54"/>
      <c r="EA681" s="54"/>
      <c r="EB681" s="54"/>
      <c r="EC681" s="54"/>
      <c r="ED681" s="54"/>
      <c r="EE681" s="54"/>
      <c r="EF681" s="54"/>
      <c r="EG681" s="54"/>
      <c r="EH681" s="54"/>
      <c r="EI681" s="54"/>
      <c r="EJ681" s="54"/>
      <c r="EK681" s="54"/>
      <c r="EL681" s="54"/>
      <c r="EM681" s="54"/>
      <c r="EN681" s="54"/>
      <c r="EO681" s="54"/>
      <c r="EP681" s="54"/>
      <c r="EQ681" s="54"/>
      <c r="ER681" s="54"/>
    </row>
    <row r="682" spans="1:148" x14ac:dyDescent="0.25">
      <c r="A682" s="76"/>
      <c r="B682" s="54"/>
      <c r="C682" s="54"/>
      <c r="D682" s="54"/>
      <c r="E682" s="54"/>
      <c r="F682" s="5"/>
      <c r="G682" s="320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4"/>
      <c r="BQ682" s="54"/>
      <c r="BR682" s="54"/>
      <c r="BS682" s="54"/>
      <c r="BT682" s="54"/>
      <c r="BU682" s="54"/>
      <c r="BV682" s="54"/>
      <c r="BW682" s="54"/>
      <c r="BX682" s="54"/>
      <c r="BY682" s="54"/>
      <c r="BZ682" s="54"/>
      <c r="CA682" s="54"/>
      <c r="CB682" s="54"/>
      <c r="CC682" s="54"/>
      <c r="CD682" s="54"/>
      <c r="CE682" s="54"/>
      <c r="CF682" s="54"/>
      <c r="CG682" s="54"/>
      <c r="CH682" s="54"/>
      <c r="CI682" s="54"/>
      <c r="CJ682" s="54"/>
      <c r="CK682" s="54"/>
      <c r="CL682" s="54"/>
      <c r="CM682" s="54"/>
      <c r="CN682" s="54"/>
      <c r="CO682" s="54"/>
      <c r="CP682" s="54"/>
      <c r="CQ682" s="54"/>
      <c r="CR682" s="54"/>
      <c r="CS682" s="54"/>
      <c r="CT682" s="54"/>
      <c r="CU682" s="54"/>
      <c r="CV682" s="54"/>
      <c r="CW682" s="54"/>
      <c r="CX682" s="54"/>
      <c r="CY682" s="54"/>
      <c r="CZ682" s="54"/>
      <c r="DA682" s="54"/>
      <c r="DB682" s="54"/>
      <c r="DC682" s="54"/>
      <c r="DD682" s="54"/>
      <c r="DE682" s="54"/>
      <c r="DF682" s="54"/>
      <c r="DG682" s="54"/>
      <c r="DH682" s="54"/>
      <c r="DI682" s="54"/>
      <c r="DJ682" s="54"/>
      <c r="DK682" s="54"/>
      <c r="DL682" s="54"/>
      <c r="DM682" s="54"/>
      <c r="DN682" s="54"/>
      <c r="DO682" s="54"/>
      <c r="DP682" s="54"/>
      <c r="DQ682" s="54"/>
      <c r="DR682" s="54"/>
      <c r="DS682" s="54"/>
      <c r="DT682" s="54"/>
      <c r="DU682" s="54"/>
      <c r="DV682" s="54"/>
      <c r="DW682" s="54"/>
      <c r="DX682" s="54"/>
      <c r="DY682" s="54"/>
      <c r="DZ682" s="54"/>
      <c r="EA682" s="54"/>
      <c r="EB682" s="54"/>
      <c r="EC682" s="54"/>
      <c r="ED682" s="54"/>
      <c r="EE682" s="54"/>
      <c r="EF682" s="54"/>
      <c r="EG682" s="54"/>
      <c r="EH682" s="54"/>
      <c r="EI682" s="54"/>
      <c r="EJ682" s="54"/>
      <c r="EK682" s="54"/>
      <c r="EL682" s="54"/>
      <c r="EM682" s="54"/>
      <c r="EN682" s="54"/>
      <c r="EO682" s="54"/>
      <c r="EP682" s="54"/>
      <c r="EQ682" s="54"/>
      <c r="ER682" s="54"/>
    </row>
    <row r="683" spans="1:148" x14ac:dyDescent="0.25">
      <c r="A683" s="76"/>
      <c r="B683" s="54"/>
      <c r="C683" s="54"/>
      <c r="D683" s="54"/>
      <c r="E683" s="54"/>
      <c r="F683" s="5"/>
      <c r="G683" s="320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4"/>
      <c r="BQ683" s="54"/>
      <c r="BR683" s="54"/>
      <c r="BS683" s="54"/>
      <c r="BT683" s="54"/>
      <c r="BU683" s="54"/>
      <c r="BV683" s="54"/>
      <c r="BW683" s="54"/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  <c r="CH683" s="54"/>
      <c r="CI683" s="54"/>
      <c r="CJ683" s="54"/>
      <c r="CK683" s="54"/>
      <c r="CL683" s="54"/>
      <c r="CM683" s="54"/>
      <c r="CN683" s="54"/>
      <c r="CO683" s="54"/>
      <c r="CP683" s="54"/>
      <c r="CQ683" s="54"/>
      <c r="CR683" s="54"/>
      <c r="CS683" s="54"/>
      <c r="CT683" s="54"/>
      <c r="CU683" s="54"/>
      <c r="CV683" s="54"/>
      <c r="CW683" s="54"/>
      <c r="CX683" s="54"/>
      <c r="CY683" s="54"/>
      <c r="CZ683" s="54"/>
      <c r="DA683" s="54"/>
      <c r="DB683" s="54"/>
      <c r="DC683" s="54"/>
      <c r="DD683" s="54"/>
      <c r="DE683" s="54"/>
      <c r="DF683" s="54"/>
      <c r="DG683" s="54"/>
      <c r="DH683" s="54"/>
      <c r="DI683" s="54"/>
      <c r="DJ683" s="54"/>
      <c r="DK683" s="54"/>
      <c r="DL683" s="54"/>
      <c r="DM683" s="54"/>
      <c r="DN683" s="54"/>
      <c r="DO683" s="54"/>
      <c r="DP683" s="54"/>
      <c r="DQ683" s="54"/>
      <c r="DR683" s="54"/>
      <c r="DS683" s="54"/>
      <c r="DT683" s="54"/>
      <c r="DU683" s="54"/>
      <c r="DV683" s="54"/>
      <c r="DW683" s="54"/>
      <c r="DX683" s="54"/>
      <c r="DY683" s="54"/>
      <c r="DZ683" s="54"/>
      <c r="EA683" s="54"/>
      <c r="EB683" s="54"/>
      <c r="EC683" s="54"/>
      <c r="ED683" s="54"/>
      <c r="EE683" s="54"/>
      <c r="EF683" s="54"/>
      <c r="EG683" s="54"/>
      <c r="EH683" s="54"/>
      <c r="EI683" s="54"/>
      <c r="EJ683" s="54"/>
      <c r="EK683" s="54"/>
      <c r="EL683" s="54"/>
      <c r="EM683" s="54"/>
      <c r="EN683" s="54"/>
      <c r="EO683" s="54"/>
      <c r="EP683" s="54"/>
      <c r="EQ683" s="54"/>
      <c r="ER683" s="54"/>
    </row>
    <row r="684" spans="1:148" x14ac:dyDescent="0.25">
      <c r="A684" s="76"/>
      <c r="B684" s="54"/>
      <c r="C684" s="54"/>
      <c r="D684" s="54"/>
      <c r="E684" s="54"/>
      <c r="F684" s="5"/>
      <c r="G684" s="320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4"/>
      <c r="BQ684" s="54"/>
      <c r="BR684" s="54"/>
      <c r="BS684" s="54"/>
      <c r="BT684" s="54"/>
      <c r="BU684" s="54"/>
      <c r="BV684" s="54"/>
      <c r="BW684" s="54"/>
      <c r="BX684" s="54"/>
      <c r="BY684" s="54"/>
      <c r="BZ684" s="54"/>
      <c r="CA684" s="54"/>
      <c r="CB684" s="54"/>
      <c r="CC684" s="54"/>
      <c r="CD684" s="54"/>
      <c r="CE684" s="54"/>
      <c r="CF684" s="54"/>
      <c r="CG684" s="54"/>
      <c r="CH684" s="54"/>
      <c r="CI684" s="54"/>
      <c r="CJ684" s="54"/>
      <c r="CK684" s="54"/>
      <c r="CL684" s="54"/>
      <c r="CM684" s="54"/>
      <c r="CN684" s="54"/>
      <c r="CO684" s="54"/>
      <c r="CP684" s="54"/>
      <c r="CQ684" s="54"/>
      <c r="CR684" s="54"/>
      <c r="CS684" s="54"/>
      <c r="CT684" s="54"/>
      <c r="CU684" s="54"/>
      <c r="CV684" s="54"/>
      <c r="CW684" s="54"/>
      <c r="CX684" s="54"/>
      <c r="CY684" s="54"/>
      <c r="CZ684" s="54"/>
      <c r="DA684" s="54"/>
      <c r="DB684" s="54"/>
      <c r="DC684" s="54"/>
      <c r="DD684" s="54"/>
      <c r="DE684" s="54"/>
      <c r="DF684" s="54"/>
      <c r="DG684" s="54"/>
      <c r="DH684" s="54"/>
      <c r="DI684" s="54"/>
      <c r="DJ684" s="54"/>
      <c r="DK684" s="54"/>
      <c r="DL684" s="54"/>
      <c r="DM684" s="54"/>
      <c r="DN684" s="54"/>
      <c r="DO684" s="54"/>
      <c r="DP684" s="54"/>
      <c r="DQ684" s="54"/>
      <c r="DR684" s="54"/>
      <c r="DS684" s="54"/>
      <c r="DT684" s="54"/>
      <c r="DU684" s="54"/>
      <c r="DV684" s="54"/>
      <c r="DW684" s="54"/>
      <c r="DX684" s="54"/>
      <c r="DY684" s="54"/>
      <c r="DZ684" s="54"/>
      <c r="EA684" s="54"/>
      <c r="EB684" s="54"/>
      <c r="EC684" s="54"/>
      <c r="ED684" s="54"/>
      <c r="EE684" s="54"/>
      <c r="EF684" s="54"/>
      <c r="EG684" s="54"/>
      <c r="EH684" s="54"/>
      <c r="EI684" s="54"/>
      <c r="EJ684" s="54"/>
      <c r="EK684" s="54"/>
      <c r="EL684" s="54"/>
      <c r="EM684" s="54"/>
      <c r="EN684" s="54"/>
      <c r="EO684" s="54"/>
      <c r="EP684" s="54"/>
      <c r="EQ684" s="54"/>
      <c r="ER684" s="54"/>
    </row>
    <row r="685" spans="1:148" x14ac:dyDescent="0.25">
      <c r="A685" s="76"/>
      <c r="B685" s="54"/>
      <c r="C685" s="54"/>
      <c r="D685" s="54"/>
      <c r="E685" s="54"/>
      <c r="F685" s="5"/>
      <c r="G685" s="320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4"/>
      <c r="BQ685" s="54"/>
      <c r="BR685" s="54"/>
      <c r="BS685" s="54"/>
      <c r="BT685" s="54"/>
      <c r="BU685" s="54"/>
      <c r="BV685" s="54"/>
      <c r="BW685" s="54"/>
      <c r="BX685" s="54"/>
      <c r="BY685" s="54"/>
      <c r="BZ685" s="54"/>
      <c r="CA685" s="54"/>
      <c r="CB685" s="54"/>
      <c r="CC685" s="54"/>
      <c r="CD685" s="54"/>
      <c r="CE685" s="54"/>
      <c r="CF685" s="54"/>
      <c r="CG685" s="54"/>
      <c r="CH685" s="54"/>
      <c r="CI685" s="54"/>
      <c r="CJ685" s="54"/>
      <c r="CK685" s="54"/>
      <c r="CL685" s="54"/>
      <c r="CM685" s="54"/>
      <c r="CN685" s="54"/>
      <c r="CO685" s="54"/>
      <c r="CP685" s="54"/>
      <c r="CQ685" s="54"/>
      <c r="CR685" s="54"/>
      <c r="CS685" s="54"/>
      <c r="CT685" s="54"/>
      <c r="CU685" s="54"/>
      <c r="CV685" s="54"/>
      <c r="CW685" s="54"/>
      <c r="CX685" s="54"/>
      <c r="CY685" s="54"/>
      <c r="CZ685" s="54"/>
      <c r="DA685" s="54"/>
      <c r="DB685" s="54"/>
      <c r="DC685" s="54"/>
      <c r="DD685" s="54"/>
      <c r="DE685" s="54"/>
      <c r="DF685" s="54"/>
      <c r="DG685" s="54"/>
      <c r="DH685" s="54"/>
      <c r="DI685" s="54"/>
      <c r="DJ685" s="54"/>
      <c r="DK685" s="54"/>
      <c r="DL685" s="54"/>
      <c r="DM685" s="54"/>
      <c r="DN685" s="54"/>
      <c r="DO685" s="54"/>
      <c r="DP685" s="54"/>
      <c r="DQ685" s="54"/>
      <c r="DR685" s="54"/>
      <c r="DS685" s="54"/>
      <c r="DT685" s="54"/>
      <c r="DU685" s="54"/>
      <c r="DV685" s="54"/>
      <c r="DW685" s="54"/>
      <c r="DX685" s="54"/>
      <c r="DY685" s="54"/>
      <c r="DZ685" s="54"/>
      <c r="EA685" s="54"/>
      <c r="EB685" s="54"/>
      <c r="EC685" s="54"/>
      <c r="ED685" s="54"/>
      <c r="EE685" s="54"/>
      <c r="EF685" s="54"/>
      <c r="EG685" s="54"/>
      <c r="EH685" s="54"/>
      <c r="EI685" s="54"/>
      <c r="EJ685" s="54"/>
      <c r="EK685" s="54"/>
      <c r="EL685" s="54"/>
      <c r="EM685" s="54"/>
      <c r="EN685" s="54"/>
      <c r="EO685" s="54"/>
      <c r="EP685" s="54"/>
      <c r="EQ685" s="54"/>
      <c r="ER685" s="54"/>
    </row>
    <row r="686" spans="1:148" x14ac:dyDescent="0.25">
      <c r="A686" s="76"/>
      <c r="B686" s="54"/>
      <c r="C686" s="54"/>
      <c r="D686" s="54"/>
      <c r="E686" s="54"/>
      <c r="F686" s="5"/>
      <c r="G686" s="320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4"/>
      <c r="BQ686" s="54"/>
      <c r="BR686" s="54"/>
      <c r="BS686" s="54"/>
      <c r="BT686" s="54"/>
      <c r="BU686" s="54"/>
      <c r="BV686" s="54"/>
      <c r="BW686" s="54"/>
      <c r="BX686" s="54"/>
      <c r="BY686" s="54"/>
      <c r="BZ686" s="54"/>
      <c r="CA686" s="54"/>
      <c r="CB686" s="54"/>
      <c r="CC686" s="54"/>
      <c r="CD686" s="54"/>
      <c r="CE686" s="54"/>
      <c r="CF686" s="54"/>
      <c r="CG686" s="54"/>
      <c r="CH686" s="54"/>
      <c r="CI686" s="54"/>
      <c r="CJ686" s="54"/>
      <c r="CK686" s="54"/>
      <c r="CL686" s="54"/>
      <c r="CM686" s="54"/>
      <c r="CN686" s="54"/>
      <c r="CO686" s="54"/>
      <c r="CP686" s="54"/>
      <c r="CQ686" s="54"/>
      <c r="CR686" s="54"/>
      <c r="CS686" s="54"/>
      <c r="CT686" s="54"/>
      <c r="CU686" s="54"/>
      <c r="CV686" s="54"/>
      <c r="CW686" s="54"/>
      <c r="CX686" s="54"/>
      <c r="CY686" s="54"/>
      <c r="CZ686" s="54"/>
      <c r="DA686" s="54"/>
      <c r="DB686" s="54"/>
      <c r="DC686" s="54"/>
      <c r="DD686" s="54"/>
      <c r="DE686" s="54"/>
      <c r="DF686" s="54"/>
      <c r="DG686" s="54"/>
      <c r="DH686" s="54"/>
      <c r="DI686" s="54"/>
      <c r="DJ686" s="54"/>
      <c r="DK686" s="54"/>
      <c r="DL686" s="54"/>
      <c r="DM686" s="54"/>
      <c r="DN686" s="54"/>
      <c r="DO686" s="54"/>
      <c r="DP686" s="54"/>
      <c r="DQ686" s="54"/>
      <c r="DR686" s="54"/>
      <c r="DS686" s="54"/>
      <c r="DT686" s="54"/>
      <c r="DU686" s="54"/>
      <c r="DV686" s="54"/>
      <c r="DW686" s="54"/>
      <c r="DX686" s="54"/>
      <c r="DY686" s="54"/>
      <c r="DZ686" s="54"/>
      <c r="EA686" s="54"/>
      <c r="EB686" s="54"/>
      <c r="EC686" s="54"/>
      <c r="ED686" s="54"/>
      <c r="EE686" s="54"/>
      <c r="EF686" s="54"/>
      <c r="EG686" s="54"/>
      <c r="EH686" s="54"/>
      <c r="EI686" s="54"/>
      <c r="EJ686" s="54"/>
      <c r="EK686" s="54"/>
      <c r="EL686" s="54"/>
      <c r="EM686" s="54"/>
      <c r="EN686" s="54"/>
      <c r="EO686" s="54"/>
      <c r="EP686" s="54"/>
      <c r="EQ686" s="54"/>
      <c r="ER686" s="54"/>
    </row>
    <row r="687" spans="1:148" x14ac:dyDescent="0.25">
      <c r="A687" s="76"/>
      <c r="B687" s="54"/>
      <c r="C687" s="54"/>
      <c r="D687" s="54"/>
      <c r="E687" s="54"/>
      <c r="F687" s="5"/>
      <c r="G687" s="320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4"/>
      <c r="BQ687" s="54"/>
      <c r="BR687" s="54"/>
      <c r="BS687" s="54"/>
      <c r="BT687" s="54"/>
      <c r="BU687" s="54"/>
      <c r="BV687" s="54"/>
      <c r="BW687" s="54"/>
      <c r="BX687" s="54"/>
      <c r="BY687" s="54"/>
      <c r="BZ687" s="54"/>
      <c r="CA687" s="54"/>
      <c r="CB687" s="54"/>
      <c r="CC687" s="54"/>
      <c r="CD687" s="54"/>
      <c r="CE687" s="54"/>
      <c r="CF687" s="54"/>
      <c r="CG687" s="54"/>
      <c r="CH687" s="54"/>
      <c r="CI687" s="54"/>
      <c r="CJ687" s="54"/>
      <c r="CK687" s="54"/>
      <c r="CL687" s="54"/>
      <c r="CM687" s="54"/>
      <c r="CN687" s="54"/>
      <c r="CO687" s="54"/>
      <c r="CP687" s="54"/>
      <c r="CQ687" s="54"/>
      <c r="CR687" s="54"/>
      <c r="CS687" s="54"/>
      <c r="CT687" s="54"/>
      <c r="CU687" s="54"/>
      <c r="CV687" s="54"/>
      <c r="CW687" s="54"/>
      <c r="CX687" s="54"/>
      <c r="CY687" s="54"/>
      <c r="CZ687" s="54"/>
      <c r="DA687" s="54"/>
      <c r="DB687" s="54"/>
      <c r="DC687" s="54"/>
      <c r="DD687" s="54"/>
      <c r="DE687" s="54"/>
      <c r="DF687" s="54"/>
      <c r="DG687" s="54"/>
      <c r="DH687" s="54"/>
      <c r="DI687" s="54"/>
      <c r="DJ687" s="54"/>
      <c r="DK687" s="54"/>
      <c r="DL687" s="54"/>
      <c r="DM687" s="54"/>
      <c r="DN687" s="54"/>
      <c r="DO687" s="54"/>
      <c r="DP687" s="54"/>
      <c r="DQ687" s="54"/>
      <c r="DR687" s="54"/>
      <c r="DS687" s="54"/>
      <c r="DT687" s="54"/>
      <c r="DU687" s="54"/>
      <c r="DV687" s="54"/>
      <c r="DW687" s="54"/>
      <c r="DX687" s="54"/>
      <c r="DY687" s="54"/>
      <c r="DZ687" s="54"/>
      <c r="EA687" s="54"/>
      <c r="EB687" s="54"/>
      <c r="EC687" s="54"/>
      <c r="ED687" s="54"/>
      <c r="EE687" s="54"/>
      <c r="EF687" s="54"/>
      <c r="EG687" s="54"/>
      <c r="EH687" s="54"/>
      <c r="EI687" s="54"/>
      <c r="EJ687" s="54"/>
      <c r="EK687" s="54"/>
      <c r="EL687" s="54"/>
      <c r="EM687" s="54"/>
      <c r="EN687" s="54"/>
      <c r="EO687" s="54"/>
      <c r="EP687" s="54"/>
      <c r="EQ687" s="54"/>
      <c r="ER687" s="54"/>
    </row>
    <row r="688" spans="1:148" x14ac:dyDescent="0.25">
      <c r="A688" s="76"/>
      <c r="B688" s="54"/>
      <c r="C688" s="54"/>
      <c r="D688" s="54"/>
      <c r="E688" s="54"/>
      <c r="F688" s="5"/>
      <c r="G688" s="320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4"/>
      <c r="BQ688" s="54"/>
      <c r="BR688" s="54"/>
      <c r="BS688" s="54"/>
      <c r="BT688" s="54"/>
      <c r="BU688" s="54"/>
      <c r="BV688" s="54"/>
      <c r="BW688" s="54"/>
      <c r="BX688" s="54"/>
      <c r="BY688" s="54"/>
      <c r="BZ688" s="54"/>
      <c r="CA688" s="54"/>
      <c r="CB688" s="54"/>
      <c r="CC688" s="54"/>
      <c r="CD688" s="54"/>
      <c r="CE688" s="54"/>
      <c r="CF688" s="54"/>
      <c r="CG688" s="54"/>
      <c r="CH688" s="54"/>
      <c r="CI688" s="54"/>
      <c r="CJ688" s="54"/>
      <c r="CK688" s="54"/>
      <c r="CL688" s="54"/>
      <c r="CM688" s="54"/>
      <c r="CN688" s="54"/>
      <c r="CO688" s="54"/>
      <c r="CP688" s="54"/>
      <c r="CQ688" s="54"/>
      <c r="CR688" s="54"/>
      <c r="CS688" s="54"/>
      <c r="CT688" s="54"/>
      <c r="CU688" s="54"/>
      <c r="CV688" s="54"/>
      <c r="CW688" s="54"/>
      <c r="CX688" s="54"/>
      <c r="CY688" s="54"/>
      <c r="CZ688" s="54"/>
      <c r="DA688" s="54"/>
      <c r="DB688" s="54"/>
      <c r="DC688" s="54"/>
      <c r="DD688" s="54"/>
      <c r="DE688" s="54"/>
      <c r="DF688" s="54"/>
      <c r="DG688" s="54"/>
      <c r="DH688" s="54"/>
      <c r="DI688" s="54"/>
      <c r="DJ688" s="54"/>
      <c r="DK688" s="54"/>
      <c r="DL688" s="54"/>
      <c r="DM688" s="54"/>
      <c r="DN688" s="54"/>
      <c r="DO688" s="54"/>
      <c r="DP688" s="54"/>
      <c r="DQ688" s="54"/>
      <c r="DR688" s="54"/>
      <c r="DS688" s="54"/>
      <c r="DT688" s="54"/>
      <c r="DU688" s="54"/>
      <c r="DV688" s="54"/>
      <c r="DW688" s="54"/>
      <c r="DX688" s="54"/>
      <c r="DY688" s="54"/>
      <c r="DZ688" s="54"/>
      <c r="EA688" s="54"/>
      <c r="EB688" s="54"/>
      <c r="EC688" s="54"/>
      <c r="ED688" s="54"/>
      <c r="EE688" s="54"/>
      <c r="EF688" s="54"/>
      <c r="EG688" s="54"/>
      <c r="EH688" s="54"/>
      <c r="EI688" s="54"/>
      <c r="EJ688" s="54"/>
      <c r="EK688" s="54"/>
      <c r="EL688" s="54"/>
      <c r="EM688" s="54"/>
      <c r="EN688" s="54"/>
      <c r="EO688" s="54"/>
      <c r="EP688" s="54"/>
      <c r="EQ688" s="54"/>
      <c r="ER688" s="54"/>
    </row>
    <row r="689" spans="1:148" x14ac:dyDescent="0.25">
      <c r="A689" s="76"/>
      <c r="B689" s="54"/>
      <c r="C689" s="54"/>
      <c r="D689" s="54"/>
      <c r="E689" s="54"/>
      <c r="F689" s="5"/>
      <c r="G689" s="320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4"/>
      <c r="BQ689" s="54"/>
      <c r="BR689" s="54"/>
      <c r="BS689" s="54"/>
      <c r="BT689" s="54"/>
      <c r="BU689" s="54"/>
      <c r="BV689" s="54"/>
      <c r="BW689" s="54"/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  <c r="CH689" s="54"/>
      <c r="CI689" s="54"/>
      <c r="CJ689" s="54"/>
      <c r="CK689" s="54"/>
      <c r="CL689" s="54"/>
      <c r="CM689" s="54"/>
      <c r="CN689" s="54"/>
      <c r="CO689" s="54"/>
      <c r="CP689" s="54"/>
      <c r="CQ689" s="54"/>
      <c r="CR689" s="54"/>
      <c r="CS689" s="54"/>
      <c r="CT689" s="54"/>
      <c r="CU689" s="54"/>
      <c r="CV689" s="54"/>
      <c r="CW689" s="54"/>
      <c r="CX689" s="54"/>
      <c r="CY689" s="54"/>
      <c r="CZ689" s="54"/>
      <c r="DA689" s="54"/>
      <c r="DB689" s="54"/>
      <c r="DC689" s="54"/>
      <c r="DD689" s="54"/>
      <c r="DE689" s="54"/>
      <c r="DF689" s="54"/>
      <c r="DG689" s="54"/>
      <c r="DH689" s="54"/>
      <c r="DI689" s="54"/>
      <c r="DJ689" s="54"/>
      <c r="DK689" s="54"/>
      <c r="DL689" s="54"/>
      <c r="DM689" s="54"/>
      <c r="DN689" s="54"/>
      <c r="DO689" s="54"/>
      <c r="DP689" s="54"/>
      <c r="DQ689" s="54"/>
      <c r="DR689" s="54"/>
      <c r="DS689" s="54"/>
      <c r="DT689" s="54"/>
      <c r="DU689" s="54"/>
      <c r="DV689" s="54"/>
      <c r="DW689" s="54"/>
      <c r="DX689" s="54"/>
      <c r="DY689" s="54"/>
      <c r="DZ689" s="54"/>
      <c r="EA689" s="54"/>
      <c r="EB689" s="54"/>
      <c r="EC689" s="54"/>
      <c r="ED689" s="54"/>
      <c r="EE689" s="54"/>
      <c r="EF689" s="54"/>
      <c r="EG689" s="54"/>
      <c r="EH689" s="54"/>
      <c r="EI689" s="54"/>
      <c r="EJ689" s="54"/>
      <c r="EK689" s="54"/>
      <c r="EL689" s="54"/>
      <c r="EM689" s="54"/>
      <c r="EN689" s="54"/>
      <c r="EO689" s="54"/>
      <c r="EP689" s="54"/>
      <c r="EQ689" s="54"/>
      <c r="ER689" s="54"/>
    </row>
    <row r="690" spans="1:148" x14ac:dyDescent="0.25">
      <c r="A690" s="76"/>
      <c r="B690" s="54"/>
      <c r="C690" s="54"/>
      <c r="D690" s="54"/>
      <c r="E690" s="54"/>
      <c r="F690" s="5"/>
      <c r="G690" s="320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4"/>
      <c r="BQ690" s="54"/>
      <c r="BR690" s="54"/>
      <c r="BS690" s="54"/>
      <c r="BT690" s="54"/>
      <c r="BU690" s="54"/>
      <c r="BV690" s="54"/>
      <c r="BW690" s="54"/>
      <c r="BX690" s="54"/>
      <c r="BY690" s="54"/>
      <c r="BZ690" s="54"/>
      <c r="CA690" s="54"/>
      <c r="CB690" s="54"/>
      <c r="CC690" s="54"/>
      <c r="CD690" s="54"/>
      <c r="CE690" s="54"/>
      <c r="CF690" s="54"/>
      <c r="CG690" s="54"/>
      <c r="CH690" s="54"/>
      <c r="CI690" s="54"/>
      <c r="CJ690" s="54"/>
      <c r="CK690" s="54"/>
      <c r="CL690" s="54"/>
      <c r="CM690" s="54"/>
      <c r="CN690" s="54"/>
      <c r="CO690" s="54"/>
      <c r="CP690" s="54"/>
      <c r="CQ690" s="54"/>
      <c r="CR690" s="54"/>
      <c r="CS690" s="54"/>
      <c r="CT690" s="54"/>
      <c r="CU690" s="54"/>
      <c r="CV690" s="54"/>
      <c r="CW690" s="54"/>
      <c r="CX690" s="54"/>
      <c r="CY690" s="54"/>
      <c r="CZ690" s="54"/>
      <c r="DA690" s="54"/>
      <c r="DB690" s="54"/>
      <c r="DC690" s="54"/>
      <c r="DD690" s="54"/>
      <c r="DE690" s="54"/>
      <c r="DF690" s="54"/>
      <c r="DG690" s="54"/>
      <c r="DH690" s="54"/>
      <c r="DI690" s="54"/>
      <c r="DJ690" s="54"/>
      <c r="DK690" s="54"/>
      <c r="DL690" s="54"/>
      <c r="DM690" s="54"/>
      <c r="DN690" s="54"/>
      <c r="DO690" s="54"/>
      <c r="DP690" s="54"/>
      <c r="DQ690" s="54"/>
      <c r="DR690" s="54"/>
      <c r="DS690" s="54"/>
      <c r="DT690" s="54"/>
      <c r="DU690" s="54"/>
      <c r="DV690" s="54"/>
      <c r="DW690" s="54"/>
      <c r="DX690" s="54"/>
      <c r="DY690" s="54"/>
      <c r="DZ690" s="54"/>
      <c r="EA690" s="54"/>
      <c r="EB690" s="54"/>
      <c r="EC690" s="54"/>
      <c r="ED690" s="54"/>
      <c r="EE690" s="54"/>
      <c r="EF690" s="54"/>
      <c r="EG690" s="54"/>
      <c r="EH690" s="54"/>
      <c r="EI690" s="54"/>
      <c r="EJ690" s="54"/>
      <c r="EK690" s="54"/>
      <c r="EL690" s="54"/>
      <c r="EM690" s="54"/>
      <c r="EN690" s="54"/>
      <c r="EO690" s="54"/>
      <c r="EP690" s="54"/>
      <c r="EQ690" s="54"/>
      <c r="ER690" s="54"/>
    </row>
    <row r="691" spans="1:148" x14ac:dyDescent="0.25">
      <c r="A691" s="76"/>
      <c r="B691" s="54"/>
      <c r="C691" s="54"/>
      <c r="D691" s="54"/>
      <c r="E691" s="54"/>
      <c r="F691" s="5"/>
      <c r="G691" s="320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4"/>
      <c r="BQ691" s="54"/>
      <c r="BR691" s="54"/>
      <c r="BS691" s="54"/>
      <c r="BT691" s="54"/>
      <c r="BU691" s="54"/>
      <c r="BV691" s="54"/>
      <c r="BW691" s="54"/>
      <c r="BX691" s="54"/>
      <c r="BY691" s="54"/>
      <c r="BZ691" s="54"/>
      <c r="CA691" s="54"/>
      <c r="CB691" s="54"/>
      <c r="CC691" s="54"/>
      <c r="CD691" s="54"/>
      <c r="CE691" s="54"/>
      <c r="CF691" s="54"/>
      <c r="CG691" s="54"/>
      <c r="CH691" s="54"/>
      <c r="CI691" s="54"/>
      <c r="CJ691" s="54"/>
      <c r="CK691" s="54"/>
      <c r="CL691" s="54"/>
      <c r="CM691" s="54"/>
      <c r="CN691" s="54"/>
      <c r="CO691" s="54"/>
      <c r="CP691" s="54"/>
      <c r="CQ691" s="54"/>
      <c r="CR691" s="54"/>
      <c r="CS691" s="54"/>
      <c r="CT691" s="54"/>
      <c r="CU691" s="54"/>
      <c r="CV691" s="54"/>
      <c r="CW691" s="54"/>
      <c r="CX691" s="54"/>
      <c r="CY691" s="54"/>
      <c r="CZ691" s="54"/>
      <c r="DA691" s="54"/>
      <c r="DB691" s="54"/>
      <c r="DC691" s="54"/>
      <c r="DD691" s="54"/>
      <c r="DE691" s="54"/>
      <c r="DF691" s="54"/>
      <c r="DG691" s="54"/>
      <c r="DH691" s="54"/>
      <c r="DI691" s="54"/>
      <c r="DJ691" s="54"/>
      <c r="DK691" s="54"/>
      <c r="DL691" s="54"/>
      <c r="DM691" s="54"/>
      <c r="DN691" s="54"/>
      <c r="DO691" s="54"/>
      <c r="DP691" s="54"/>
      <c r="DQ691" s="54"/>
      <c r="DR691" s="54"/>
      <c r="DS691" s="54"/>
      <c r="DT691" s="54"/>
      <c r="DU691" s="54"/>
      <c r="DV691" s="54"/>
      <c r="DW691" s="54"/>
      <c r="DX691" s="54"/>
      <c r="DY691" s="54"/>
      <c r="DZ691" s="54"/>
      <c r="EA691" s="54"/>
      <c r="EB691" s="54"/>
      <c r="EC691" s="54"/>
      <c r="ED691" s="54"/>
      <c r="EE691" s="54"/>
      <c r="EF691" s="54"/>
      <c r="EG691" s="54"/>
      <c r="EH691" s="54"/>
      <c r="EI691" s="54"/>
      <c r="EJ691" s="54"/>
      <c r="EK691" s="54"/>
      <c r="EL691" s="54"/>
      <c r="EM691" s="54"/>
      <c r="EN691" s="54"/>
      <c r="EO691" s="54"/>
      <c r="EP691" s="54"/>
      <c r="EQ691" s="54"/>
      <c r="ER691" s="54"/>
    </row>
    <row r="692" spans="1:148" x14ac:dyDescent="0.25">
      <c r="A692" s="76"/>
      <c r="B692" s="54"/>
      <c r="C692" s="54"/>
      <c r="D692" s="54"/>
      <c r="E692" s="54"/>
      <c r="F692" s="5"/>
      <c r="G692" s="320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4"/>
      <c r="BQ692" s="54"/>
      <c r="BR692" s="54"/>
      <c r="BS692" s="54"/>
      <c r="BT692" s="54"/>
      <c r="BU692" s="54"/>
      <c r="BV692" s="54"/>
      <c r="BW692" s="54"/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  <c r="CH692" s="54"/>
      <c r="CI692" s="54"/>
      <c r="CJ692" s="54"/>
      <c r="CK692" s="54"/>
      <c r="CL692" s="54"/>
      <c r="CM692" s="54"/>
      <c r="CN692" s="54"/>
      <c r="CO692" s="54"/>
      <c r="CP692" s="54"/>
      <c r="CQ692" s="54"/>
      <c r="CR692" s="54"/>
      <c r="CS692" s="54"/>
      <c r="CT692" s="54"/>
      <c r="CU692" s="54"/>
      <c r="CV692" s="54"/>
      <c r="CW692" s="54"/>
      <c r="CX692" s="54"/>
      <c r="CY692" s="54"/>
      <c r="CZ692" s="54"/>
      <c r="DA692" s="54"/>
      <c r="DB692" s="54"/>
      <c r="DC692" s="54"/>
      <c r="DD692" s="54"/>
      <c r="DE692" s="54"/>
      <c r="DF692" s="54"/>
      <c r="DG692" s="54"/>
      <c r="DH692" s="54"/>
      <c r="DI692" s="54"/>
      <c r="DJ692" s="54"/>
      <c r="DK692" s="54"/>
      <c r="DL692" s="54"/>
      <c r="DM692" s="54"/>
      <c r="DN692" s="54"/>
      <c r="DO692" s="54"/>
      <c r="DP692" s="54"/>
      <c r="DQ692" s="54"/>
      <c r="DR692" s="54"/>
      <c r="DS692" s="54"/>
      <c r="DT692" s="54"/>
      <c r="DU692" s="54"/>
      <c r="DV692" s="54"/>
      <c r="DW692" s="54"/>
      <c r="DX692" s="54"/>
      <c r="DY692" s="54"/>
      <c r="DZ692" s="54"/>
      <c r="EA692" s="54"/>
      <c r="EB692" s="54"/>
      <c r="EC692" s="54"/>
      <c r="ED692" s="54"/>
      <c r="EE692" s="54"/>
      <c r="EF692" s="54"/>
      <c r="EG692" s="54"/>
      <c r="EH692" s="54"/>
      <c r="EI692" s="54"/>
      <c r="EJ692" s="54"/>
      <c r="EK692" s="54"/>
      <c r="EL692" s="54"/>
      <c r="EM692" s="54"/>
      <c r="EN692" s="54"/>
      <c r="EO692" s="54"/>
      <c r="EP692" s="54"/>
      <c r="EQ692" s="54"/>
      <c r="ER692" s="54"/>
    </row>
    <row r="693" spans="1:148" x14ac:dyDescent="0.25">
      <c r="A693" s="76"/>
      <c r="B693" s="54"/>
      <c r="C693" s="54"/>
      <c r="D693" s="54"/>
      <c r="E693" s="54"/>
      <c r="F693" s="5"/>
      <c r="G693" s="320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4"/>
      <c r="BQ693" s="54"/>
      <c r="BR693" s="54"/>
      <c r="BS693" s="54"/>
      <c r="BT693" s="54"/>
      <c r="BU693" s="54"/>
      <c r="BV693" s="54"/>
      <c r="BW693" s="54"/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  <c r="CH693" s="54"/>
      <c r="CI693" s="54"/>
      <c r="CJ693" s="54"/>
      <c r="CK693" s="54"/>
      <c r="CL693" s="54"/>
      <c r="CM693" s="54"/>
      <c r="CN693" s="54"/>
      <c r="CO693" s="54"/>
      <c r="CP693" s="54"/>
      <c r="CQ693" s="54"/>
      <c r="CR693" s="54"/>
      <c r="CS693" s="54"/>
      <c r="CT693" s="54"/>
      <c r="CU693" s="54"/>
      <c r="CV693" s="54"/>
      <c r="CW693" s="54"/>
      <c r="CX693" s="54"/>
      <c r="CY693" s="54"/>
      <c r="CZ693" s="54"/>
      <c r="DA693" s="54"/>
      <c r="DB693" s="54"/>
      <c r="DC693" s="54"/>
      <c r="DD693" s="54"/>
      <c r="DE693" s="54"/>
      <c r="DF693" s="54"/>
      <c r="DG693" s="54"/>
      <c r="DH693" s="54"/>
      <c r="DI693" s="54"/>
      <c r="DJ693" s="54"/>
      <c r="DK693" s="54"/>
      <c r="DL693" s="54"/>
      <c r="DM693" s="54"/>
      <c r="DN693" s="54"/>
      <c r="DO693" s="54"/>
      <c r="DP693" s="54"/>
      <c r="DQ693" s="54"/>
      <c r="DR693" s="54"/>
      <c r="DS693" s="54"/>
      <c r="DT693" s="54"/>
      <c r="DU693" s="54"/>
      <c r="DV693" s="54"/>
      <c r="DW693" s="54"/>
      <c r="DX693" s="54"/>
      <c r="DY693" s="54"/>
      <c r="DZ693" s="54"/>
      <c r="EA693" s="54"/>
      <c r="EB693" s="54"/>
      <c r="EC693" s="54"/>
      <c r="ED693" s="54"/>
      <c r="EE693" s="54"/>
      <c r="EF693" s="54"/>
      <c r="EG693" s="54"/>
      <c r="EH693" s="54"/>
      <c r="EI693" s="54"/>
      <c r="EJ693" s="54"/>
      <c r="EK693" s="54"/>
      <c r="EL693" s="54"/>
      <c r="EM693" s="54"/>
      <c r="EN693" s="54"/>
      <c r="EO693" s="54"/>
      <c r="EP693" s="54"/>
      <c r="EQ693" s="54"/>
      <c r="ER693" s="54"/>
    </row>
    <row r="694" spans="1:148" x14ac:dyDescent="0.25">
      <c r="A694" s="76"/>
      <c r="B694" s="54"/>
      <c r="C694" s="54"/>
      <c r="D694" s="54"/>
      <c r="E694" s="54"/>
      <c r="F694" s="5"/>
      <c r="G694" s="320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4"/>
      <c r="BQ694" s="54"/>
      <c r="BR694" s="54"/>
      <c r="BS694" s="54"/>
      <c r="BT694" s="54"/>
      <c r="BU694" s="54"/>
      <c r="BV694" s="54"/>
      <c r="BW694" s="54"/>
      <c r="BX694" s="54"/>
      <c r="BY694" s="54"/>
      <c r="BZ694" s="54"/>
      <c r="CA694" s="54"/>
      <c r="CB694" s="54"/>
      <c r="CC694" s="54"/>
      <c r="CD694" s="54"/>
      <c r="CE694" s="54"/>
      <c r="CF694" s="54"/>
      <c r="CG694" s="54"/>
      <c r="CH694" s="54"/>
      <c r="CI694" s="54"/>
      <c r="CJ694" s="54"/>
      <c r="CK694" s="54"/>
      <c r="CL694" s="54"/>
      <c r="CM694" s="54"/>
      <c r="CN694" s="54"/>
      <c r="CO694" s="54"/>
      <c r="CP694" s="54"/>
      <c r="CQ694" s="54"/>
      <c r="CR694" s="54"/>
      <c r="CS694" s="54"/>
      <c r="CT694" s="54"/>
      <c r="CU694" s="54"/>
      <c r="CV694" s="54"/>
      <c r="CW694" s="54"/>
      <c r="CX694" s="54"/>
      <c r="CY694" s="54"/>
      <c r="CZ694" s="54"/>
      <c r="DA694" s="54"/>
      <c r="DB694" s="54"/>
      <c r="DC694" s="54"/>
      <c r="DD694" s="54"/>
      <c r="DE694" s="54"/>
      <c r="DF694" s="54"/>
      <c r="DG694" s="54"/>
      <c r="DH694" s="54"/>
      <c r="DI694" s="54"/>
      <c r="DJ694" s="54"/>
      <c r="DK694" s="54"/>
      <c r="DL694" s="54"/>
      <c r="DM694" s="54"/>
      <c r="DN694" s="54"/>
      <c r="DO694" s="54"/>
      <c r="DP694" s="54"/>
      <c r="DQ694" s="54"/>
      <c r="DR694" s="54"/>
      <c r="DS694" s="54"/>
      <c r="DT694" s="54"/>
      <c r="DU694" s="54"/>
      <c r="DV694" s="54"/>
      <c r="DW694" s="54"/>
      <c r="DX694" s="54"/>
      <c r="DY694" s="54"/>
      <c r="DZ694" s="54"/>
      <c r="EA694" s="54"/>
      <c r="EB694" s="54"/>
      <c r="EC694" s="54"/>
      <c r="ED694" s="54"/>
      <c r="EE694" s="54"/>
      <c r="EF694" s="54"/>
      <c r="EG694" s="54"/>
      <c r="EH694" s="54"/>
      <c r="EI694" s="54"/>
      <c r="EJ694" s="54"/>
      <c r="EK694" s="54"/>
      <c r="EL694" s="54"/>
      <c r="EM694" s="54"/>
      <c r="EN694" s="54"/>
      <c r="EO694" s="54"/>
      <c r="EP694" s="54"/>
      <c r="EQ694" s="54"/>
      <c r="ER694" s="54"/>
    </row>
    <row r="695" spans="1:148" x14ac:dyDescent="0.25">
      <c r="A695" s="76"/>
      <c r="B695" s="54"/>
      <c r="C695" s="54"/>
      <c r="D695" s="54"/>
      <c r="E695" s="54"/>
      <c r="F695" s="5"/>
      <c r="G695" s="320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4"/>
      <c r="BQ695" s="54"/>
      <c r="BR695" s="54"/>
      <c r="BS695" s="54"/>
      <c r="BT695" s="54"/>
      <c r="BU695" s="54"/>
      <c r="BV695" s="54"/>
      <c r="BW695" s="54"/>
      <c r="BX695" s="54"/>
      <c r="BY695" s="54"/>
      <c r="BZ695" s="54"/>
      <c r="CA695" s="54"/>
      <c r="CB695" s="54"/>
      <c r="CC695" s="54"/>
      <c r="CD695" s="54"/>
      <c r="CE695" s="54"/>
      <c r="CF695" s="54"/>
      <c r="CG695" s="54"/>
      <c r="CH695" s="54"/>
      <c r="CI695" s="54"/>
      <c r="CJ695" s="54"/>
      <c r="CK695" s="54"/>
      <c r="CL695" s="54"/>
      <c r="CM695" s="54"/>
      <c r="CN695" s="54"/>
      <c r="CO695" s="54"/>
      <c r="CP695" s="54"/>
      <c r="CQ695" s="54"/>
      <c r="CR695" s="54"/>
      <c r="CS695" s="54"/>
      <c r="CT695" s="54"/>
      <c r="CU695" s="54"/>
      <c r="CV695" s="54"/>
      <c r="CW695" s="54"/>
      <c r="CX695" s="54"/>
      <c r="CY695" s="54"/>
      <c r="CZ695" s="54"/>
      <c r="DA695" s="54"/>
      <c r="DB695" s="54"/>
      <c r="DC695" s="54"/>
      <c r="DD695" s="54"/>
      <c r="DE695" s="54"/>
      <c r="DF695" s="54"/>
      <c r="DG695" s="54"/>
      <c r="DH695" s="54"/>
      <c r="DI695" s="54"/>
      <c r="DJ695" s="54"/>
      <c r="DK695" s="54"/>
      <c r="DL695" s="54"/>
      <c r="DM695" s="54"/>
      <c r="DN695" s="54"/>
      <c r="DO695" s="54"/>
      <c r="DP695" s="54"/>
      <c r="DQ695" s="54"/>
      <c r="DR695" s="54"/>
      <c r="DS695" s="54"/>
      <c r="DT695" s="54"/>
      <c r="DU695" s="54"/>
      <c r="DV695" s="54"/>
      <c r="DW695" s="54"/>
      <c r="DX695" s="54"/>
      <c r="DY695" s="54"/>
      <c r="DZ695" s="54"/>
      <c r="EA695" s="54"/>
      <c r="EB695" s="54"/>
      <c r="EC695" s="54"/>
      <c r="ED695" s="54"/>
      <c r="EE695" s="54"/>
      <c r="EF695" s="54"/>
      <c r="EG695" s="54"/>
      <c r="EH695" s="54"/>
      <c r="EI695" s="54"/>
      <c r="EJ695" s="54"/>
      <c r="EK695" s="54"/>
      <c r="EL695" s="54"/>
      <c r="EM695" s="54"/>
      <c r="EN695" s="54"/>
      <c r="EO695" s="54"/>
      <c r="EP695" s="54"/>
      <c r="EQ695" s="54"/>
      <c r="ER695" s="54"/>
    </row>
    <row r="696" spans="1:148" x14ac:dyDescent="0.25">
      <c r="A696" s="76"/>
      <c r="B696" s="54"/>
      <c r="C696" s="54"/>
      <c r="D696" s="54"/>
      <c r="E696" s="54"/>
      <c r="F696" s="5"/>
      <c r="G696" s="320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4"/>
      <c r="BQ696" s="54"/>
      <c r="BR696" s="54"/>
      <c r="BS696" s="54"/>
      <c r="BT696" s="54"/>
      <c r="BU696" s="54"/>
      <c r="BV696" s="54"/>
      <c r="BW696" s="54"/>
      <c r="BX696" s="54"/>
      <c r="BY696" s="54"/>
      <c r="BZ696" s="54"/>
      <c r="CA696" s="54"/>
      <c r="CB696" s="54"/>
      <c r="CC696" s="54"/>
      <c r="CD696" s="54"/>
      <c r="CE696" s="54"/>
      <c r="CF696" s="54"/>
      <c r="CG696" s="54"/>
      <c r="CH696" s="54"/>
      <c r="CI696" s="54"/>
      <c r="CJ696" s="54"/>
      <c r="CK696" s="54"/>
      <c r="CL696" s="54"/>
      <c r="CM696" s="54"/>
      <c r="CN696" s="54"/>
      <c r="CO696" s="54"/>
      <c r="CP696" s="54"/>
      <c r="CQ696" s="54"/>
      <c r="CR696" s="54"/>
      <c r="CS696" s="54"/>
      <c r="CT696" s="54"/>
      <c r="CU696" s="54"/>
      <c r="CV696" s="54"/>
      <c r="CW696" s="54"/>
      <c r="CX696" s="54"/>
      <c r="CY696" s="54"/>
      <c r="CZ696" s="54"/>
      <c r="DA696" s="54"/>
      <c r="DB696" s="54"/>
      <c r="DC696" s="54"/>
      <c r="DD696" s="54"/>
      <c r="DE696" s="54"/>
      <c r="DF696" s="54"/>
      <c r="DG696" s="54"/>
      <c r="DH696" s="54"/>
      <c r="DI696" s="54"/>
      <c r="DJ696" s="54"/>
      <c r="DK696" s="54"/>
      <c r="DL696" s="54"/>
      <c r="DM696" s="54"/>
      <c r="DN696" s="54"/>
      <c r="DO696" s="54"/>
      <c r="DP696" s="54"/>
      <c r="DQ696" s="54"/>
      <c r="DR696" s="54"/>
      <c r="DS696" s="54"/>
      <c r="DT696" s="54"/>
      <c r="DU696" s="54"/>
      <c r="DV696" s="54"/>
      <c r="DW696" s="54"/>
      <c r="DX696" s="54"/>
      <c r="DY696" s="54"/>
      <c r="DZ696" s="54"/>
      <c r="EA696" s="54"/>
      <c r="EB696" s="54"/>
      <c r="EC696" s="54"/>
      <c r="ED696" s="54"/>
      <c r="EE696" s="54"/>
      <c r="EF696" s="54"/>
      <c r="EG696" s="54"/>
      <c r="EH696" s="54"/>
      <c r="EI696" s="54"/>
      <c r="EJ696" s="54"/>
      <c r="EK696" s="54"/>
      <c r="EL696" s="54"/>
      <c r="EM696" s="54"/>
      <c r="EN696" s="54"/>
      <c r="EO696" s="54"/>
      <c r="EP696" s="54"/>
      <c r="EQ696" s="54"/>
      <c r="ER696" s="54"/>
    </row>
    <row r="697" spans="1:148" x14ac:dyDescent="0.25">
      <c r="A697" s="76"/>
      <c r="B697" s="54"/>
      <c r="C697" s="54"/>
      <c r="D697" s="54"/>
      <c r="E697" s="54"/>
      <c r="F697" s="5"/>
      <c r="G697" s="320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4"/>
      <c r="BQ697" s="54"/>
      <c r="BR697" s="54"/>
      <c r="BS697" s="54"/>
      <c r="BT697" s="54"/>
      <c r="BU697" s="54"/>
      <c r="BV697" s="54"/>
      <c r="BW697" s="54"/>
      <c r="BX697" s="54"/>
      <c r="BY697" s="54"/>
      <c r="BZ697" s="54"/>
      <c r="CA697" s="54"/>
      <c r="CB697" s="54"/>
      <c r="CC697" s="54"/>
      <c r="CD697" s="54"/>
      <c r="CE697" s="54"/>
      <c r="CF697" s="54"/>
      <c r="CG697" s="54"/>
      <c r="CH697" s="54"/>
      <c r="CI697" s="54"/>
      <c r="CJ697" s="54"/>
      <c r="CK697" s="54"/>
      <c r="CL697" s="54"/>
      <c r="CM697" s="54"/>
      <c r="CN697" s="54"/>
      <c r="CO697" s="54"/>
      <c r="CP697" s="54"/>
      <c r="CQ697" s="54"/>
      <c r="CR697" s="54"/>
      <c r="CS697" s="54"/>
      <c r="CT697" s="54"/>
      <c r="CU697" s="54"/>
      <c r="CV697" s="54"/>
      <c r="CW697" s="54"/>
      <c r="CX697" s="54"/>
      <c r="CY697" s="54"/>
      <c r="CZ697" s="54"/>
      <c r="DA697" s="54"/>
      <c r="DB697" s="54"/>
      <c r="DC697" s="54"/>
      <c r="DD697" s="54"/>
      <c r="DE697" s="54"/>
      <c r="DF697" s="54"/>
      <c r="DG697" s="54"/>
      <c r="DH697" s="54"/>
      <c r="DI697" s="54"/>
      <c r="DJ697" s="54"/>
      <c r="DK697" s="54"/>
      <c r="DL697" s="54"/>
      <c r="DM697" s="54"/>
      <c r="DN697" s="54"/>
      <c r="DO697" s="54"/>
      <c r="DP697" s="54"/>
      <c r="DQ697" s="54"/>
      <c r="DR697" s="54"/>
      <c r="DS697" s="54"/>
      <c r="DT697" s="54"/>
      <c r="DU697" s="54"/>
      <c r="DV697" s="54"/>
      <c r="DW697" s="54"/>
      <c r="DX697" s="54"/>
      <c r="DY697" s="54"/>
      <c r="DZ697" s="54"/>
      <c r="EA697" s="54"/>
      <c r="EB697" s="54"/>
      <c r="EC697" s="54"/>
      <c r="ED697" s="54"/>
      <c r="EE697" s="54"/>
      <c r="EF697" s="54"/>
      <c r="EG697" s="54"/>
      <c r="EH697" s="54"/>
      <c r="EI697" s="54"/>
      <c r="EJ697" s="54"/>
      <c r="EK697" s="54"/>
      <c r="EL697" s="54"/>
      <c r="EM697" s="54"/>
      <c r="EN697" s="54"/>
      <c r="EO697" s="54"/>
      <c r="EP697" s="54"/>
      <c r="EQ697" s="54"/>
      <c r="ER697" s="54"/>
    </row>
    <row r="698" spans="1:148" x14ac:dyDescent="0.25">
      <c r="A698" s="76"/>
      <c r="B698" s="54"/>
      <c r="C698" s="54"/>
      <c r="D698" s="54"/>
      <c r="E698" s="54"/>
      <c r="F698" s="5"/>
      <c r="G698" s="320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4"/>
      <c r="BQ698" s="54"/>
      <c r="BR698" s="54"/>
      <c r="BS698" s="54"/>
      <c r="BT698" s="54"/>
      <c r="BU698" s="54"/>
      <c r="BV698" s="54"/>
      <c r="BW698" s="54"/>
      <c r="BX698" s="54"/>
      <c r="BY698" s="54"/>
      <c r="BZ698" s="54"/>
      <c r="CA698" s="54"/>
      <c r="CB698" s="54"/>
      <c r="CC698" s="54"/>
      <c r="CD698" s="54"/>
      <c r="CE698" s="54"/>
      <c r="CF698" s="54"/>
      <c r="CG698" s="54"/>
      <c r="CH698" s="54"/>
      <c r="CI698" s="54"/>
      <c r="CJ698" s="54"/>
      <c r="CK698" s="54"/>
      <c r="CL698" s="54"/>
      <c r="CM698" s="54"/>
      <c r="CN698" s="54"/>
      <c r="CO698" s="54"/>
      <c r="CP698" s="54"/>
      <c r="CQ698" s="54"/>
      <c r="CR698" s="54"/>
      <c r="CS698" s="54"/>
      <c r="CT698" s="54"/>
      <c r="CU698" s="54"/>
      <c r="CV698" s="54"/>
      <c r="CW698" s="54"/>
      <c r="CX698" s="54"/>
      <c r="CY698" s="54"/>
      <c r="CZ698" s="54"/>
      <c r="DA698" s="54"/>
      <c r="DB698" s="54"/>
      <c r="DC698" s="54"/>
      <c r="DD698" s="54"/>
      <c r="DE698" s="54"/>
      <c r="DF698" s="54"/>
      <c r="DG698" s="54"/>
      <c r="DH698" s="54"/>
      <c r="DI698" s="54"/>
      <c r="DJ698" s="54"/>
      <c r="DK698" s="54"/>
      <c r="DL698" s="54"/>
      <c r="DM698" s="54"/>
      <c r="DN698" s="54"/>
      <c r="DO698" s="54"/>
      <c r="DP698" s="54"/>
      <c r="DQ698" s="54"/>
      <c r="DR698" s="54"/>
      <c r="DS698" s="54"/>
      <c r="DT698" s="54"/>
      <c r="DU698" s="54"/>
      <c r="DV698" s="54"/>
      <c r="DW698" s="54"/>
      <c r="DX698" s="54"/>
      <c r="DY698" s="54"/>
      <c r="DZ698" s="54"/>
      <c r="EA698" s="54"/>
      <c r="EB698" s="54"/>
      <c r="EC698" s="54"/>
      <c r="ED698" s="54"/>
      <c r="EE698" s="54"/>
      <c r="EF698" s="54"/>
      <c r="EG698" s="54"/>
      <c r="EH698" s="54"/>
      <c r="EI698" s="54"/>
      <c r="EJ698" s="54"/>
      <c r="EK698" s="54"/>
      <c r="EL698" s="54"/>
      <c r="EM698" s="54"/>
      <c r="EN698" s="54"/>
      <c r="EO698" s="54"/>
      <c r="EP698" s="54"/>
      <c r="EQ698" s="54"/>
      <c r="ER698" s="54"/>
    </row>
    <row r="699" spans="1:148" x14ac:dyDescent="0.25">
      <c r="A699" s="76"/>
      <c r="B699" s="54"/>
      <c r="C699" s="54"/>
      <c r="D699" s="54"/>
      <c r="E699" s="54"/>
      <c r="F699" s="5"/>
      <c r="G699" s="320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4"/>
      <c r="BQ699" s="54"/>
      <c r="BR699" s="54"/>
      <c r="BS699" s="54"/>
      <c r="BT699" s="54"/>
      <c r="BU699" s="54"/>
      <c r="BV699" s="54"/>
      <c r="BW699" s="54"/>
      <c r="BX699" s="54"/>
      <c r="BY699" s="54"/>
      <c r="BZ699" s="54"/>
      <c r="CA699" s="54"/>
      <c r="CB699" s="54"/>
      <c r="CC699" s="54"/>
      <c r="CD699" s="54"/>
      <c r="CE699" s="54"/>
      <c r="CF699" s="54"/>
      <c r="CG699" s="54"/>
      <c r="CH699" s="54"/>
      <c r="CI699" s="54"/>
      <c r="CJ699" s="54"/>
      <c r="CK699" s="54"/>
      <c r="CL699" s="54"/>
      <c r="CM699" s="54"/>
      <c r="CN699" s="54"/>
      <c r="CO699" s="54"/>
      <c r="CP699" s="54"/>
      <c r="CQ699" s="54"/>
      <c r="CR699" s="54"/>
      <c r="CS699" s="54"/>
      <c r="CT699" s="54"/>
      <c r="CU699" s="54"/>
      <c r="CV699" s="54"/>
      <c r="CW699" s="54"/>
      <c r="CX699" s="54"/>
      <c r="CY699" s="54"/>
      <c r="CZ699" s="54"/>
      <c r="DA699" s="54"/>
      <c r="DB699" s="54"/>
      <c r="DC699" s="54"/>
      <c r="DD699" s="54"/>
      <c r="DE699" s="54"/>
      <c r="DF699" s="54"/>
      <c r="DG699" s="54"/>
      <c r="DH699" s="54"/>
      <c r="DI699" s="54"/>
      <c r="DJ699" s="54"/>
      <c r="DK699" s="54"/>
      <c r="DL699" s="54"/>
      <c r="DM699" s="54"/>
      <c r="DN699" s="54"/>
      <c r="DO699" s="54"/>
      <c r="DP699" s="54"/>
      <c r="DQ699" s="54"/>
      <c r="DR699" s="54"/>
      <c r="DS699" s="54"/>
      <c r="DT699" s="54"/>
      <c r="DU699" s="54"/>
      <c r="DV699" s="54"/>
      <c r="DW699" s="54"/>
      <c r="DX699" s="54"/>
      <c r="DY699" s="54"/>
      <c r="DZ699" s="54"/>
      <c r="EA699" s="54"/>
      <c r="EB699" s="54"/>
      <c r="EC699" s="54"/>
      <c r="ED699" s="54"/>
      <c r="EE699" s="54"/>
      <c r="EF699" s="54"/>
      <c r="EG699" s="54"/>
      <c r="EH699" s="54"/>
      <c r="EI699" s="54"/>
      <c r="EJ699" s="54"/>
      <c r="EK699" s="54"/>
      <c r="EL699" s="54"/>
      <c r="EM699" s="54"/>
      <c r="EN699" s="54"/>
      <c r="EO699" s="54"/>
      <c r="EP699" s="54"/>
      <c r="EQ699" s="54"/>
      <c r="ER699" s="54"/>
    </row>
    <row r="700" spans="1:148" x14ac:dyDescent="0.25">
      <c r="A700" s="76"/>
      <c r="B700" s="54"/>
      <c r="C700" s="54"/>
      <c r="D700" s="54"/>
      <c r="E700" s="54"/>
      <c r="F700" s="5"/>
      <c r="G700" s="320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4"/>
      <c r="BQ700" s="54"/>
      <c r="BR700" s="54"/>
      <c r="BS700" s="54"/>
      <c r="BT700" s="54"/>
      <c r="BU700" s="54"/>
      <c r="BV700" s="54"/>
      <c r="BW700" s="54"/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  <c r="CH700" s="54"/>
      <c r="CI700" s="54"/>
      <c r="CJ700" s="54"/>
      <c r="CK700" s="54"/>
      <c r="CL700" s="54"/>
      <c r="CM700" s="54"/>
      <c r="CN700" s="54"/>
      <c r="CO700" s="54"/>
      <c r="CP700" s="54"/>
      <c r="CQ700" s="54"/>
      <c r="CR700" s="54"/>
      <c r="CS700" s="54"/>
      <c r="CT700" s="54"/>
      <c r="CU700" s="54"/>
      <c r="CV700" s="54"/>
      <c r="CW700" s="54"/>
      <c r="CX700" s="54"/>
      <c r="CY700" s="54"/>
      <c r="CZ700" s="54"/>
      <c r="DA700" s="54"/>
      <c r="DB700" s="54"/>
      <c r="DC700" s="54"/>
      <c r="DD700" s="54"/>
      <c r="DE700" s="54"/>
      <c r="DF700" s="54"/>
      <c r="DG700" s="54"/>
      <c r="DH700" s="54"/>
      <c r="DI700" s="54"/>
      <c r="DJ700" s="54"/>
      <c r="DK700" s="54"/>
      <c r="DL700" s="54"/>
      <c r="DM700" s="54"/>
      <c r="DN700" s="54"/>
      <c r="DO700" s="54"/>
      <c r="DP700" s="54"/>
      <c r="DQ700" s="54"/>
      <c r="DR700" s="54"/>
      <c r="DS700" s="54"/>
      <c r="DT700" s="54"/>
      <c r="DU700" s="54"/>
      <c r="DV700" s="54"/>
      <c r="DW700" s="54"/>
      <c r="DX700" s="54"/>
      <c r="DY700" s="54"/>
      <c r="DZ700" s="54"/>
      <c r="EA700" s="54"/>
      <c r="EB700" s="54"/>
      <c r="EC700" s="54"/>
      <c r="ED700" s="54"/>
      <c r="EE700" s="54"/>
      <c r="EF700" s="54"/>
      <c r="EG700" s="54"/>
      <c r="EH700" s="54"/>
      <c r="EI700" s="54"/>
      <c r="EJ700" s="54"/>
      <c r="EK700" s="54"/>
      <c r="EL700" s="54"/>
      <c r="EM700" s="54"/>
      <c r="EN700" s="54"/>
      <c r="EO700" s="54"/>
      <c r="EP700" s="54"/>
      <c r="EQ700" s="54"/>
      <c r="ER700" s="54"/>
    </row>
    <row r="701" spans="1:148" x14ac:dyDescent="0.25">
      <c r="A701" s="76"/>
      <c r="B701" s="54"/>
      <c r="C701" s="54"/>
      <c r="D701" s="54"/>
      <c r="E701" s="54"/>
      <c r="F701" s="5"/>
      <c r="G701" s="320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4"/>
      <c r="BQ701" s="54"/>
      <c r="BR701" s="54"/>
      <c r="BS701" s="54"/>
      <c r="BT701" s="54"/>
      <c r="BU701" s="54"/>
      <c r="BV701" s="54"/>
      <c r="BW701" s="54"/>
      <c r="BX701" s="54"/>
      <c r="BY701" s="54"/>
      <c r="BZ701" s="54"/>
      <c r="CA701" s="54"/>
      <c r="CB701" s="54"/>
      <c r="CC701" s="54"/>
      <c r="CD701" s="54"/>
      <c r="CE701" s="54"/>
      <c r="CF701" s="54"/>
      <c r="CG701" s="54"/>
      <c r="CH701" s="54"/>
      <c r="CI701" s="54"/>
      <c r="CJ701" s="54"/>
      <c r="CK701" s="54"/>
      <c r="CL701" s="54"/>
      <c r="CM701" s="54"/>
      <c r="CN701" s="54"/>
      <c r="CO701" s="54"/>
      <c r="CP701" s="54"/>
      <c r="CQ701" s="54"/>
      <c r="CR701" s="54"/>
      <c r="CS701" s="54"/>
      <c r="CT701" s="54"/>
      <c r="CU701" s="54"/>
      <c r="CV701" s="54"/>
      <c r="CW701" s="54"/>
      <c r="CX701" s="54"/>
      <c r="CY701" s="54"/>
      <c r="CZ701" s="54"/>
      <c r="DA701" s="54"/>
      <c r="DB701" s="54"/>
      <c r="DC701" s="54"/>
      <c r="DD701" s="54"/>
      <c r="DE701" s="54"/>
      <c r="DF701" s="54"/>
      <c r="DG701" s="54"/>
      <c r="DH701" s="54"/>
      <c r="DI701" s="54"/>
      <c r="DJ701" s="54"/>
      <c r="DK701" s="54"/>
      <c r="DL701" s="54"/>
      <c r="DM701" s="54"/>
      <c r="DN701" s="54"/>
      <c r="DO701" s="54"/>
      <c r="DP701" s="54"/>
      <c r="DQ701" s="54"/>
      <c r="DR701" s="54"/>
      <c r="DS701" s="54"/>
      <c r="DT701" s="54"/>
      <c r="DU701" s="54"/>
      <c r="DV701" s="54"/>
      <c r="DW701" s="54"/>
      <c r="DX701" s="54"/>
      <c r="DY701" s="54"/>
      <c r="DZ701" s="54"/>
      <c r="EA701" s="54"/>
      <c r="EB701" s="54"/>
      <c r="EC701" s="54"/>
      <c r="ED701" s="54"/>
      <c r="EE701" s="54"/>
      <c r="EF701" s="54"/>
      <c r="EG701" s="54"/>
      <c r="EH701" s="54"/>
      <c r="EI701" s="54"/>
      <c r="EJ701" s="54"/>
      <c r="EK701" s="54"/>
      <c r="EL701" s="54"/>
      <c r="EM701" s="54"/>
      <c r="EN701" s="54"/>
      <c r="EO701" s="54"/>
      <c r="EP701" s="54"/>
      <c r="EQ701" s="54"/>
      <c r="ER701" s="54"/>
    </row>
    <row r="702" spans="1:148" x14ac:dyDescent="0.25">
      <c r="A702" s="76"/>
      <c r="B702" s="54"/>
      <c r="C702" s="54"/>
      <c r="D702" s="54"/>
      <c r="E702" s="54"/>
      <c r="F702" s="5"/>
      <c r="G702" s="320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4"/>
      <c r="BQ702" s="54"/>
      <c r="BR702" s="54"/>
      <c r="BS702" s="54"/>
      <c r="BT702" s="54"/>
      <c r="BU702" s="54"/>
      <c r="BV702" s="54"/>
      <c r="BW702" s="54"/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  <c r="CH702" s="54"/>
      <c r="CI702" s="54"/>
      <c r="CJ702" s="54"/>
      <c r="CK702" s="54"/>
      <c r="CL702" s="54"/>
      <c r="CM702" s="54"/>
      <c r="CN702" s="54"/>
      <c r="CO702" s="54"/>
      <c r="CP702" s="54"/>
      <c r="CQ702" s="54"/>
      <c r="CR702" s="54"/>
      <c r="CS702" s="54"/>
      <c r="CT702" s="54"/>
      <c r="CU702" s="54"/>
      <c r="CV702" s="54"/>
      <c r="CW702" s="54"/>
      <c r="CX702" s="54"/>
      <c r="CY702" s="54"/>
      <c r="CZ702" s="54"/>
      <c r="DA702" s="54"/>
      <c r="DB702" s="54"/>
      <c r="DC702" s="54"/>
      <c r="DD702" s="54"/>
      <c r="DE702" s="54"/>
      <c r="DF702" s="54"/>
      <c r="DG702" s="54"/>
      <c r="DH702" s="54"/>
      <c r="DI702" s="54"/>
      <c r="DJ702" s="54"/>
      <c r="DK702" s="54"/>
      <c r="DL702" s="54"/>
      <c r="DM702" s="54"/>
      <c r="DN702" s="54"/>
      <c r="DO702" s="54"/>
      <c r="DP702" s="54"/>
      <c r="DQ702" s="54"/>
      <c r="DR702" s="54"/>
      <c r="DS702" s="54"/>
      <c r="DT702" s="54"/>
      <c r="DU702" s="54"/>
      <c r="DV702" s="54"/>
      <c r="DW702" s="54"/>
      <c r="DX702" s="54"/>
      <c r="DY702" s="54"/>
      <c r="DZ702" s="54"/>
      <c r="EA702" s="54"/>
      <c r="EB702" s="54"/>
      <c r="EC702" s="54"/>
      <c r="ED702" s="54"/>
      <c r="EE702" s="54"/>
      <c r="EF702" s="54"/>
      <c r="EG702" s="54"/>
      <c r="EH702" s="54"/>
      <c r="EI702" s="54"/>
      <c r="EJ702" s="54"/>
      <c r="EK702" s="54"/>
      <c r="EL702" s="54"/>
      <c r="EM702" s="54"/>
      <c r="EN702" s="54"/>
      <c r="EO702" s="54"/>
      <c r="EP702" s="54"/>
      <c r="EQ702" s="54"/>
      <c r="ER702" s="54"/>
    </row>
    <row r="703" spans="1:148" x14ac:dyDescent="0.25">
      <c r="A703" s="76"/>
      <c r="B703" s="54"/>
      <c r="C703" s="54"/>
      <c r="D703" s="54"/>
      <c r="E703" s="54"/>
      <c r="F703" s="5"/>
      <c r="G703" s="320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4"/>
      <c r="BQ703" s="54"/>
      <c r="BR703" s="54"/>
      <c r="BS703" s="54"/>
      <c r="BT703" s="54"/>
      <c r="BU703" s="54"/>
      <c r="BV703" s="54"/>
      <c r="BW703" s="54"/>
      <c r="BX703" s="54"/>
      <c r="BY703" s="54"/>
      <c r="BZ703" s="54"/>
      <c r="CA703" s="54"/>
      <c r="CB703" s="54"/>
      <c r="CC703" s="54"/>
      <c r="CD703" s="54"/>
      <c r="CE703" s="54"/>
      <c r="CF703" s="54"/>
      <c r="CG703" s="54"/>
      <c r="CH703" s="54"/>
      <c r="CI703" s="54"/>
      <c r="CJ703" s="54"/>
      <c r="CK703" s="54"/>
      <c r="CL703" s="54"/>
      <c r="CM703" s="54"/>
      <c r="CN703" s="54"/>
      <c r="CO703" s="54"/>
      <c r="CP703" s="54"/>
      <c r="CQ703" s="54"/>
      <c r="CR703" s="54"/>
      <c r="CS703" s="54"/>
      <c r="CT703" s="54"/>
      <c r="CU703" s="54"/>
      <c r="CV703" s="54"/>
      <c r="CW703" s="54"/>
      <c r="CX703" s="54"/>
      <c r="CY703" s="54"/>
      <c r="CZ703" s="54"/>
      <c r="DA703" s="54"/>
      <c r="DB703" s="54"/>
      <c r="DC703" s="54"/>
      <c r="DD703" s="54"/>
      <c r="DE703" s="54"/>
      <c r="DF703" s="54"/>
      <c r="DG703" s="54"/>
      <c r="DH703" s="54"/>
      <c r="DI703" s="54"/>
      <c r="DJ703" s="54"/>
      <c r="DK703" s="54"/>
      <c r="DL703" s="54"/>
      <c r="DM703" s="54"/>
      <c r="DN703" s="54"/>
      <c r="DO703" s="54"/>
      <c r="DP703" s="54"/>
      <c r="DQ703" s="54"/>
      <c r="DR703" s="54"/>
      <c r="DS703" s="54"/>
      <c r="DT703" s="54"/>
      <c r="DU703" s="54"/>
      <c r="DV703" s="54"/>
      <c r="DW703" s="54"/>
      <c r="DX703" s="54"/>
      <c r="DY703" s="54"/>
      <c r="DZ703" s="54"/>
      <c r="EA703" s="54"/>
      <c r="EB703" s="54"/>
      <c r="EC703" s="54"/>
      <c r="ED703" s="54"/>
      <c r="EE703" s="54"/>
      <c r="EF703" s="54"/>
      <c r="EG703" s="54"/>
      <c r="EH703" s="54"/>
      <c r="EI703" s="54"/>
      <c r="EJ703" s="54"/>
      <c r="EK703" s="54"/>
      <c r="EL703" s="54"/>
      <c r="EM703" s="54"/>
      <c r="EN703" s="54"/>
      <c r="EO703" s="54"/>
      <c r="EP703" s="54"/>
      <c r="EQ703" s="54"/>
      <c r="ER703" s="54"/>
    </row>
    <row r="704" spans="1:148" x14ac:dyDescent="0.25">
      <c r="A704" s="76"/>
      <c r="B704" s="54"/>
      <c r="C704" s="54"/>
      <c r="D704" s="54"/>
      <c r="E704" s="54"/>
      <c r="F704" s="5"/>
      <c r="G704" s="320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4"/>
      <c r="BQ704" s="54"/>
      <c r="BR704" s="54"/>
      <c r="BS704" s="54"/>
      <c r="BT704" s="54"/>
      <c r="BU704" s="54"/>
      <c r="BV704" s="54"/>
      <c r="BW704" s="54"/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  <c r="CH704" s="54"/>
      <c r="CI704" s="54"/>
      <c r="CJ704" s="54"/>
      <c r="CK704" s="54"/>
      <c r="CL704" s="54"/>
      <c r="CM704" s="54"/>
      <c r="CN704" s="54"/>
      <c r="CO704" s="54"/>
      <c r="CP704" s="54"/>
      <c r="CQ704" s="54"/>
      <c r="CR704" s="54"/>
      <c r="CS704" s="54"/>
      <c r="CT704" s="54"/>
      <c r="CU704" s="54"/>
      <c r="CV704" s="54"/>
      <c r="CW704" s="54"/>
      <c r="CX704" s="54"/>
      <c r="CY704" s="54"/>
      <c r="CZ704" s="54"/>
      <c r="DA704" s="54"/>
      <c r="DB704" s="54"/>
      <c r="DC704" s="54"/>
      <c r="DD704" s="54"/>
      <c r="DE704" s="54"/>
      <c r="DF704" s="54"/>
      <c r="DG704" s="54"/>
      <c r="DH704" s="54"/>
      <c r="DI704" s="54"/>
      <c r="DJ704" s="54"/>
      <c r="DK704" s="54"/>
      <c r="DL704" s="54"/>
      <c r="DM704" s="54"/>
      <c r="DN704" s="54"/>
      <c r="DO704" s="54"/>
      <c r="DP704" s="54"/>
      <c r="DQ704" s="54"/>
      <c r="DR704" s="54"/>
      <c r="DS704" s="54"/>
      <c r="DT704" s="54"/>
      <c r="DU704" s="54"/>
      <c r="DV704" s="54"/>
      <c r="DW704" s="54"/>
      <c r="DX704" s="54"/>
      <c r="DY704" s="54"/>
      <c r="DZ704" s="54"/>
      <c r="EA704" s="54"/>
      <c r="EB704" s="54"/>
      <c r="EC704" s="54"/>
      <c r="ED704" s="54"/>
      <c r="EE704" s="54"/>
      <c r="EF704" s="54"/>
      <c r="EG704" s="54"/>
      <c r="EH704" s="54"/>
      <c r="EI704" s="54"/>
      <c r="EJ704" s="54"/>
      <c r="EK704" s="54"/>
      <c r="EL704" s="54"/>
      <c r="EM704" s="54"/>
      <c r="EN704" s="54"/>
      <c r="EO704" s="54"/>
      <c r="EP704" s="54"/>
      <c r="EQ704" s="54"/>
      <c r="ER704" s="54"/>
    </row>
    <row r="705" spans="1:148" x14ac:dyDescent="0.25">
      <c r="A705" s="76"/>
      <c r="B705" s="54"/>
      <c r="C705" s="54"/>
      <c r="D705" s="54"/>
      <c r="E705" s="54"/>
      <c r="F705" s="5"/>
      <c r="G705" s="320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4"/>
      <c r="BQ705" s="54"/>
      <c r="BR705" s="54"/>
      <c r="BS705" s="54"/>
      <c r="BT705" s="54"/>
      <c r="BU705" s="54"/>
      <c r="BV705" s="54"/>
      <c r="BW705" s="54"/>
      <c r="BX705" s="54"/>
      <c r="BY705" s="54"/>
      <c r="BZ705" s="54"/>
      <c r="CA705" s="54"/>
      <c r="CB705" s="54"/>
      <c r="CC705" s="54"/>
      <c r="CD705" s="54"/>
      <c r="CE705" s="54"/>
      <c r="CF705" s="54"/>
      <c r="CG705" s="54"/>
      <c r="CH705" s="54"/>
      <c r="CI705" s="54"/>
      <c r="CJ705" s="54"/>
      <c r="CK705" s="54"/>
      <c r="CL705" s="54"/>
      <c r="CM705" s="54"/>
      <c r="CN705" s="54"/>
      <c r="CO705" s="54"/>
      <c r="CP705" s="54"/>
      <c r="CQ705" s="54"/>
      <c r="CR705" s="54"/>
      <c r="CS705" s="54"/>
      <c r="CT705" s="54"/>
      <c r="CU705" s="54"/>
      <c r="CV705" s="54"/>
      <c r="CW705" s="54"/>
      <c r="CX705" s="54"/>
      <c r="CY705" s="54"/>
      <c r="CZ705" s="54"/>
      <c r="DA705" s="54"/>
      <c r="DB705" s="54"/>
      <c r="DC705" s="54"/>
      <c r="DD705" s="54"/>
      <c r="DE705" s="54"/>
      <c r="DF705" s="54"/>
      <c r="DG705" s="54"/>
      <c r="DH705" s="54"/>
      <c r="DI705" s="54"/>
      <c r="DJ705" s="54"/>
      <c r="DK705" s="54"/>
      <c r="DL705" s="54"/>
      <c r="DM705" s="54"/>
      <c r="DN705" s="54"/>
      <c r="DO705" s="54"/>
      <c r="DP705" s="54"/>
      <c r="DQ705" s="54"/>
      <c r="DR705" s="54"/>
      <c r="DS705" s="54"/>
      <c r="DT705" s="54"/>
      <c r="DU705" s="54"/>
      <c r="DV705" s="54"/>
      <c r="DW705" s="54"/>
      <c r="DX705" s="54"/>
      <c r="DY705" s="54"/>
      <c r="DZ705" s="54"/>
      <c r="EA705" s="54"/>
      <c r="EB705" s="54"/>
      <c r="EC705" s="54"/>
      <c r="ED705" s="54"/>
      <c r="EE705" s="54"/>
      <c r="EF705" s="54"/>
      <c r="EG705" s="54"/>
      <c r="EH705" s="54"/>
      <c r="EI705" s="54"/>
      <c r="EJ705" s="54"/>
      <c r="EK705" s="54"/>
      <c r="EL705" s="54"/>
      <c r="EM705" s="54"/>
      <c r="EN705" s="54"/>
      <c r="EO705" s="54"/>
      <c r="EP705" s="54"/>
      <c r="EQ705" s="54"/>
      <c r="ER705" s="54"/>
    </row>
    <row r="706" spans="1:148" x14ac:dyDescent="0.25">
      <c r="A706" s="76"/>
      <c r="B706" s="54"/>
      <c r="C706" s="54"/>
      <c r="D706" s="54"/>
      <c r="E706" s="54"/>
      <c r="F706" s="5"/>
      <c r="G706" s="320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4"/>
      <c r="BQ706" s="54"/>
      <c r="BR706" s="54"/>
      <c r="BS706" s="54"/>
      <c r="BT706" s="54"/>
      <c r="BU706" s="54"/>
      <c r="BV706" s="54"/>
      <c r="BW706" s="54"/>
      <c r="BX706" s="54"/>
      <c r="BY706" s="54"/>
      <c r="BZ706" s="54"/>
      <c r="CA706" s="54"/>
      <c r="CB706" s="54"/>
      <c r="CC706" s="54"/>
      <c r="CD706" s="54"/>
      <c r="CE706" s="54"/>
      <c r="CF706" s="54"/>
      <c r="CG706" s="54"/>
      <c r="CH706" s="54"/>
      <c r="CI706" s="54"/>
      <c r="CJ706" s="54"/>
      <c r="CK706" s="54"/>
      <c r="CL706" s="54"/>
      <c r="CM706" s="54"/>
      <c r="CN706" s="54"/>
      <c r="CO706" s="54"/>
      <c r="CP706" s="54"/>
      <c r="CQ706" s="54"/>
      <c r="CR706" s="54"/>
      <c r="CS706" s="54"/>
      <c r="CT706" s="54"/>
      <c r="CU706" s="54"/>
      <c r="CV706" s="54"/>
      <c r="CW706" s="54"/>
      <c r="CX706" s="54"/>
      <c r="CY706" s="54"/>
      <c r="CZ706" s="54"/>
      <c r="DA706" s="54"/>
      <c r="DB706" s="54"/>
      <c r="DC706" s="54"/>
      <c r="DD706" s="54"/>
      <c r="DE706" s="54"/>
      <c r="DF706" s="54"/>
      <c r="DG706" s="54"/>
      <c r="DH706" s="54"/>
      <c r="DI706" s="54"/>
      <c r="DJ706" s="54"/>
      <c r="DK706" s="54"/>
      <c r="DL706" s="54"/>
      <c r="DM706" s="54"/>
      <c r="DN706" s="54"/>
      <c r="DO706" s="54"/>
      <c r="DP706" s="54"/>
      <c r="DQ706" s="54"/>
      <c r="DR706" s="54"/>
      <c r="DS706" s="54"/>
      <c r="DT706" s="54"/>
      <c r="DU706" s="54"/>
      <c r="DV706" s="54"/>
      <c r="DW706" s="54"/>
      <c r="DX706" s="54"/>
      <c r="DY706" s="54"/>
      <c r="DZ706" s="54"/>
      <c r="EA706" s="54"/>
      <c r="EB706" s="54"/>
      <c r="EC706" s="54"/>
      <c r="ED706" s="54"/>
      <c r="EE706" s="54"/>
      <c r="EF706" s="54"/>
      <c r="EG706" s="54"/>
      <c r="EH706" s="54"/>
      <c r="EI706" s="54"/>
      <c r="EJ706" s="54"/>
      <c r="EK706" s="54"/>
      <c r="EL706" s="54"/>
      <c r="EM706" s="54"/>
      <c r="EN706" s="54"/>
      <c r="EO706" s="54"/>
      <c r="EP706" s="54"/>
      <c r="EQ706" s="54"/>
      <c r="ER706" s="54"/>
    </row>
    <row r="707" spans="1:148" x14ac:dyDescent="0.25">
      <c r="A707" s="76"/>
      <c r="B707" s="54"/>
      <c r="C707" s="54"/>
      <c r="D707" s="54"/>
      <c r="E707" s="54"/>
      <c r="F707" s="5"/>
      <c r="G707" s="320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4"/>
      <c r="BQ707" s="54"/>
      <c r="BR707" s="54"/>
      <c r="BS707" s="54"/>
      <c r="BT707" s="54"/>
      <c r="BU707" s="54"/>
      <c r="BV707" s="54"/>
      <c r="BW707" s="54"/>
      <c r="BX707" s="54"/>
      <c r="BY707" s="54"/>
      <c r="BZ707" s="54"/>
      <c r="CA707" s="54"/>
      <c r="CB707" s="54"/>
      <c r="CC707" s="54"/>
      <c r="CD707" s="54"/>
      <c r="CE707" s="54"/>
      <c r="CF707" s="54"/>
      <c r="CG707" s="54"/>
      <c r="CH707" s="54"/>
      <c r="CI707" s="54"/>
      <c r="CJ707" s="54"/>
      <c r="CK707" s="54"/>
      <c r="CL707" s="54"/>
      <c r="CM707" s="54"/>
      <c r="CN707" s="54"/>
      <c r="CO707" s="54"/>
      <c r="CP707" s="54"/>
      <c r="CQ707" s="54"/>
      <c r="CR707" s="54"/>
      <c r="CS707" s="54"/>
      <c r="CT707" s="54"/>
      <c r="CU707" s="54"/>
      <c r="CV707" s="54"/>
      <c r="CW707" s="54"/>
      <c r="CX707" s="54"/>
      <c r="CY707" s="54"/>
      <c r="CZ707" s="54"/>
      <c r="DA707" s="54"/>
      <c r="DB707" s="54"/>
      <c r="DC707" s="54"/>
      <c r="DD707" s="54"/>
      <c r="DE707" s="54"/>
      <c r="DF707" s="54"/>
      <c r="DG707" s="54"/>
      <c r="DH707" s="54"/>
      <c r="DI707" s="54"/>
      <c r="DJ707" s="54"/>
      <c r="DK707" s="54"/>
      <c r="DL707" s="54"/>
      <c r="DM707" s="54"/>
      <c r="DN707" s="54"/>
      <c r="DO707" s="54"/>
      <c r="DP707" s="54"/>
      <c r="DQ707" s="54"/>
      <c r="DR707" s="54"/>
      <c r="DS707" s="54"/>
      <c r="DT707" s="54"/>
      <c r="DU707" s="54"/>
      <c r="DV707" s="54"/>
      <c r="DW707" s="54"/>
      <c r="DX707" s="54"/>
      <c r="DY707" s="54"/>
      <c r="DZ707" s="54"/>
      <c r="EA707" s="54"/>
      <c r="EB707" s="54"/>
      <c r="EC707" s="54"/>
      <c r="ED707" s="54"/>
      <c r="EE707" s="54"/>
      <c r="EF707" s="54"/>
      <c r="EG707" s="54"/>
      <c r="EH707" s="54"/>
      <c r="EI707" s="54"/>
      <c r="EJ707" s="54"/>
      <c r="EK707" s="54"/>
      <c r="EL707" s="54"/>
      <c r="EM707" s="54"/>
      <c r="EN707" s="54"/>
      <c r="EO707" s="54"/>
      <c r="EP707" s="54"/>
      <c r="EQ707" s="54"/>
      <c r="ER707" s="54"/>
    </row>
    <row r="708" spans="1:148" x14ac:dyDescent="0.25">
      <c r="A708" s="76"/>
      <c r="B708" s="54"/>
      <c r="C708" s="54"/>
      <c r="D708" s="54"/>
      <c r="E708" s="54"/>
      <c r="F708" s="5"/>
      <c r="G708" s="320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4"/>
      <c r="BQ708" s="54"/>
      <c r="BR708" s="54"/>
      <c r="BS708" s="54"/>
      <c r="BT708" s="54"/>
      <c r="BU708" s="54"/>
      <c r="BV708" s="54"/>
      <c r="BW708" s="54"/>
      <c r="BX708" s="54"/>
      <c r="BY708" s="54"/>
      <c r="BZ708" s="54"/>
      <c r="CA708" s="54"/>
      <c r="CB708" s="54"/>
      <c r="CC708" s="54"/>
      <c r="CD708" s="54"/>
      <c r="CE708" s="54"/>
      <c r="CF708" s="54"/>
      <c r="CG708" s="54"/>
      <c r="CH708" s="54"/>
      <c r="CI708" s="54"/>
      <c r="CJ708" s="54"/>
      <c r="CK708" s="54"/>
      <c r="CL708" s="54"/>
      <c r="CM708" s="54"/>
      <c r="CN708" s="54"/>
      <c r="CO708" s="54"/>
      <c r="CP708" s="54"/>
      <c r="CQ708" s="54"/>
      <c r="CR708" s="54"/>
      <c r="CS708" s="54"/>
      <c r="CT708" s="54"/>
      <c r="CU708" s="54"/>
      <c r="CV708" s="54"/>
      <c r="CW708" s="54"/>
      <c r="CX708" s="54"/>
      <c r="CY708" s="54"/>
      <c r="CZ708" s="54"/>
      <c r="DA708" s="54"/>
      <c r="DB708" s="54"/>
      <c r="DC708" s="54"/>
      <c r="DD708" s="54"/>
      <c r="DE708" s="54"/>
      <c r="DF708" s="54"/>
      <c r="DG708" s="54"/>
      <c r="DH708" s="54"/>
      <c r="DI708" s="54"/>
      <c r="DJ708" s="54"/>
      <c r="DK708" s="54"/>
      <c r="DL708" s="54"/>
      <c r="DM708" s="54"/>
      <c r="DN708" s="54"/>
      <c r="DO708" s="54"/>
      <c r="DP708" s="54"/>
      <c r="DQ708" s="54"/>
      <c r="DR708" s="54"/>
      <c r="DS708" s="54"/>
      <c r="DT708" s="54"/>
      <c r="DU708" s="54"/>
      <c r="DV708" s="54"/>
      <c r="DW708" s="54"/>
      <c r="DX708" s="54"/>
      <c r="DY708" s="54"/>
      <c r="DZ708" s="54"/>
      <c r="EA708" s="54"/>
      <c r="EB708" s="54"/>
      <c r="EC708" s="54"/>
      <c r="ED708" s="54"/>
      <c r="EE708" s="54"/>
      <c r="EF708" s="54"/>
      <c r="EG708" s="54"/>
      <c r="EH708" s="54"/>
      <c r="EI708" s="54"/>
      <c r="EJ708" s="54"/>
      <c r="EK708" s="54"/>
      <c r="EL708" s="54"/>
      <c r="EM708" s="54"/>
      <c r="EN708" s="54"/>
      <c r="EO708" s="54"/>
      <c r="EP708" s="54"/>
      <c r="EQ708" s="54"/>
      <c r="ER708" s="54"/>
    </row>
    <row r="709" spans="1:148" x14ac:dyDescent="0.25">
      <c r="A709" s="76"/>
      <c r="B709" s="54"/>
      <c r="C709" s="54"/>
      <c r="D709" s="54"/>
      <c r="E709" s="54"/>
      <c r="F709" s="5"/>
      <c r="G709" s="320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4"/>
      <c r="BQ709" s="54"/>
      <c r="BR709" s="54"/>
      <c r="BS709" s="54"/>
      <c r="BT709" s="54"/>
      <c r="BU709" s="54"/>
      <c r="BV709" s="54"/>
      <c r="BW709" s="54"/>
      <c r="BX709" s="54"/>
      <c r="BY709" s="54"/>
      <c r="BZ709" s="54"/>
      <c r="CA709" s="54"/>
      <c r="CB709" s="54"/>
      <c r="CC709" s="54"/>
      <c r="CD709" s="54"/>
      <c r="CE709" s="54"/>
      <c r="CF709" s="54"/>
      <c r="CG709" s="54"/>
      <c r="CH709" s="54"/>
      <c r="CI709" s="54"/>
      <c r="CJ709" s="54"/>
      <c r="CK709" s="54"/>
      <c r="CL709" s="54"/>
      <c r="CM709" s="54"/>
      <c r="CN709" s="54"/>
      <c r="CO709" s="54"/>
      <c r="CP709" s="54"/>
      <c r="CQ709" s="54"/>
      <c r="CR709" s="54"/>
      <c r="CS709" s="54"/>
      <c r="CT709" s="54"/>
      <c r="CU709" s="54"/>
      <c r="CV709" s="54"/>
      <c r="CW709" s="54"/>
      <c r="CX709" s="54"/>
      <c r="CY709" s="54"/>
      <c r="CZ709" s="54"/>
      <c r="DA709" s="54"/>
      <c r="DB709" s="54"/>
      <c r="DC709" s="54"/>
      <c r="DD709" s="54"/>
      <c r="DE709" s="54"/>
      <c r="DF709" s="54"/>
      <c r="DG709" s="54"/>
      <c r="DH709" s="54"/>
      <c r="DI709" s="54"/>
      <c r="DJ709" s="54"/>
      <c r="DK709" s="54"/>
      <c r="DL709" s="54"/>
      <c r="DM709" s="54"/>
      <c r="DN709" s="54"/>
      <c r="DO709" s="54"/>
      <c r="DP709" s="54"/>
      <c r="DQ709" s="54"/>
      <c r="DR709" s="54"/>
      <c r="DS709" s="54"/>
      <c r="DT709" s="54"/>
      <c r="DU709" s="54"/>
      <c r="DV709" s="54"/>
      <c r="DW709" s="54"/>
      <c r="DX709" s="54"/>
      <c r="DY709" s="54"/>
      <c r="DZ709" s="54"/>
      <c r="EA709" s="54"/>
      <c r="EB709" s="54"/>
      <c r="EC709" s="54"/>
      <c r="ED709" s="54"/>
      <c r="EE709" s="54"/>
      <c r="EF709" s="54"/>
      <c r="EG709" s="54"/>
      <c r="EH709" s="54"/>
      <c r="EI709" s="54"/>
      <c r="EJ709" s="54"/>
      <c r="EK709" s="54"/>
      <c r="EL709" s="54"/>
      <c r="EM709" s="54"/>
      <c r="EN709" s="54"/>
      <c r="EO709" s="54"/>
      <c r="EP709" s="54"/>
      <c r="EQ709" s="54"/>
      <c r="ER709" s="54"/>
    </row>
    <row r="710" spans="1:148" x14ac:dyDescent="0.25">
      <c r="A710" s="76"/>
      <c r="B710" s="54"/>
      <c r="C710" s="54"/>
      <c r="D710" s="54"/>
      <c r="E710" s="54"/>
      <c r="F710" s="5"/>
      <c r="G710" s="320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4"/>
      <c r="BQ710" s="54"/>
      <c r="BR710" s="54"/>
      <c r="BS710" s="54"/>
      <c r="BT710" s="54"/>
      <c r="BU710" s="54"/>
      <c r="BV710" s="54"/>
      <c r="BW710" s="54"/>
      <c r="BX710" s="54"/>
      <c r="BY710" s="54"/>
      <c r="BZ710" s="54"/>
      <c r="CA710" s="54"/>
      <c r="CB710" s="54"/>
      <c r="CC710" s="54"/>
      <c r="CD710" s="54"/>
      <c r="CE710" s="54"/>
      <c r="CF710" s="54"/>
      <c r="CG710" s="54"/>
      <c r="CH710" s="54"/>
      <c r="CI710" s="54"/>
      <c r="CJ710" s="54"/>
      <c r="CK710" s="54"/>
      <c r="CL710" s="54"/>
      <c r="CM710" s="54"/>
      <c r="CN710" s="54"/>
      <c r="CO710" s="54"/>
      <c r="CP710" s="54"/>
      <c r="CQ710" s="54"/>
      <c r="CR710" s="54"/>
      <c r="CS710" s="54"/>
      <c r="CT710" s="54"/>
      <c r="CU710" s="54"/>
      <c r="CV710" s="54"/>
      <c r="CW710" s="54"/>
      <c r="CX710" s="54"/>
      <c r="CY710" s="54"/>
      <c r="CZ710" s="54"/>
      <c r="DA710" s="54"/>
      <c r="DB710" s="54"/>
      <c r="DC710" s="54"/>
      <c r="DD710" s="54"/>
      <c r="DE710" s="54"/>
      <c r="DF710" s="54"/>
      <c r="DG710" s="54"/>
      <c r="DH710" s="54"/>
      <c r="DI710" s="54"/>
      <c r="DJ710" s="54"/>
      <c r="DK710" s="54"/>
      <c r="DL710" s="54"/>
      <c r="DM710" s="54"/>
      <c r="DN710" s="54"/>
      <c r="DO710" s="54"/>
      <c r="DP710" s="54"/>
      <c r="DQ710" s="54"/>
      <c r="DR710" s="54"/>
      <c r="DS710" s="54"/>
      <c r="DT710" s="54"/>
      <c r="DU710" s="54"/>
      <c r="DV710" s="54"/>
      <c r="DW710" s="54"/>
      <c r="DX710" s="54"/>
      <c r="DY710" s="54"/>
      <c r="DZ710" s="54"/>
      <c r="EA710" s="54"/>
      <c r="EB710" s="54"/>
      <c r="EC710" s="54"/>
      <c r="ED710" s="54"/>
      <c r="EE710" s="54"/>
      <c r="EF710" s="54"/>
      <c r="EG710" s="54"/>
      <c r="EH710" s="54"/>
      <c r="EI710" s="54"/>
      <c r="EJ710" s="54"/>
      <c r="EK710" s="54"/>
      <c r="EL710" s="54"/>
      <c r="EM710" s="54"/>
      <c r="EN710" s="54"/>
      <c r="EO710" s="54"/>
      <c r="EP710" s="54"/>
      <c r="EQ710" s="54"/>
      <c r="ER710" s="54"/>
    </row>
    <row r="711" spans="1:148" x14ac:dyDescent="0.25">
      <c r="A711" s="76"/>
      <c r="B711" s="54"/>
      <c r="C711" s="54"/>
      <c r="D711" s="54"/>
      <c r="E711" s="54"/>
      <c r="F711" s="5"/>
      <c r="G711" s="320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4"/>
      <c r="BQ711" s="54"/>
      <c r="BR711" s="54"/>
      <c r="BS711" s="54"/>
      <c r="BT711" s="54"/>
      <c r="BU711" s="54"/>
      <c r="BV711" s="54"/>
      <c r="BW711" s="54"/>
      <c r="BX711" s="54"/>
      <c r="BY711" s="54"/>
      <c r="BZ711" s="54"/>
      <c r="CA711" s="54"/>
      <c r="CB711" s="54"/>
      <c r="CC711" s="54"/>
      <c r="CD711" s="54"/>
      <c r="CE711" s="54"/>
      <c r="CF711" s="54"/>
      <c r="CG711" s="54"/>
      <c r="CH711" s="54"/>
      <c r="CI711" s="54"/>
      <c r="CJ711" s="54"/>
      <c r="CK711" s="54"/>
      <c r="CL711" s="54"/>
      <c r="CM711" s="54"/>
      <c r="CN711" s="54"/>
      <c r="CO711" s="54"/>
      <c r="CP711" s="54"/>
      <c r="CQ711" s="54"/>
      <c r="CR711" s="54"/>
      <c r="CS711" s="54"/>
      <c r="CT711" s="54"/>
      <c r="CU711" s="54"/>
      <c r="CV711" s="54"/>
      <c r="CW711" s="54"/>
      <c r="CX711" s="54"/>
      <c r="CY711" s="54"/>
      <c r="CZ711" s="54"/>
      <c r="DA711" s="54"/>
      <c r="DB711" s="54"/>
      <c r="DC711" s="54"/>
      <c r="DD711" s="54"/>
      <c r="DE711" s="54"/>
      <c r="DF711" s="54"/>
      <c r="DG711" s="54"/>
      <c r="DH711" s="54"/>
      <c r="DI711" s="54"/>
      <c r="DJ711" s="54"/>
      <c r="DK711" s="54"/>
      <c r="DL711" s="54"/>
      <c r="DM711" s="54"/>
      <c r="DN711" s="54"/>
      <c r="DO711" s="54"/>
      <c r="DP711" s="54"/>
      <c r="DQ711" s="54"/>
      <c r="DR711" s="54"/>
      <c r="DS711" s="54"/>
      <c r="DT711" s="54"/>
      <c r="DU711" s="54"/>
      <c r="DV711" s="54"/>
      <c r="DW711" s="54"/>
      <c r="DX711" s="54"/>
      <c r="DY711" s="54"/>
      <c r="DZ711" s="54"/>
      <c r="EA711" s="54"/>
      <c r="EB711" s="54"/>
      <c r="EC711" s="54"/>
      <c r="ED711" s="54"/>
      <c r="EE711" s="54"/>
      <c r="EF711" s="54"/>
      <c r="EG711" s="54"/>
      <c r="EH711" s="54"/>
      <c r="EI711" s="54"/>
      <c r="EJ711" s="54"/>
      <c r="EK711" s="54"/>
      <c r="EL711" s="54"/>
      <c r="EM711" s="54"/>
      <c r="EN711" s="54"/>
      <c r="EO711" s="54"/>
      <c r="EP711" s="54"/>
      <c r="EQ711" s="54"/>
      <c r="ER711" s="54"/>
    </row>
    <row r="712" spans="1:148" x14ac:dyDescent="0.25">
      <c r="A712" s="76"/>
      <c r="B712" s="54"/>
      <c r="C712" s="54"/>
      <c r="D712" s="54"/>
      <c r="E712" s="54"/>
      <c r="F712" s="5"/>
      <c r="G712" s="320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4"/>
      <c r="BQ712" s="54"/>
      <c r="BR712" s="54"/>
      <c r="BS712" s="54"/>
      <c r="BT712" s="54"/>
      <c r="BU712" s="54"/>
      <c r="BV712" s="54"/>
      <c r="BW712" s="54"/>
      <c r="BX712" s="54"/>
      <c r="BY712" s="54"/>
      <c r="BZ712" s="54"/>
      <c r="CA712" s="54"/>
      <c r="CB712" s="54"/>
      <c r="CC712" s="54"/>
      <c r="CD712" s="54"/>
      <c r="CE712" s="54"/>
      <c r="CF712" s="54"/>
      <c r="CG712" s="54"/>
      <c r="CH712" s="54"/>
      <c r="CI712" s="54"/>
      <c r="CJ712" s="54"/>
      <c r="CK712" s="54"/>
      <c r="CL712" s="54"/>
      <c r="CM712" s="54"/>
      <c r="CN712" s="54"/>
      <c r="CO712" s="54"/>
      <c r="CP712" s="54"/>
      <c r="CQ712" s="54"/>
      <c r="CR712" s="54"/>
      <c r="CS712" s="54"/>
      <c r="CT712" s="54"/>
      <c r="CU712" s="54"/>
      <c r="CV712" s="54"/>
      <c r="CW712" s="54"/>
      <c r="CX712" s="54"/>
      <c r="CY712" s="54"/>
      <c r="CZ712" s="54"/>
      <c r="DA712" s="54"/>
      <c r="DB712" s="54"/>
      <c r="DC712" s="54"/>
      <c r="DD712" s="54"/>
      <c r="DE712" s="54"/>
      <c r="DF712" s="54"/>
      <c r="DG712" s="54"/>
      <c r="DH712" s="54"/>
      <c r="DI712" s="54"/>
      <c r="DJ712" s="54"/>
      <c r="DK712" s="54"/>
      <c r="DL712" s="54"/>
      <c r="DM712" s="54"/>
      <c r="DN712" s="54"/>
      <c r="DO712" s="54"/>
      <c r="DP712" s="54"/>
      <c r="DQ712" s="54"/>
      <c r="DR712" s="54"/>
      <c r="DS712" s="54"/>
      <c r="DT712" s="54"/>
      <c r="DU712" s="54"/>
      <c r="DV712" s="54"/>
      <c r="DW712" s="54"/>
      <c r="DX712" s="54"/>
      <c r="DY712" s="54"/>
      <c r="DZ712" s="54"/>
      <c r="EA712" s="54"/>
      <c r="EB712" s="54"/>
      <c r="EC712" s="54"/>
      <c r="ED712" s="54"/>
      <c r="EE712" s="54"/>
      <c r="EF712" s="54"/>
      <c r="EG712" s="54"/>
      <c r="EH712" s="54"/>
      <c r="EI712" s="54"/>
      <c r="EJ712" s="54"/>
      <c r="EK712" s="54"/>
      <c r="EL712" s="54"/>
      <c r="EM712" s="54"/>
      <c r="EN712" s="54"/>
      <c r="EO712" s="54"/>
      <c r="EP712" s="54"/>
      <c r="EQ712" s="54"/>
      <c r="ER712" s="54"/>
    </row>
    <row r="713" spans="1:148" x14ac:dyDescent="0.25">
      <c r="A713" s="76"/>
      <c r="B713" s="54"/>
      <c r="C713" s="54"/>
      <c r="D713" s="54"/>
      <c r="E713" s="54"/>
      <c r="F713" s="5"/>
      <c r="G713" s="320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4"/>
      <c r="BQ713" s="54"/>
      <c r="BR713" s="54"/>
      <c r="BS713" s="54"/>
      <c r="BT713" s="54"/>
      <c r="BU713" s="54"/>
      <c r="BV713" s="54"/>
      <c r="BW713" s="54"/>
      <c r="BX713" s="54"/>
      <c r="BY713" s="54"/>
      <c r="BZ713" s="54"/>
      <c r="CA713" s="54"/>
      <c r="CB713" s="54"/>
      <c r="CC713" s="54"/>
      <c r="CD713" s="54"/>
      <c r="CE713" s="54"/>
      <c r="CF713" s="54"/>
      <c r="CG713" s="54"/>
      <c r="CH713" s="54"/>
      <c r="CI713" s="54"/>
      <c r="CJ713" s="54"/>
      <c r="CK713" s="54"/>
      <c r="CL713" s="54"/>
      <c r="CM713" s="54"/>
      <c r="CN713" s="54"/>
      <c r="CO713" s="54"/>
      <c r="CP713" s="54"/>
      <c r="CQ713" s="54"/>
      <c r="CR713" s="54"/>
      <c r="CS713" s="54"/>
      <c r="CT713" s="54"/>
      <c r="CU713" s="54"/>
      <c r="CV713" s="54"/>
      <c r="CW713" s="54"/>
      <c r="CX713" s="54"/>
      <c r="CY713" s="54"/>
      <c r="CZ713" s="54"/>
      <c r="DA713" s="54"/>
      <c r="DB713" s="54"/>
      <c r="DC713" s="54"/>
      <c r="DD713" s="54"/>
      <c r="DE713" s="54"/>
      <c r="DF713" s="54"/>
      <c r="DG713" s="54"/>
      <c r="DH713" s="54"/>
      <c r="DI713" s="54"/>
      <c r="DJ713" s="54"/>
      <c r="DK713" s="54"/>
      <c r="DL713" s="54"/>
      <c r="DM713" s="54"/>
      <c r="DN713" s="54"/>
      <c r="DO713" s="54"/>
      <c r="DP713" s="54"/>
      <c r="DQ713" s="54"/>
      <c r="DR713" s="54"/>
      <c r="DS713" s="54"/>
      <c r="DT713" s="54"/>
      <c r="DU713" s="54"/>
      <c r="DV713" s="54"/>
      <c r="DW713" s="54"/>
      <c r="DX713" s="54"/>
      <c r="DY713" s="54"/>
      <c r="DZ713" s="54"/>
      <c r="EA713" s="54"/>
      <c r="EB713" s="54"/>
      <c r="EC713" s="54"/>
      <c r="ED713" s="54"/>
      <c r="EE713" s="54"/>
      <c r="EF713" s="54"/>
      <c r="EG713" s="54"/>
      <c r="EH713" s="54"/>
      <c r="EI713" s="54"/>
      <c r="EJ713" s="54"/>
      <c r="EK713" s="54"/>
      <c r="EL713" s="54"/>
      <c r="EM713" s="54"/>
      <c r="EN713" s="54"/>
      <c r="EO713" s="54"/>
      <c r="EP713" s="54"/>
      <c r="EQ713" s="54"/>
      <c r="ER713" s="54"/>
    </row>
    <row r="714" spans="1:148" x14ac:dyDescent="0.25">
      <c r="A714" s="76"/>
      <c r="B714" s="54"/>
      <c r="C714" s="54"/>
      <c r="D714" s="54"/>
      <c r="E714" s="54"/>
      <c r="F714" s="5"/>
      <c r="G714" s="320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4"/>
      <c r="BQ714" s="54"/>
      <c r="BR714" s="54"/>
      <c r="BS714" s="54"/>
      <c r="BT714" s="54"/>
      <c r="BU714" s="54"/>
      <c r="BV714" s="54"/>
      <c r="BW714" s="54"/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  <c r="CH714" s="54"/>
      <c r="CI714" s="54"/>
      <c r="CJ714" s="54"/>
      <c r="CK714" s="54"/>
      <c r="CL714" s="54"/>
      <c r="CM714" s="54"/>
      <c r="CN714" s="54"/>
      <c r="CO714" s="54"/>
      <c r="CP714" s="54"/>
      <c r="CQ714" s="54"/>
      <c r="CR714" s="54"/>
      <c r="CS714" s="54"/>
      <c r="CT714" s="54"/>
      <c r="CU714" s="54"/>
      <c r="CV714" s="54"/>
      <c r="CW714" s="54"/>
      <c r="CX714" s="54"/>
      <c r="CY714" s="54"/>
      <c r="CZ714" s="54"/>
      <c r="DA714" s="54"/>
      <c r="DB714" s="54"/>
      <c r="DC714" s="54"/>
      <c r="DD714" s="54"/>
      <c r="DE714" s="54"/>
      <c r="DF714" s="54"/>
      <c r="DG714" s="54"/>
      <c r="DH714" s="54"/>
      <c r="DI714" s="54"/>
      <c r="DJ714" s="54"/>
      <c r="DK714" s="54"/>
      <c r="DL714" s="54"/>
      <c r="DM714" s="54"/>
      <c r="DN714" s="54"/>
      <c r="DO714" s="54"/>
      <c r="DP714" s="54"/>
      <c r="DQ714" s="54"/>
      <c r="DR714" s="54"/>
      <c r="DS714" s="54"/>
      <c r="DT714" s="54"/>
      <c r="DU714" s="54"/>
      <c r="DV714" s="54"/>
      <c r="DW714" s="54"/>
      <c r="DX714" s="54"/>
      <c r="DY714" s="54"/>
      <c r="DZ714" s="54"/>
      <c r="EA714" s="54"/>
      <c r="EB714" s="54"/>
      <c r="EC714" s="54"/>
      <c r="ED714" s="54"/>
      <c r="EE714" s="54"/>
      <c r="EF714" s="54"/>
      <c r="EG714" s="54"/>
      <c r="EH714" s="54"/>
      <c r="EI714" s="54"/>
      <c r="EJ714" s="54"/>
      <c r="EK714" s="54"/>
      <c r="EL714" s="54"/>
      <c r="EM714" s="54"/>
      <c r="EN714" s="54"/>
      <c r="EO714" s="54"/>
      <c r="EP714" s="54"/>
      <c r="EQ714" s="54"/>
      <c r="ER714" s="54"/>
    </row>
    <row r="715" spans="1:148" x14ac:dyDescent="0.25">
      <c r="A715" s="76"/>
      <c r="B715" s="54"/>
      <c r="C715" s="54"/>
      <c r="D715" s="54"/>
      <c r="E715" s="54"/>
      <c r="F715" s="5"/>
      <c r="G715" s="320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4"/>
      <c r="BQ715" s="54"/>
      <c r="BR715" s="54"/>
      <c r="BS715" s="54"/>
      <c r="BT715" s="54"/>
      <c r="BU715" s="54"/>
      <c r="BV715" s="54"/>
      <c r="BW715" s="54"/>
      <c r="BX715" s="54"/>
      <c r="BY715" s="54"/>
      <c r="BZ715" s="54"/>
      <c r="CA715" s="54"/>
      <c r="CB715" s="54"/>
      <c r="CC715" s="54"/>
      <c r="CD715" s="54"/>
      <c r="CE715" s="54"/>
      <c r="CF715" s="54"/>
      <c r="CG715" s="54"/>
      <c r="CH715" s="54"/>
      <c r="CI715" s="54"/>
      <c r="CJ715" s="54"/>
      <c r="CK715" s="54"/>
      <c r="CL715" s="54"/>
      <c r="CM715" s="54"/>
      <c r="CN715" s="54"/>
      <c r="CO715" s="54"/>
      <c r="CP715" s="54"/>
      <c r="CQ715" s="54"/>
      <c r="CR715" s="54"/>
      <c r="CS715" s="54"/>
      <c r="CT715" s="54"/>
      <c r="CU715" s="54"/>
      <c r="CV715" s="54"/>
      <c r="CW715" s="54"/>
      <c r="CX715" s="54"/>
      <c r="CY715" s="54"/>
      <c r="CZ715" s="54"/>
      <c r="DA715" s="54"/>
      <c r="DB715" s="54"/>
      <c r="DC715" s="54"/>
      <c r="DD715" s="54"/>
      <c r="DE715" s="54"/>
      <c r="DF715" s="54"/>
      <c r="DG715" s="54"/>
      <c r="DH715" s="54"/>
      <c r="DI715" s="54"/>
      <c r="DJ715" s="54"/>
      <c r="DK715" s="54"/>
      <c r="DL715" s="54"/>
      <c r="DM715" s="54"/>
      <c r="DN715" s="54"/>
      <c r="DO715" s="54"/>
      <c r="DP715" s="54"/>
      <c r="DQ715" s="54"/>
      <c r="DR715" s="54"/>
      <c r="DS715" s="54"/>
      <c r="DT715" s="54"/>
      <c r="DU715" s="54"/>
      <c r="DV715" s="54"/>
      <c r="DW715" s="54"/>
      <c r="DX715" s="54"/>
      <c r="DY715" s="54"/>
      <c r="DZ715" s="54"/>
      <c r="EA715" s="54"/>
      <c r="EB715" s="54"/>
      <c r="EC715" s="54"/>
      <c r="ED715" s="54"/>
      <c r="EE715" s="54"/>
      <c r="EF715" s="54"/>
      <c r="EG715" s="54"/>
      <c r="EH715" s="54"/>
      <c r="EI715" s="54"/>
      <c r="EJ715" s="54"/>
      <c r="EK715" s="54"/>
      <c r="EL715" s="54"/>
      <c r="EM715" s="54"/>
      <c r="EN715" s="54"/>
      <c r="EO715" s="54"/>
      <c r="EP715" s="54"/>
      <c r="EQ715" s="54"/>
      <c r="ER715" s="54"/>
    </row>
    <row r="716" spans="1:148" x14ac:dyDescent="0.25">
      <c r="A716" s="76"/>
      <c r="B716" s="54"/>
      <c r="C716" s="54"/>
      <c r="D716" s="54"/>
      <c r="E716" s="54"/>
      <c r="F716" s="5"/>
      <c r="G716" s="320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4"/>
      <c r="BQ716" s="54"/>
      <c r="BR716" s="54"/>
      <c r="BS716" s="54"/>
      <c r="BT716" s="54"/>
      <c r="BU716" s="54"/>
      <c r="BV716" s="54"/>
      <c r="BW716" s="54"/>
      <c r="BX716" s="54"/>
      <c r="BY716" s="54"/>
      <c r="BZ716" s="54"/>
      <c r="CA716" s="54"/>
      <c r="CB716" s="54"/>
      <c r="CC716" s="54"/>
      <c r="CD716" s="54"/>
      <c r="CE716" s="54"/>
      <c r="CF716" s="54"/>
      <c r="CG716" s="54"/>
      <c r="CH716" s="54"/>
      <c r="CI716" s="54"/>
      <c r="CJ716" s="54"/>
      <c r="CK716" s="54"/>
      <c r="CL716" s="54"/>
      <c r="CM716" s="54"/>
      <c r="CN716" s="54"/>
      <c r="CO716" s="54"/>
      <c r="CP716" s="54"/>
      <c r="CQ716" s="54"/>
      <c r="CR716" s="54"/>
      <c r="CS716" s="54"/>
      <c r="CT716" s="54"/>
      <c r="CU716" s="54"/>
      <c r="CV716" s="54"/>
      <c r="CW716" s="54"/>
      <c r="CX716" s="54"/>
      <c r="CY716" s="54"/>
      <c r="CZ716" s="54"/>
      <c r="DA716" s="54"/>
      <c r="DB716" s="54"/>
      <c r="DC716" s="54"/>
      <c r="DD716" s="54"/>
      <c r="DE716" s="54"/>
      <c r="DF716" s="54"/>
      <c r="DG716" s="54"/>
      <c r="DH716" s="54"/>
      <c r="DI716" s="54"/>
      <c r="DJ716" s="54"/>
      <c r="DK716" s="54"/>
      <c r="DL716" s="54"/>
      <c r="DM716" s="54"/>
      <c r="DN716" s="54"/>
      <c r="DO716" s="54"/>
      <c r="DP716" s="54"/>
      <c r="DQ716" s="54"/>
      <c r="DR716" s="54"/>
      <c r="DS716" s="54"/>
      <c r="DT716" s="54"/>
      <c r="DU716" s="54"/>
      <c r="DV716" s="54"/>
      <c r="DW716" s="54"/>
      <c r="DX716" s="54"/>
      <c r="DY716" s="54"/>
      <c r="DZ716" s="54"/>
      <c r="EA716" s="54"/>
      <c r="EB716" s="54"/>
      <c r="EC716" s="54"/>
      <c r="ED716" s="54"/>
      <c r="EE716" s="54"/>
      <c r="EF716" s="54"/>
      <c r="EG716" s="54"/>
      <c r="EH716" s="54"/>
      <c r="EI716" s="54"/>
      <c r="EJ716" s="54"/>
      <c r="EK716" s="54"/>
      <c r="EL716" s="54"/>
      <c r="EM716" s="54"/>
      <c r="EN716" s="54"/>
      <c r="EO716" s="54"/>
      <c r="EP716" s="54"/>
      <c r="EQ716" s="54"/>
      <c r="ER716" s="54"/>
    </row>
    <row r="717" spans="1:148" x14ac:dyDescent="0.25">
      <c r="A717" s="76"/>
      <c r="B717" s="54"/>
      <c r="C717" s="54"/>
      <c r="D717" s="54"/>
      <c r="E717" s="54"/>
      <c r="F717" s="5"/>
      <c r="G717" s="320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4"/>
      <c r="BQ717" s="54"/>
      <c r="BR717" s="54"/>
      <c r="BS717" s="54"/>
      <c r="BT717" s="54"/>
      <c r="BU717" s="54"/>
      <c r="BV717" s="54"/>
      <c r="BW717" s="54"/>
      <c r="BX717" s="54"/>
      <c r="BY717" s="54"/>
      <c r="BZ717" s="54"/>
      <c r="CA717" s="54"/>
      <c r="CB717" s="54"/>
      <c r="CC717" s="54"/>
      <c r="CD717" s="54"/>
      <c r="CE717" s="54"/>
      <c r="CF717" s="54"/>
      <c r="CG717" s="54"/>
      <c r="CH717" s="54"/>
      <c r="CI717" s="54"/>
      <c r="CJ717" s="54"/>
      <c r="CK717" s="54"/>
      <c r="CL717" s="54"/>
      <c r="CM717" s="54"/>
      <c r="CN717" s="54"/>
      <c r="CO717" s="54"/>
      <c r="CP717" s="54"/>
      <c r="CQ717" s="54"/>
      <c r="CR717" s="54"/>
      <c r="CS717" s="54"/>
      <c r="CT717" s="54"/>
      <c r="CU717" s="54"/>
      <c r="CV717" s="54"/>
      <c r="CW717" s="54"/>
      <c r="CX717" s="54"/>
      <c r="CY717" s="54"/>
      <c r="CZ717" s="54"/>
      <c r="DA717" s="54"/>
      <c r="DB717" s="54"/>
      <c r="DC717" s="54"/>
      <c r="DD717" s="54"/>
      <c r="DE717" s="54"/>
      <c r="DF717" s="54"/>
      <c r="DG717" s="54"/>
      <c r="DH717" s="54"/>
      <c r="DI717" s="54"/>
      <c r="DJ717" s="54"/>
      <c r="DK717" s="54"/>
      <c r="DL717" s="54"/>
      <c r="DM717" s="54"/>
      <c r="DN717" s="54"/>
      <c r="DO717" s="54"/>
      <c r="DP717" s="54"/>
      <c r="DQ717" s="54"/>
      <c r="DR717" s="54"/>
      <c r="DS717" s="54"/>
      <c r="DT717" s="54"/>
      <c r="DU717" s="54"/>
      <c r="DV717" s="54"/>
      <c r="DW717" s="54"/>
      <c r="DX717" s="54"/>
      <c r="DY717" s="54"/>
      <c r="DZ717" s="54"/>
      <c r="EA717" s="54"/>
      <c r="EB717" s="54"/>
      <c r="EC717" s="54"/>
      <c r="ED717" s="54"/>
      <c r="EE717" s="54"/>
      <c r="EF717" s="54"/>
      <c r="EG717" s="54"/>
      <c r="EH717" s="54"/>
      <c r="EI717" s="54"/>
      <c r="EJ717" s="54"/>
      <c r="EK717" s="54"/>
      <c r="EL717" s="54"/>
      <c r="EM717" s="54"/>
      <c r="EN717" s="54"/>
      <c r="EO717" s="54"/>
      <c r="EP717" s="54"/>
      <c r="EQ717" s="54"/>
      <c r="ER717" s="54"/>
    </row>
    <row r="718" spans="1:148" x14ac:dyDescent="0.25">
      <c r="A718" s="76"/>
      <c r="B718" s="54"/>
      <c r="C718" s="54"/>
      <c r="D718" s="54"/>
      <c r="E718" s="54"/>
      <c r="F718" s="5"/>
      <c r="G718" s="320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4"/>
      <c r="BQ718" s="54"/>
      <c r="BR718" s="54"/>
      <c r="BS718" s="54"/>
      <c r="BT718" s="54"/>
      <c r="BU718" s="54"/>
      <c r="BV718" s="54"/>
      <c r="BW718" s="54"/>
      <c r="BX718" s="54"/>
      <c r="BY718" s="54"/>
      <c r="BZ718" s="54"/>
      <c r="CA718" s="54"/>
      <c r="CB718" s="54"/>
      <c r="CC718" s="54"/>
      <c r="CD718" s="54"/>
      <c r="CE718" s="54"/>
      <c r="CF718" s="54"/>
      <c r="CG718" s="54"/>
      <c r="CH718" s="54"/>
      <c r="CI718" s="54"/>
      <c r="CJ718" s="54"/>
      <c r="CK718" s="54"/>
      <c r="CL718" s="54"/>
      <c r="CM718" s="54"/>
      <c r="CN718" s="54"/>
      <c r="CO718" s="54"/>
      <c r="CP718" s="54"/>
      <c r="CQ718" s="54"/>
      <c r="CR718" s="54"/>
      <c r="CS718" s="54"/>
      <c r="CT718" s="54"/>
      <c r="CU718" s="54"/>
      <c r="CV718" s="54"/>
      <c r="CW718" s="54"/>
      <c r="CX718" s="54"/>
      <c r="CY718" s="54"/>
      <c r="CZ718" s="54"/>
      <c r="DA718" s="54"/>
      <c r="DB718" s="54"/>
      <c r="DC718" s="54"/>
      <c r="DD718" s="54"/>
      <c r="DE718" s="54"/>
      <c r="DF718" s="54"/>
      <c r="DG718" s="54"/>
      <c r="DH718" s="54"/>
      <c r="DI718" s="54"/>
      <c r="DJ718" s="54"/>
      <c r="DK718" s="54"/>
      <c r="DL718" s="54"/>
      <c r="DM718" s="54"/>
      <c r="DN718" s="54"/>
      <c r="DO718" s="54"/>
      <c r="DP718" s="54"/>
      <c r="DQ718" s="54"/>
      <c r="DR718" s="54"/>
      <c r="DS718" s="54"/>
      <c r="DT718" s="54"/>
      <c r="DU718" s="54"/>
      <c r="DV718" s="54"/>
      <c r="DW718" s="54"/>
      <c r="DX718" s="54"/>
      <c r="DY718" s="54"/>
      <c r="DZ718" s="54"/>
      <c r="EA718" s="54"/>
      <c r="EB718" s="54"/>
      <c r="EC718" s="54"/>
      <c r="ED718" s="54"/>
      <c r="EE718" s="54"/>
      <c r="EF718" s="54"/>
      <c r="EG718" s="54"/>
      <c r="EH718" s="54"/>
      <c r="EI718" s="54"/>
      <c r="EJ718" s="54"/>
      <c r="EK718" s="54"/>
      <c r="EL718" s="54"/>
      <c r="EM718" s="54"/>
      <c r="EN718" s="54"/>
      <c r="EO718" s="54"/>
      <c r="EP718" s="54"/>
      <c r="EQ718" s="54"/>
      <c r="ER718" s="54"/>
    </row>
    <row r="719" spans="1:148" x14ac:dyDescent="0.25">
      <c r="A719" s="76"/>
      <c r="B719" s="54"/>
      <c r="C719" s="54"/>
      <c r="D719" s="54"/>
      <c r="E719" s="54"/>
      <c r="F719" s="5"/>
      <c r="G719" s="320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4"/>
      <c r="BQ719" s="54"/>
      <c r="BR719" s="54"/>
      <c r="BS719" s="54"/>
      <c r="BT719" s="54"/>
      <c r="BU719" s="54"/>
      <c r="BV719" s="54"/>
      <c r="BW719" s="54"/>
      <c r="BX719" s="54"/>
      <c r="BY719" s="54"/>
      <c r="BZ719" s="54"/>
      <c r="CA719" s="54"/>
      <c r="CB719" s="54"/>
      <c r="CC719" s="54"/>
      <c r="CD719" s="54"/>
      <c r="CE719" s="54"/>
      <c r="CF719" s="54"/>
      <c r="CG719" s="54"/>
      <c r="CH719" s="54"/>
      <c r="CI719" s="54"/>
      <c r="CJ719" s="54"/>
      <c r="CK719" s="54"/>
      <c r="CL719" s="54"/>
      <c r="CM719" s="54"/>
      <c r="CN719" s="54"/>
      <c r="CO719" s="54"/>
      <c r="CP719" s="54"/>
      <c r="CQ719" s="54"/>
      <c r="CR719" s="54"/>
      <c r="CS719" s="54"/>
      <c r="CT719" s="54"/>
      <c r="CU719" s="54"/>
      <c r="CV719" s="54"/>
      <c r="CW719" s="54"/>
      <c r="CX719" s="54"/>
      <c r="CY719" s="54"/>
      <c r="CZ719" s="54"/>
      <c r="DA719" s="54"/>
      <c r="DB719" s="54"/>
      <c r="DC719" s="54"/>
      <c r="DD719" s="54"/>
      <c r="DE719" s="54"/>
      <c r="DF719" s="54"/>
      <c r="DG719" s="54"/>
      <c r="DH719" s="54"/>
      <c r="DI719" s="54"/>
      <c r="DJ719" s="54"/>
      <c r="DK719" s="54"/>
      <c r="DL719" s="54"/>
      <c r="DM719" s="54"/>
      <c r="DN719" s="54"/>
      <c r="DO719" s="54"/>
      <c r="DP719" s="54"/>
      <c r="DQ719" s="54"/>
      <c r="DR719" s="54"/>
      <c r="DS719" s="54"/>
      <c r="DT719" s="54"/>
      <c r="DU719" s="54"/>
      <c r="DV719" s="54"/>
      <c r="DW719" s="54"/>
      <c r="DX719" s="54"/>
      <c r="DY719" s="54"/>
      <c r="DZ719" s="54"/>
      <c r="EA719" s="54"/>
      <c r="EB719" s="54"/>
      <c r="EC719" s="54"/>
      <c r="ED719" s="54"/>
      <c r="EE719" s="54"/>
      <c r="EF719" s="54"/>
      <c r="EG719" s="54"/>
      <c r="EH719" s="54"/>
      <c r="EI719" s="54"/>
      <c r="EJ719" s="54"/>
      <c r="EK719" s="54"/>
      <c r="EL719" s="54"/>
      <c r="EM719" s="54"/>
      <c r="EN719" s="54"/>
      <c r="EO719" s="54"/>
      <c r="EP719" s="54"/>
      <c r="EQ719" s="54"/>
      <c r="ER719" s="54"/>
    </row>
    <row r="720" spans="1:148" x14ac:dyDescent="0.25">
      <c r="A720" s="76"/>
      <c r="B720" s="54"/>
      <c r="C720" s="54"/>
      <c r="D720" s="54"/>
      <c r="E720" s="54"/>
      <c r="F720" s="5"/>
      <c r="G720" s="320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4"/>
      <c r="BQ720" s="54"/>
      <c r="BR720" s="54"/>
      <c r="BS720" s="54"/>
      <c r="BT720" s="54"/>
      <c r="BU720" s="54"/>
      <c r="BV720" s="54"/>
      <c r="BW720" s="54"/>
      <c r="BX720" s="54"/>
      <c r="BY720" s="54"/>
      <c r="BZ720" s="54"/>
      <c r="CA720" s="54"/>
      <c r="CB720" s="54"/>
      <c r="CC720" s="54"/>
      <c r="CD720" s="54"/>
      <c r="CE720" s="54"/>
      <c r="CF720" s="54"/>
      <c r="CG720" s="54"/>
      <c r="CH720" s="54"/>
      <c r="CI720" s="54"/>
      <c r="CJ720" s="54"/>
      <c r="CK720" s="54"/>
      <c r="CL720" s="54"/>
      <c r="CM720" s="54"/>
      <c r="CN720" s="54"/>
      <c r="CO720" s="54"/>
      <c r="CP720" s="54"/>
      <c r="CQ720" s="54"/>
      <c r="CR720" s="54"/>
      <c r="CS720" s="54"/>
      <c r="CT720" s="54"/>
      <c r="CU720" s="54"/>
      <c r="CV720" s="54"/>
      <c r="CW720" s="54"/>
      <c r="CX720" s="54"/>
      <c r="CY720" s="54"/>
      <c r="CZ720" s="54"/>
      <c r="DA720" s="54"/>
      <c r="DB720" s="54"/>
      <c r="DC720" s="54"/>
      <c r="DD720" s="54"/>
      <c r="DE720" s="54"/>
      <c r="DF720" s="54"/>
      <c r="DG720" s="54"/>
      <c r="DH720" s="54"/>
      <c r="DI720" s="54"/>
      <c r="DJ720" s="54"/>
      <c r="DK720" s="54"/>
      <c r="DL720" s="54"/>
      <c r="DM720" s="54"/>
      <c r="DN720" s="54"/>
      <c r="DO720" s="54"/>
      <c r="DP720" s="54"/>
      <c r="DQ720" s="54"/>
      <c r="DR720" s="54"/>
      <c r="DS720" s="54"/>
      <c r="DT720" s="54"/>
      <c r="DU720" s="54"/>
      <c r="DV720" s="54"/>
      <c r="DW720" s="54"/>
      <c r="DX720" s="54"/>
      <c r="DY720" s="54"/>
      <c r="DZ720" s="54"/>
      <c r="EA720" s="54"/>
      <c r="EB720" s="54"/>
      <c r="EC720" s="54"/>
      <c r="ED720" s="54"/>
      <c r="EE720" s="54"/>
      <c r="EF720" s="54"/>
      <c r="EG720" s="54"/>
      <c r="EH720" s="54"/>
      <c r="EI720" s="54"/>
      <c r="EJ720" s="54"/>
      <c r="EK720" s="54"/>
      <c r="EL720" s="54"/>
      <c r="EM720" s="54"/>
      <c r="EN720" s="54"/>
      <c r="EO720" s="54"/>
      <c r="EP720" s="54"/>
      <c r="EQ720" s="54"/>
      <c r="ER720" s="54"/>
    </row>
    <row r="721" spans="1:148" x14ac:dyDescent="0.25">
      <c r="A721" s="76"/>
      <c r="B721" s="54"/>
      <c r="C721" s="54"/>
      <c r="D721" s="54"/>
      <c r="E721" s="54"/>
      <c r="F721" s="5"/>
      <c r="G721" s="320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4"/>
      <c r="BQ721" s="54"/>
      <c r="BR721" s="54"/>
      <c r="BS721" s="54"/>
      <c r="BT721" s="54"/>
      <c r="BU721" s="54"/>
      <c r="BV721" s="54"/>
      <c r="BW721" s="54"/>
      <c r="BX721" s="54"/>
      <c r="BY721" s="54"/>
      <c r="BZ721" s="54"/>
      <c r="CA721" s="54"/>
      <c r="CB721" s="54"/>
      <c r="CC721" s="54"/>
      <c r="CD721" s="54"/>
      <c r="CE721" s="54"/>
      <c r="CF721" s="54"/>
      <c r="CG721" s="54"/>
      <c r="CH721" s="54"/>
      <c r="CI721" s="54"/>
      <c r="CJ721" s="54"/>
      <c r="CK721" s="54"/>
      <c r="CL721" s="54"/>
      <c r="CM721" s="54"/>
      <c r="CN721" s="54"/>
      <c r="CO721" s="54"/>
      <c r="CP721" s="54"/>
      <c r="CQ721" s="54"/>
      <c r="CR721" s="54"/>
      <c r="CS721" s="54"/>
      <c r="CT721" s="54"/>
      <c r="CU721" s="54"/>
      <c r="CV721" s="54"/>
      <c r="CW721" s="54"/>
      <c r="CX721" s="54"/>
      <c r="CY721" s="54"/>
      <c r="CZ721" s="54"/>
      <c r="DA721" s="54"/>
      <c r="DB721" s="54"/>
      <c r="DC721" s="54"/>
      <c r="DD721" s="54"/>
      <c r="DE721" s="54"/>
      <c r="DF721" s="54"/>
      <c r="DG721" s="54"/>
      <c r="DH721" s="54"/>
      <c r="DI721" s="54"/>
      <c r="DJ721" s="54"/>
      <c r="DK721" s="54"/>
      <c r="DL721" s="54"/>
      <c r="DM721" s="54"/>
      <c r="DN721" s="54"/>
      <c r="DO721" s="54"/>
      <c r="DP721" s="54"/>
      <c r="DQ721" s="54"/>
      <c r="DR721" s="54"/>
      <c r="DS721" s="54"/>
      <c r="DT721" s="54"/>
      <c r="DU721" s="54"/>
      <c r="DV721" s="54"/>
      <c r="DW721" s="54"/>
      <c r="DX721" s="54"/>
      <c r="DY721" s="54"/>
      <c r="DZ721" s="54"/>
      <c r="EA721" s="54"/>
      <c r="EB721" s="54"/>
      <c r="EC721" s="54"/>
      <c r="ED721" s="54"/>
      <c r="EE721" s="54"/>
      <c r="EF721" s="54"/>
      <c r="EG721" s="54"/>
      <c r="EH721" s="54"/>
      <c r="EI721" s="54"/>
      <c r="EJ721" s="54"/>
      <c r="EK721" s="54"/>
      <c r="EL721" s="54"/>
      <c r="EM721" s="54"/>
      <c r="EN721" s="54"/>
      <c r="EO721" s="54"/>
      <c r="EP721" s="54"/>
      <c r="EQ721" s="54"/>
      <c r="ER721" s="54"/>
    </row>
    <row r="722" spans="1:148" x14ac:dyDescent="0.25">
      <c r="A722" s="76"/>
      <c r="B722" s="54"/>
      <c r="C722" s="54"/>
      <c r="D722" s="54"/>
      <c r="E722" s="54"/>
      <c r="F722" s="5"/>
      <c r="G722" s="320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4"/>
      <c r="BQ722" s="54"/>
      <c r="BR722" s="54"/>
      <c r="BS722" s="54"/>
      <c r="BT722" s="54"/>
      <c r="BU722" s="54"/>
      <c r="BV722" s="54"/>
      <c r="BW722" s="54"/>
      <c r="BX722" s="54"/>
      <c r="BY722" s="54"/>
      <c r="BZ722" s="54"/>
      <c r="CA722" s="54"/>
      <c r="CB722" s="54"/>
      <c r="CC722" s="54"/>
      <c r="CD722" s="54"/>
      <c r="CE722" s="54"/>
      <c r="CF722" s="54"/>
      <c r="CG722" s="54"/>
      <c r="CH722" s="54"/>
      <c r="CI722" s="54"/>
      <c r="CJ722" s="54"/>
      <c r="CK722" s="54"/>
      <c r="CL722" s="54"/>
      <c r="CM722" s="54"/>
      <c r="CN722" s="54"/>
      <c r="CO722" s="54"/>
      <c r="CP722" s="54"/>
      <c r="CQ722" s="54"/>
      <c r="CR722" s="54"/>
      <c r="CS722" s="54"/>
      <c r="CT722" s="54"/>
      <c r="CU722" s="54"/>
      <c r="CV722" s="54"/>
      <c r="CW722" s="54"/>
      <c r="CX722" s="54"/>
      <c r="CY722" s="54"/>
      <c r="CZ722" s="54"/>
      <c r="DA722" s="54"/>
      <c r="DB722" s="54"/>
      <c r="DC722" s="54"/>
      <c r="DD722" s="54"/>
      <c r="DE722" s="54"/>
      <c r="DF722" s="54"/>
      <c r="DG722" s="54"/>
      <c r="DH722" s="54"/>
      <c r="DI722" s="54"/>
      <c r="DJ722" s="54"/>
      <c r="DK722" s="54"/>
      <c r="DL722" s="54"/>
      <c r="DM722" s="54"/>
      <c r="DN722" s="54"/>
      <c r="DO722" s="54"/>
      <c r="DP722" s="54"/>
      <c r="DQ722" s="54"/>
      <c r="DR722" s="54"/>
      <c r="DS722" s="54"/>
      <c r="DT722" s="54"/>
      <c r="DU722" s="54"/>
      <c r="DV722" s="54"/>
      <c r="DW722" s="54"/>
      <c r="DX722" s="54"/>
      <c r="DY722" s="54"/>
      <c r="DZ722" s="54"/>
      <c r="EA722" s="54"/>
      <c r="EB722" s="54"/>
      <c r="EC722" s="54"/>
      <c r="ED722" s="54"/>
      <c r="EE722" s="54"/>
      <c r="EF722" s="54"/>
      <c r="EG722" s="54"/>
      <c r="EH722" s="54"/>
      <c r="EI722" s="54"/>
      <c r="EJ722" s="54"/>
      <c r="EK722" s="54"/>
      <c r="EL722" s="54"/>
      <c r="EM722" s="54"/>
      <c r="EN722" s="54"/>
      <c r="EO722" s="54"/>
      <c r="EP722" s="54"/>
      <c r="EQ722" s="54"/>
      <c r="ER722" s="54"/>
    </row>
    <row r="723" spans="1:148" x14ac:dyDescent="0.25">
      <c r="A723" s="76"/>
      <c r="B723" s="54"/>
      <c r="C723" s="54"/>
      <c r="D723" s="54"/>
      <c r="E723" s="54"/>
      <c r="F723" s="5"/>
      <c r="G723" s="320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4"/>
      <c r="BQ723" s="54"/>
      <c r="BR723" s="54"/>
      <c r="BS723" s="54"/>
      <c r="BT723" s="54"/>
      <c r="BU723" s="54"/>
      <c r="BV723" s="54"/>
      <c r="BW723" s="54"/>
      <c r="BX723" s="54"/>
      <c r="BY723" s="54"/>
      <c r="BZ723" s="54"/>
      <c r="CA723" s="54"/>
      <c r="CB723" s="54"/>
      <c r="CC723" s="54"/>
      <c r="CD723" s="54"/>
      <c r="CE723" s="54"/>
      <c r="CF723" s="54"/>
      <c r="CG723" s="54"/>
      <c r="CH723" s="54"/>
      <c r="CI723" s="54"/>
      <c r="CJ723" s="54"/>
      <c r="CK723" s="54"/>
      <c r="CL723" s="54"/>
      <c r="CM723" s="54"/>
      <c r="CN723" s="54"/>
      <c r="CO723" s="54"/>
      <c r="CP723" s="54"/>
      <c r="CQ723" s="54"/>
      <c r="CR723" s="54"/>
      <c r="CS723" s="54"/>
      <c r="CT723" s="54"/>
      <c r="CU723" s="54"/>
      <c r="CV723" s="54"/>
      <c r="CW723" s="54"/>
      <c r="CX723" s="54"/>
      <c r="CY723" s="54"/>
      <c r="CZ723" s="54"/>
      <c r="DA723" s="54"/>
      <c r="DB723" s="54"/>
      <c r="DC723" s="54"/>
      <c r="DD723" s="54"/>
      <c r="DE723" s="54"/>
      <c r="DF723" s="54"/>
      <c r="DG723" s="54"/>
      <c r="DH723" s="54"/>
      <c r="DI723" s="54"/>
      <c r="DJ723" s="54"/>
      <c r="DK723" s="54"/>
      <c r="DL723" s="54"/>
      <c r="DM723" s="54"/>
      <c r="DN723" s="54"/>
      <c r="DO723" s="54"/>
      <c r="DP723" s="54"/>
      <c r="DQ723" s="54"/>
      <c r="DR723" s="54"/>
      <c r="DS723" s="54"/>
      <c r="DT723" s="54"/>
      <c r="DU723" s="54"/>
      <c r="DV723" s="54"/>
      <c r="DW723" s="54"/>
      <c r="DX723" s="54"/>
      <c r="DY723" s="54"/>
      <c r="DZ723" s="54"/>
      <c r="EA723" s="54"/>
      <c r="EB723" s="54"/>
      <c r="EC723" s="54"/>
      <c r="ED723" s="54"/>
      <c r="EE723" s="54"/>
      <c r="EF723" s="54"/>
      <c r="EG723" s="54"/>
      <c r="EH723" s="54"/>
      <c r="EI723" s="54"/>
      <c r="EJ723" s="54"/>
      <c r="EK723" s="54"/>
      <c r="EL723" s="54"/>
      <c r="EM723" s="54"/>
      <c r="EN723" s="54"/>
      <c r="EO723" s="54"/>
      <c r="EP723" s="54"/>
      <c r="EQ723" s="54"/>
      <c r="ER723" s="54"/>
    </row>
    <row r="724" spans="1:148" x14ac:dyDescent="0.25">
      <c r="A724" s="76"/>
      <c r="B724" s="54"/>
      <c r="C724" s="54"/>
      <c r="D724" s="54"/>
      <c r="E724" s="54"/>
      <c r="F724" s="5"/>
      <c r="G724" s="320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4"/>
      <c r="BQ724" s="54"/>
      <c r="BR724" s="54"/>
      <c r="BS724" s="54"/>
      <c r="BT724" s="54"/>
      <c r="BU724" s="54"/>
      <c r="BV724" s="54"/>
      <c r="BW724" s="54"/>
      <c r="BX724" s="54"/>
      <c r="BY724" s="54"/>
      <c r="BZ724" s="54"/>
      <c r="CA724" s="54"/>
      <c r="CB724" s="54"/>
      <c r="CC724" s="54"/>
      <c r="CD724" s="54"/>
      <c r="CE724" s="54"/>
      <c r="CF724" s="54"/>
      <c r="CG724" s="54"/>
      <c r="CH724" s="54"/>
      <c r="CI724" s="54"/>
      <c r="CJ724" s="54"/>
      <c r="CK724" s="54"/>
      <c r="CL724" s="54"/>
      <c r="CM724" s="54"/>
      <c r="CN724" s="54"/>
      <c r="CO724" s="54"/>
      <c r="CP724" s="54"/>
      <c r="CQ724" s="54"/>
      <c r="CR724" s="54"/>
      <c r="CS724" s="54"/>
      <c r="CT724" s="54"/>
      <c r="CU724" s="54"/>
      <c r="CV724" s="54"/>
      <c r="CW724" s="54"/>
      <c r="CX724" s="54"/>
      <c r="CY724" s="54"/>
      <c r="CZ724" s="54"/>
      <c r="DA724" s="54"/>
      <c r="DB724" s="54"/>
      <c r="DC724" s="54"/>
      <c r="DD724" s="54"/>
      <c r="DE724" s="54"/>
      <c r="DF724" s="54"/>
      <c r="DG724" s="54"/>
      <c r="DH724" s="54"/>
      <c r="DI724" s="54"/>
      <c r="DJ724" s="54"/>
      <c r="DK724" s="54"/>
      <c r="DL724" s="54"/>
      <c r="DM724" s="54"/>
      <c r="DN724" s="54"/>
      <c r="DO724" s="54"/>
      <c r="DP724" s="54"/>
      <c r="DQ724" s="54"/>
      <c r="DR724" s="54"/>
      <c r="DS724" s="54"/>
      <c r="DT724" s="54"/>
      <c r="DU724" s="54"/>
      <c r="DV724" s="54"/>
      <c r="DW724" s="54"/>
      <c r="DX724" s="54"/>
      <c r="DY724" s="54"/>
      <c r="DZ724" s="54"/>
      <c r="EA724" s="54"/>
      <c r="EB724" s="54"/>
      <c r="EC724" s="54"/>
      <c r="ED724" s="54"/>
      <c r="EE724" s="54"/>
      <c r="EF724" s="54"/>
      <c r="EG724" s="54"/>
      <c r="EH724" s="54"/>
      <c r="EI724" s="54"/>
      <c r="EJ724" s="54"/>
      <c r="EK724" s="54"/>
      <c r="EL724" s="54"/>
      <c r="EM724" s="54"/>
      <c r="EN724" s="54"/>
      <c r="EO724" s="54"/>
      <c r="EP724" s="54"/>
      <c r="EQ724" s="54"/>
      <c r="ER724" s="54"/>
    </row>
    <row r="725" spans="1:148" x14ac:dyDescent="0.25">
      <c r="A725" s="76"/>
      <c r="B725" s="54"/>
      <c r="C725" s="54"/>
      <c r="D725" s="54"/>
      <c r="E725" s="54"/>
      <c r="F725" s="5"/>
      <c r="G725" s="320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4"/>
      <c r="BQ725" s="54"/>
      <c r="BR725" s="54"/>
      <c r="BS725" s="54"/>
      <c r="BT725" s="54"/>
      <c r="BU725" s="54"/>
      <c r="BV725" s="54"/>
      <c r="BW725" s="54"/>
      <c r="BX725" s="54"/>
      <c r="BY725" s="54"/>
      <c r="BZ725" s="54"/>
      <c r="CA725" s="54"/>
      <c r="CB725" s="54"/>
      <c r="CC725" s="54"/>
      <c r="CD725" s="54"/>
      <c r="CE725" s="54"/>
      <c r="CF725" s="54"/>
      <c r="CG725" s="54"/>
      <c r="CH725" s="54"/>
      <c r="CI725" s="54"/>
      <c r="CJ725" s="54"/>
      <c r="CK725" s="54"/>
      <c r="CL725" s="54"/>
      <c r="CM725" s="54"/>
      <c r="CN725" s="54"/>
      <c r="CO725" s="54"/>
      <c r="CP725" s="54"/>
      <c r="CQ725" s="54"/>
      <c r="CR725" s="54"/>
      <c r="CS725" s="54"/>
      <c r="CT725" s="54"/>
      <c r="CU725" s="54"/>
      <c r="CV725" s="54"/>
      <c r="CW725" s="54"/>
      <c r="CX725" s="54"/>
      <c r="CY725" s="54"/>
      <c r="CZ725" s="54"/>
      <c r="DA725" s="54"/>
      <c r="DB725" s="54"/>
      <c r="DC725" s="54"/>
      <c r="DD725" s="54"/>
      <c r="DE725" s="54"/>
      <c r="DF725" s="54"/>
      <c r="DG725" s="54"/>
      <c r="DH725" s="54"/>
      <c r="DI725" s="54"/>
      <c r="DJ725" s="54"/>
      <c r="DK725" s="54"/>
      <c r="DL725" s="54"/>
      <c r="DM725" s="54"/>
      <c r="DN725" s="54"/>
      <c r="DO725" s="54"/>
      <c r="DP725" s="54"/>
      <c r="DQ725" s="54"/>
      <c r="DR725" s="54"/>
      <c r="DS725" s="54"/>
      <c r="DT725" s="54"/>
      <c r="DU725" s="54"/>
      <c r="DV725" s="54"/>
      <c r="DW725" s="54"/>
      <c r="DX725" s="54"/>
      <c r="DY725" s="54"/>
      <c r="DZ725" s="54"/>
      <c r="EA725" s="54"/>
      <c r="EB725" s="54"/>
      <c r="EC725" s="54"/>
      <c r="ED725" s="54"/>
      <c r="EE725" s="54"/>
      <c r="EF725" s="54"/>
      <c r="EG725" s="54"/>
      <c r="EH725" s="54"/>
      <c r="EI725" s="54"/>
      <c r="EJ725" s="54"/>
      <c r="EK725" s="54"/>
      <c r="EL725" s="54"/>
      <c r="EM725" s="54"/>
      <c r="EN725" s="54"/>
      <c r="EO725" s="54"/>
      <c r="EP725" s="54"/>
      <c r="EQ725" s="54"/>
      <c r="ER725" s="54"/>
    </row>
    <row r="726" spans="1:148" x14ac:dyDescent="0.25">
      <c r="A726" s="76"/>
      <c r="B726" s="54"/>
      <c r="C726" s="54"/>
      <c r="D726" s="54"/>
      <c r="E726" s="54"/>
      <c r="F726" s="5"/>
      <c r="G726" s="320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4"/>
      <c r="BQ726" s="54"/>
      <c r="BR726" s="54"/>
      <c r="BS726" s="54"/>
      <c r="BT726" s="54"/>
      <c r="BU726" s="54"/>
      <c r="BV726" s="54"/>
      <c r="BW726" s="54"/>
      <c r="BX726" s="54"/>
      <c r="BY726" s="54"/>
      <c r="BZ726" s="54"/>
      <c r="CA726" s="54"/>
      <c r="CB726" s="54"/>
      <c r="CC726" s="54"/>
      <c r="CD726" s="54"/>
      <c r="CE726" s="54"/>
      <c r="CF726" s="54"/>
      <c r="CG726" s="54"/>
      <c r="CH726" s="54"/>
      <c r="CI726" s="54"/>
      <c r="CJ726" s="54"/>
      <c r="CK726" s="54"/>
      <c r="CL726" s="54"/>
      <c r="CM726" s="54"/>
      <c r="CN726" s="54"/>
      <c r="CO726" s="54"/>
      <c r="CP726" s="54"/>
      <c r="CQ726" s="54"/>
      <c r="CR726" s="54"/>
      <c r="CS726" s="54"/>
      <c r="CT726" s="54"/>
      <c r="CU726" s="54"/>
      <c r="CV726" s="54"/>
      <c r="CW726" s="54"/>
      <c r="CX726" s="54"/>
      <c r="CY726" s="54"/>
      <c r="CZ726" s="54"/>
      <c r="DA726" s="54"/>
      <c r="DB726" s="54"/>
      <c r="DC726" s="54"/>
      <c r="DD726" s="54"/>
      <c r="DE726" s="54"/>
      <c r="DF726" s="54"/>
      <c r="DG726" s="54"/>
      <c r="DH726" s="54"/>
      <c r="DI726" s="54"/>
      <c r="DJ726" s="54"/>
      <c r="DK726" s="54"/>
      <c r="DL726" s="54"/>
      <c r="DM726" s="54"/>
      <c r="DN726" s="54"/>
      <c r="DO726" s="54"/>
      <c r="DP726" s="54"/>
      <c r="DQ726" s="54"/>
      <c r="DR726" s="54"/>
      <c r="DS726" s="54"/>
      <c r="DT726" s="54"/>
      <c r="DU726" s="54"/>
      <c r="DV726" s="54"/>
      <c r="DW726" s="54"/>
      <c r="DX726" s="54"/>
      <c r="DY726" s="54"/>
      <c r="DZ726" s="54"/>
      <c r="EA726" s="54"/>
      <c r="EB726" s="54"/>
      <c r="EC726" s="54"/>
      <c r="ED726" s="54"/>
      <c r="EE726" s="54"/>
      <c r="EF726" s="54"/>
      <c r="EG726" s="54"/>
      <c r="EH726" s="54"/>
      <c r="EI726" s="54"/>
      <c r="EJ726" s="54"/>
      <c r="EK726" s="54"/>
      <c r="EL726" s="54"/>
      <c r="EM726" s="54"/>
      <c r="EN726" s="54"/>
      <c r="EO726" s="54"/>
      <c r="EP726" s="54"/>
      <c r="EQ726" s="54"/>
      <c r="ER726" s="54"/>
    </row>
    <row r="727" spans="1:148" x14ac:dyDescent="0.25">
      <c r="A727" s="76"/>
      <c r="B727" s="54"/>
      <c r="C727" s="54"/>
      <c r="D727" s="54"/>
      <c r="E727" s="54"/>
      <c r="F727" s="5"/>
      <c r="G727" s="320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4"/>
      <c r="BQ727" s="54"/>
      <c r="BR727" s="54"/>
      <c r="BS727" s="54"/>
      <c r="BT727" s="54"/>
      <c r="BU727" s="54"/>
      <c r="BV727" s="54"/>
      <c r="BW727" s="54"/>
      <c r="BX727" s="54"/>
      <c r="BY727" s="54"/>
      <c r="BZ727" s="54"/>
      <c r="CA727" s="54"/>
      <c r="CB727" s="54"/>
      <c r="CC727" s="54"/>
      <c r="CD727" s="54"/>
      <c r="CE727" s="54"/>
      <c r="CF727" s="54"/>
      <c r="CG727" s="54"/>
      <c r="CH727" s="54"/>
      <c r="CI727" s="54"/>
      <c r="CJ727" s="54"/>
      <c r="CK727" s="54"/>
      <c r="CL727" s="54"/>
      <c r="CM727" s="54"/>
      <c r="CN727" s="54"/>
      <c r="CO727" s="54"/>
      <c r="CP727" s="54"/>
      <c r="CQ727" s="54"/>
      <c r="CR727" s="54"/>
      <c r="CS727" s="54"/>
      <c r="CT727" s="54"/>
      <c r="CU727" s="54"/>
      <c r="CV727" s="54"/>
      <c r="CW727" s="54"/>
      <c r="CX727" s="54"/>
      <c r="CY727" s="54"/>
      <c r="CZ727" s="54"/>
      <c r="DA727" s="54"/>
      <c r="DB727" s="54"/>
      <c r="DC727" s="54"/>
      <c r="DD727" s="54"/>
      <c r="DE727" s="54"/>
      <c r="DF727" s="54"/>
      <c r="DG727" s="54"/>
      <c r="DH727" s="54"/>
      <c r="DI727" s="54"/>
      <c r="DJ727" s="54"/>
      <c r="DK727" s="54"/>
      <c r="DL727" s="54"/>
      <c r="DM727" s="54"/>
      <c r="DN727" s="54"/>
      <c r="DO727" s="54"/>
      <c r="DP727" s="54"/>
      <c r="DQ727" s="54"/>
      <c r="DR727" s="54"/>
      <c r="DS727" s="54"/>
      <c r="DT727" s="54"/>
      <c r="DU727" s="54"/>
      <c r="DV727" s="54"/>
      <c r="DW727" s="54"/>
      <c r="DX727" s="54"/>
      <c r="DY727" s="54"/>
      <c r="DZ727" s="54"/>
      <c r="EA727" s="54"/>
      <c r="EB727" s="54"/>
      <c r="EC727" s="54"/>
      <c r="ED727" s="54"/>
      <c r="EE727" s="54"/>
      <c r="EF727" s="54"/>
      <c r="EG727" s="54"/>
      <c r="EH727" s="54"/>
      <c r="EI727" s="54"/>
      <c r="EJ727" s="54"/>
      <c r="EK727" s="54"/>
      <c r="EL727" s="54"/>
      <c r="EM727" s="54"/>
      <c r="EN727" s="54"/>
      <c r="EO727" s="54"/>
      <c r="EP727" s="54"/>
      <c r="EQ727" s="54"/>
      <c r="ER727" s="54"/>
    </row>
    <row r="728" spans="1:148" x14ac:dyDescent="0.25">
      <c r="A728" s="76"/>
      <c r="B728" s="54"/>
      <c r="C728" s="54"/>
      <c r="D728" s="54"/>
      <c r="E728" s="54"/>
      <c r="F728" s="5"/>
      <c r="G728" s="320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4"/>
      <c r="BQ728" s="54"/>
      <c r="BR728" s="54"/>
      <c r="BS728" s="54"/>
      <c r="BT728" s="54"/>
      <c r="BU728" s="54"/>
      <c r="BV728" s="54"/>
      <c r="BW728" s="54"/>
      <c r="BX728" s="54"/>
      <c r="BY728" s="54"/>
      <c r="BZ728" s="54"/>
      <c r="CA728" s="54"/>
      <c r="CB728" s="54"/>
      <c r="CC728" s="54"/>
      <c r="CD728" s="54"/>
      <c r="CE728" s="54"/>
      <c r="CF728" s="54"/>
      <c r="CG728" s="54"/>
      <c r="CH728" s="54"/>
      <c r="CI728" s="54"/>
      <c r="CJ728" s="54"/>
      <c r="CK728" s="54"/>
      <c r="CL728" s="54"/>
      <c r="CM728" s="54"/>
      <c r="CN728" s="54"/>
      <c r="CO728" s="54"/>
      <c r="CP728" s="54"/>
      <c r="CQ728" s="54"/>
      <c r="CR728" s="54"/>
      <c r="CS728" s="54"/>
      <c r="CT728" s="54"/>
      <c r="CU728" s="54"/>
      <c r="CV728" s="54"/>
      <c r="CW728" s="54"/>
      <c r="CX728" s="54"/>
      <c r="CY728" s="54"/>
      <c r="CZ728" s="54"/>
      <c r="DA728" s="54"/>
      <c r="DB728" s="54"/>
      <c r="DC728" s="54"/>
      <c r="DD728" s="54"/>
      <c r="DE728" s="54"/>
      <c r="DF728" s="54"/>
      <c r="DG728" s="54"/>
      <c r="DH728" s="54"/>
      <c r="DI728" s="54"/>
      <c r="DJ728" s="54"/>
      <c r="DK728" s="54"/>
      <c r="DL728" s="54"/>
      <c r="DM728" s="54"/>
      <c r="DN728" s="54"/>
      <c r="DO728" s="54"/>
      <c r="DP728" s="54"/>
      <c r="DQ728" s="54"/>
      <c r="DR728" s="54"/>
      <c r="DS728" s="54"/>
      <c r="DT728" s="54"/>
      <c r="DU728" s="54"/>
      <c r="DV728" s="54"/>
      <c r="DW728" s="54"/>
      <c r="DX728" s="54"/>
      <c r="DY728" s="54"/>
      <c r="DZ728" s="54"/>
      <c r="EA728" s="54"/>
      <c r="EB728" s="54"/>
      <c r="EC728" s="54"/>
      <c r="ED728" s="54"/>
      <c r="EE728" s="54"/>
      <c r="EF728" s="54"/>
      <c r="EG728" s="54"/>
      <c r="EH728" s="54"/>
      <c r="EI728" s="54"/>
      <c r="EJ728" s="54"/>
      <c r="EK728" s="54"/>
      <c r="EL728" s="54"/>
      <c r="EM728" s="54"/>
      <c r="EN728" s="54"/>
      <c r="EO728" s="54"/>
      <c r="EP728" s="54"/>
      <c r="EQ728" s="54"/>
      <c r="ER728" s="54"/>
    </row>
    <row r="729" spans="1:148" x14ac:dyDescent="0.25">
      <c r="A729" s="76"/>
      <c r="B729" s="54"/>
      <c r="C729" s="54"/>
      <c r="D729" s="54"/>
      <c r="E729" s="54"/>
      <c r="F729" s="5"/>
      <c r="G729" s="320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4"/>
      <c r="BQ729" s="54"/>
      <c r="BR729" s="54"/>
      <c r="BS729" s="54"/>
      <c r="BT729" s="54"/>
      <c r="BU729" s="54"/>
      <c r="BV729" s="54"/>
      <c r="BW729" s="54"/>
      <c r="BX729" s="54"/>
      <c r="BY729" s="54"/>
      <c r="BZ729" s="54"/>
      <c r="CA729" s="54"/>
      <c r="CB729" s="54"/>
      <c r="CC729" s="54"/>
      <c r="CD729" s="54"/>
      <c r="CE729" s="54"/>
      <c r="CF729" s="54"/>
      <c r="CG729" s="54"/>
      <c r="CH729" s="54"/>
      <c r="CI729" s="54"/>
      <c r="CJ729" s="54"/>
      <c r="CK729" s="54"/>
      <c r="CL729" s="54"/>
      <c r="CM729" s="54"/>
      <c r="CN729" s="54"/>
      <c r="CO729" s="54"/>
      <c r="CP729" s="54"/>
      <c r="CQ729" s="54"/>
      <c r="CR729" s="54"/>
      <c r="CS729" s="54"/>
      <c r="CT729" s="54"/>
      <c r="CU729" s="54"/>
      <c r="CV729" s="54"/>
      <c r="CW729" s="54"/>
      <c r="CX729" s="54"/>
      <c r="CY729" s="54"/>
      <c r="CZ729" s="54"/>
      <c r="DA729" s="54"/>
      <c r="DB729" s="54"/>
      <c r="DC729" s="54"/>
      <c r="DD729" s="54"/>
      <c r="DE729" s="54"/>
      <c r="DF729" s="54"/>
      <c r="DG729" s="54"/>
      <c r="DH729" s="54"/>
      <c r="DI729" s="54"/>
      <c r="DJ729" s="54"/>
      <c r="DK729" s="54"/>
      <c r="DL729" s="54"/>
      <c r="DM729" s="54"/>
      <c r="DN729" s="54"/>
      <c r="DO729" s="54"/>
      <c r="DP729" s="54"/>
      <c r="DQ729" s="54"/>
      <c r="DR729" s="54"/>
      <c r="DS729" s="54"/>
      <c r="DT729" s="54"/>
      <c r="DU729" s="54"/>
      <c r="DV729" s="54"/>
      <c r="DW729" s="54"/>
      <c r="DX729" s="54"/>
      <c r="DY729" s="54"/>
      <c r="DZ729" s="54"/>
      <c r="EA729" s="54"/>
      <c r="EB729" s="54"/>
      <c r="EC729" s="54"/>
      <c r="ED729" s="54"/>
      <c r="EE729" s="54"/>
      <c r="EF729" s="54"/>
      <c r="EG729" s="54"/>
      <c r="EH729" s="54"/>
      <c r="EI729" s="54"/>
      <c r="EJ729" s="54"/>
      <c r="EK729" s="54"/>
      <c r="EL729" s="54"/>
      <c r="EM729" s="54"/>
      <c r="EN729" s="54"/>
      <c r="EO729" s="54"/>
      <c r="EP729" s="54"/>
      <c r="EQ729" s="54"/>
      <c r="ER729" s="54"/>
    </row>
    <row r="730" spans="1:148" x14ac:dyDescent="0.25">
      <c r="A730" s="76"/>
      <c r="B730" s="54"/>
      <c r="C730" s="54"/>
      <c r="D730" s="54"/>
      <c r="E730" s="54"/>
      <c r="F730" s="5"/>
      <c r="G730" s="320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4"/>
      <c r="BQ730" s="54"/>
      <c r="BR730" s="54"/>
      <c r="BS730" s="54"/>
      <c r="BT730" s="54"/>
      <c r="BU730" s="54"/>
      <c r="BV730" s="54"/>
      <c r="BW730" s="54"/>
      <c r="BX730" s="54"/>
      <c r="BY730" s="54"/>
      <c r="BZ730" s="54"/>
      <c r="CA730" s="54"/>
      <c r="CB730" s="54"/>
      <c r="CC730" s="54"/>
      <c r="CD730" s="54"/>
      <c r="CE730" s="54"/>
      <c r="CF730" s="54"/>
      <c r="CG730" s="54"/>
      <c r="CH730" s="54"/>
      <c r="CI730" s="54"/>
      <c r="CJ730" s="54"/>
      <c r="CK730" s="54"/>
      <c r="CL730" s="54"/>
      <c r="CM730" s="54"/>
      <c r="CN730" s="54"/>
      <c r="CO730" s="54"/>
      <c r="CP730" s="54"/>
      <c r="CQ730" s="54"/>
      <c r="CR730" s="54"/>
      <c r="CS730" s="54"/>
      <c r="CT730" s="54"/>
      <c r="CU730" s="54"/>
      <c r="CV730" s="54"/>
      <c r="CW730" s="54"/>
      <c r="CX730" s="54"/>
      <c r="CY730" s="54"/>
      <c r="CZ730" s="54"/>
      <c r="DA730" s="54"/>
      <c r="DB730" s="54"/>
      <c r="DC730" s="54"/>
      <c r="DD730" s="54"/>
      <c r="DE730" s="54"/>
      <c r="DF730" s="54"/>
      <c r="DG730" s="54"/>
      <c r="DH730" s="54"/>
      <c r="DI730" s="54"/>
      <c r="DJ730" s="54"/>
      <c r="DK730" s="54"/>
      <c r="DL730" s="54"/>
      <c r="DM730" s="54"/>
      <c r="DN730" s="54"/>
      <c r="DO730" s="54"/>
      <c r="DP730" s="54"/>
      <c r="DQ730" s="54"/>
      <c r="DR730" s="54"/>
      <c r="DS730" s="54"/>
      <c r="DT730" s="54"/>
      <c r="DU730" s="54"/>
      <c r="DV730" s="54"/>
      <c r="DW730" s="54"/>
      <c r="DX730" s="54"/>
      <c r="DY730" s="54"/>
      <c r="DZ730" s="54"/>
      <c r="EA730" s="54"/>
      <c r="EB730" s="54"/>
      <c r="EC730" s="54"/>
      <c r="ED730" s="54"/>
      <c r="EE730" s="54"/>
      <c r="EF730" s="54"/>
      <c r="EG730" s="54"/>
      <c r="EH730" s="54"/>
      <c r="EI730" s="54"/>
      <c r="EJ730" s="54"/>
      <c r="EK730" s="54"/>
      <c r="EL730" s="54"/>
      <c r="EM730" s="54"/>
      <c r="EN730" s="54"/>
      <c r="EO730" s="54"/>
      <c r="EP730" s="54"/>
      <c r="EQ730" s="54"/>
      <c r="ER730" s="54"/>
    </row>
    <row r="731" spans="1:148" x14ac:dyDescent="0.25">
      <c r="A731" s="76"/>
      <c r="B731" s="54"/>
      <c r="C731" s="54"/>
      <c r="D731" s="54"/>
      <c r="E731" s="54"/>
      <c r="F731" s="5"/>
      <c r="G731" s="320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4"/>
      <c r="BQ731" s="54"/>
      <c r="BR731" s="54"/>
      <c r="BS731" s="54"/>
      <c r="BT731" s="54"/>
      <c r="BU731" s="54"/>
      <c r="BV731" s="54"/>
      <c r="BW731" s="54"/>
      <c r="BX731" s="54"/>
      <c r="BY731" s="54"/>
      <c r="BZ731" s="54"/>
      <c r="CA731" s="54"/>
      <c r="CB731" s="54"/>
      <c r="CC731" s="54"/>
      <c r="CD731" s="54"/>
      <c r="CE731" s="54"/>
      <c r="CF731" s="54"/>
      <c r="CG731" s="54"/>
      <c r="CH731" s="54"/>
      <c r="CI731" s="54"/>
      <c r="CJ731" s="54"/>
      <c r="CK731" s="54"/>
      <c r="CL731" s="54"/>
      <c r="CM731" s="54"/>
      <c r="CN731" s="54"/>
      <c r="CO731" s="54"/>
      <c r="CP731" s="54"/>
      <c r="CQ731" s="54"/>
      <c r="CR731" s="54"/>
      <c r="CS731" s="54"/>
      <c r="CT731" s="54"/>
      <c r="CU731" s="54"/>
      <c r="CV731" s="54"/>
      <c r="CW731" s="54"/>
      <c r="CX731" s="54"/>
      <c r="CY731" s="54"/>
      <c r="CZ731" s="54"/>
      <c r="DA731" s="54"/>
      <c r="DB731" s="54"/>
      <c r="DC731" s="54"/>
      <c r="DD731" s="54"/>
      <c r="DE731" s="54"/>
      <c r="DF731" s="54"/>
      <c r="DG731" s="54"/>
      <c r="DH731" s="54"/>
      <c r="DI731" s="54"/>
      <c r="DJ731" s="54"/>
      <c r="DK731" s="54"/>
      <c r="DL731" s="54"/>
      <c r="DM731" s="54"/>
      <c r="DN731" s="54"/>
      <c r="DO731" s="54"/>
      <c r="DP731" s="54"/>
      <c r="DQ731" s="54"/>
      <c r="DR731" s="54"/>
      <c r="DS731" s="54"/>
      <c r="DT731" s="54"/>
      <c r="DU731" s="54"/>
      <c r="DV731" s="54"/>
      <c r="DW731" s="54"/>
      <c r="DX731" s="54"/>
      <c r="DY731" s="54"/>
      <c r="DZ731" s="54"/>
      <c r="EA731" s="54"/>
      <c r="EB731" s="54"/>
      <c r="EC731" s="54"/>
      <c r="ED731" s="54"/>
      <c r="EE731" s="54"/>
      <c r="EF731" s="54"/>
      <c r="EG731" s="54"/>
      <c r="EH731" s="54"/>
      <c r="EI731" s="54"/>
      <c r="EJ731" s="54"/>
      <c r="EK731" s="54"/>
      <c r="EL731" s="54"/>
      <c r="EM731" s="54"/>
      <c r="EN731" s="54"/>
      <c r="EO731" s="54"/>
      <c r="EP731" s="54"/>
      <c r="EQ731" s="54"/>
      <c r="ER731" s="54"/>
    </row>
    <row r="732" spans="1:148" x14ac:dyDescent="0.25">
      <c r="A732" s="76"/>
      <c r="B732" s="54"/>
      <c r="C732" s="54"/>
      <c r="D732" s="54"/>
      <c r="E732" s="54"/>
      <c r="F732" s="5"/>
      <c r="G732" s="320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4"/>
      <c r="BQ732" s="54"/>
      <c r="BR732" s="54"/>
      <c r="BS732" s="54"/>
      <c r="BT732" s="54"/>
      <c r="BU732" s="54"/>
      <c r="BV732" s="54"/>
      <c r="BW732" s="54"/>
      <c r="BX732" s="54"/>
      <c r="BY732" s="54"/>
      <c r="BZ732" s="54"/>
      <c r="CA732" s="54"/>
      <c r="CB732" s="54"/>
      <c r="CC732" s="54"/>
      <c r="CD732" s="54"/>
      <c r="CE732" s="54"/>
      <c r="CF732" s="54"/>
      <c r="CG732" s="54"/>
      <c r="CH732" s="54"/>
      <c r="CI732" s="54"/>
      <c r="CJ732" s="54"/>
      <c r="CK732" s="54"/>
      <c r="CL732" s="54"/>
      <c r="CM732" s="54"/>
      <c r="CN732" s="54"/>
      <c r="CO732" s="54"/>
      <c r="CP732" s="54"/>
      <c r="CQ732" s="54"/>
      <c r="CR732" s="54"/>
      <c r="CS732" s="54"/>
      <c r="CT732" s="54"/>
      <c r="CU732" s="54"/>
      <c r="CV732" s="54"/>
      <c r="CW732" s="54"/>
      <c r="CX732" s="54"/>
      <c r="CY732" s="54"/>
      <c r="CZ732" s="54"/>
      <c r="DA732" s="54"/>
      <c r="DB732" s="54"/>
      <c r="DC732" s="54"/>
      <c r="DD732" s="54"/>
      <c r="DE732" s="54"/>
      <c r="DF732" s="54"/>
      <c r="DG732" s="54"/>
      <c r="DH732" s="54"/>
      <c r="DI732" s="54"/>
      <c r="DJ732" s="54"/>
      <c r="DK732" s="54"/>
      <c r="DL732" s="54"/>
      <c r="DM732" s="54"/>
      <c r="DN732" s="54"/>
      <c r="DO732" s="54"/>
      <c r="DP732" s="54"/>
      <c r="DQ732" s="54"/>
      <c r="DR732" s="54"/>
      <c r="DS732" s="54"/>
      <c r="DT732" s="54"/>
      <c r="DU732" s="54"/>
      <c r="DV732" s="54"/>
      <c r="DW732" s="54"/>
      <c r="DX732" s="54"/>
      <c r="DY732" s="54"/>
      <c r="DZ732" s="54"/>
      <c r="EA732" s="54"/>
      <c r="EB732" s="54"/>
      <c r="EC732" s="54"/>
      <c r="ED732" s="54"/>
      <c r="EE732" s="54"/>
      <c r="EF732" s="54"/>
      <c r="EG732" s="54"/>
      <c r="EH732" s="54"/>
      <c r="EI732" s="54"/>
      <c r="EJ732" s="54"/>
      <c r="EK732" s="54"/>
      <c r="EL732" s="54"/>
      <c r="EM732" s="54"/>
      <c r="EN732" s="54"/>
      <c r="EO732" s="54"/>
      <c r="EP732" s="54"/>
      <c r="EQ732" s="54"/>
      <c r="ER732" s="54"/>
    </row>
    <row r="733" spans="1:148" x14ac:dyDescent="0.25">
      <c r="A733" s="76"/>
      <c r="B733" s="54"/>
      <c r="C733" s="54"/>
      <c r="D733" s="54"/>
      <c r="E733" s="54"/>
      <c r="F733" s="5"/>
      <c r="G733" s="320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4"/>
      <c r="BQ733" s="54"/>
      <c r="BR733" s="54"/>
      <c r="BS733" s="54"/>
      <c r="BT733" s="54"/>
      <c r="BU733" s="54"/>
      <c r="BV733" s="54"/>
      <c r="BW733" s="54"/>
      <c r="BX733" s="54"/>
      <c r="BY733" s="54"/>
      <c r="BZ733" s="54"/>
      <c r="CA733" s="54"/>
      <c r="CB733" s="54"/>
      <c r="CC733" s="54"/>
      <c r="CD733" s="54"/>
      <c r="CE733" s="54"/>
      <c r="CF733" s="54"/>
      <c r="CG733" s="54"/>
      <c r="CH733" s="54"/>
      <c r="CI733" s="54"/>
      <c r="CJ733" s="54"/>
      <c r="CK733" s="54"/>
      <c r="CL733" s="54"/>
      <c r="CM733" s="54"/>
      <c r="CN733" s="54"/>
      <c r="CO733" s="54"/>
      <c r="CP733" s="54"/>
      <c r="CQ733" s="54"/>
      <c r="CR733" s="54"/>
      <c r="CS733" s="54"/>
      <c r="CT733" s="54"/>
      <c r="CU733" s="54"/>
      <c r="CV733" s="54"/>
      <c r="CW733" s="54"/>
      <c r="CX733" s="54"/>
      <c r="CY733" s="54"/>
      <c r="CZ733" s="54"/>
      <c r="DA733" s="54"/>
      <c r="DB733" s="54"/>
      <c r="DC733" s="54"/>
      <c r="DD733" s="54"/>
      <c r="DE733" s="54"/>
      <c r="DF733" s="54"/>
      <c r="DG733" s="54"/>
      <c r="DH733" s="54"/>
      <c r="DI733" s="54"/>
      <c r="DJ733" s="54"/>
      <c r="DK733" s="54"/>
      <c r="DL733" s="54"/>
      <c r="DM733" s="54"/>
      <c r="DN733" s="54"/>
      <c r="DO733" s="54"/>
      <c r="DP733" s="54"/>
      <c r="DQ733" s="54"/>
      <c r="DR733" s="54"/>
      <c r="DS733" s="54"/>
      <c r="DT733" s="54"/>
      <c r="DU733" s="54"/>
      <c r="DV733" s="54"/>
      <c r="DW733" s="54"/>
      <c r="DX733" s="54"/>
      <c r="DY733" s="54"/>
      <c r="DZ733" s="54"/>
      <c r="EA733" s="54"/>
      <c r="EB733" s="54"/>
      <c r="EC733" s="54"/>
      <c r="ED733" s="54"/>
      <c r="EE733" s="54"/>
      <c r="EF733" s="54"/>
      <c r="EG733" s="54"/>
      <c r="EH733" s="54"/>
      <c r="EI733" s="54"/>
      <c r="EJ733" s="54"/>
      <c r="EK733" s="54"/>
      <c r="EL733" s="54"/>
      <c r="EM733" s="54"/>
      <c r="EN733" s="54"/>
      <c r="EO733" s="54"/>
      <c r="EP733" s="54"/>
      <c r="EQ733" s="54"/>
      <c r="ER733" s="54"/>
    </row>
    <row r="734" spans="1:148" x14ac:dyDescent="0.25">
      <c r="A734" s="76"/>
      <c r="B734" s="54"/>
      <c r="C734" s="54"/>
      <c r="D734" s="54"/>
      <c r="E734" s="54"/>
      <c r="F734" s="5"/>
      <c r="G734" s="320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4"/>
      <c r="BQ734" s="54"/>
      <c r="BR734" s="54"/>
      <c r="BS734" s="54"/>
      <c r="BT734" s="54"/>
      <c r="BU734" s="54"/>
      <c r="BV734" s="54"/>
      <c r="BW734" s="54"/>
      <c r="BX734" s="54"/>
      <c r="BY734" s="54"/>
      <c r="BZ734" s="54"/>
      <c r="CA734" s="54"/>
      <c r="CB734" s="54"/>
      <c r="CC734" s="54"/>
      <c r="CD734" s="54"/>
      <c r="CE734" s="54"/>
      <c r="CF734" s="54"/>
      <c r="CG734" s="54"/>
      <c r="CH734" s="54"/>
      <c r="CI734" s="54"/>
      <c r="CJ734" s="54"/>
      <c r="CK734" s="54"/>
      <c r="CL734" s="54"/>
      <c r="CM734" s="54"/>
      <c r="CN734" s="54"/>
      <c r="CO734" s="54"/>
      <c r="CP734" s="54"/>
      <c r="CQ734" s="54"/>
      <c r="CR734" s="54"/>
      <c r="CS734" s="54"/>
      <c r="CT734" s="54"/>
      <c r="CU734" s="54"/>
      <c r="CV734" s="54"/>
      <c r="CW734" s="54"/>
      <c r="CX734" s="54"/>
      <c r="CY734" s="54"/>
      <c r="CZ734" s="54"/>
      <c r="DA734" s="54"/>
      <c r="DB734" s="54"/>
      <c r="DC734" s="54"/>
      <c r="DD734" s="54"/>
      <c r="DE734" s="54"/>
      <c r="DF734" s="54"/>
      <c r="DG734" s="54"/>
      <c r="DH734" s="54"/>
      <c r="DI734" s="54"/>
      <c r="DJ734" s="54"/>
      <c r="DK734" s="54"/>
      <c r="DL734" s="54"/>
      <c r="DM734" s="54"/>
      <c r="DN734" s="54"/>
      <c r="DO734" s="54"/>
      <c r="DP734" s="54"/>
      <c r="DQ734" s="54"/>
      <c r="DR734" s="54"/>
      <c r="DS734" s="54"/>
      <c r="DT734" s="54"/>
      <c r="DU734" s="54"/>
      <c r="DV734" s="54"/>
      <c r="DW734" s="54"/>
      <c r="DX734" s="54"/>
      <c r="DY734" s="54"/>
      <c r="DZ734" s="54"/>
      <c r="EA734" s="54"/>
      <c r="EB734" s="54"/>
      <c r="EC734" s="54"/>
      <c r="ED734" s="54"/>
      <c r="EE734" s="54"/>
      <c r="EF734" s="54"/>
      <c r="EG734" s="54"/>
      <c r="EH734" s="54"/>
      <c r="EI734" s="54"/>
      <c r="EJ734" s="54"/>
      <c r="EK734" s="54"/>
      <c r="EL734" s="54"/>
      <c r="EM734" s="54"/>
      <c r="EN734" s="54"/>
      <c r="EO734" s="54"/>
      <c r="EP734" s="54"/>
      <c r="EQ734" s="54"/>
      <c r="ER734" s="54"/>
    </row>
    <row r="735" spans="1:148" x14ac:dyDescent="0.25">
      <c r="A735" s="76"/>
      <c r="B735" s="54"/>
      <c r="C735" s="54"/>
      <c r="D735" s="54"/>
      <c r="E735" s="54"/>
      <c r="F735" s="5"/>
      <c r="G735" s="320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4"/>
      <c r="BQ735" s="54"/>
      <c r="BR735" s="54"/>
      <c r="BS735" s="54"/>
      <c r="BT735" s="54"/>
      <c r="BU735" s="54"/>
      <c r="BV735" s="54"/>
      <c r="BW735" s="54"/>
      <c r="BX735" s="54"/>
      <c r="BY735" s="54"/>
      <c r="BZ735" s="54"/>
      <c r="CA735" s="54"/>
      <c r="CB735" s="54"/>
      <c r="CC735" s="54"/>
      <c r="CD735" s="54"/>
      <c r="CE735" s="54"/>
      <c r="CF735" s="54"/>
      <c r="CG735" s="54"/>
      <c r="CH735" s="54"/>
      <c r="CI735" s="54"/>
      <c r="CJ735" s="54"/>
      <c r="CK735" s="54"/>
      <c r="CL735" s="54"/>
      <c r="CM735" s="54"/>
      <c r="CN735" s="54"/>
      <c r="CO735" s="54"/>
      <c r="CP735" s="54"/>
      <c r="CQ735" s="54"/>
      <c r="CR735" s="54"/>
      <c r="CS735" s="54"/>
      <c r="CT735" s="54"/>
      <c r="CU735" s="54"/>
      <c r="CV735" s="54"/>
      <c r="CW735" s="54"/>
      <c r="CX735" s="54"/>
      <c r="CY735" s="54"/>
      <c r="CZ735" s="54"/>
      <c r="DA735" s="54"/>
      <c r="DB735" s="54"/>
      <c r="DC735" s="54"/>
      <c r="DD735" s="54"/>
      <c r="DE735" s="54"/>
      <c r="DF735" s="54"/>
      <c r="DG735" s="54"/>
      <c r="DH735" s="54"/>
      <c r="DI735" s="54"/>
      <c r="DJ735" s="54"/>
      <c r="DK735" s="54"/>
      <c r="DL735" s="54"/>
      <c r="DM735" s="54"/>
      <c r="DN735" s="54"/>
      <c r="DO735" s="54"/>
      <c r="DP735" s="54"/>
      <c r="DQ735" s="54"/>
      <c r="DR735" s="54"/>
      <c r="DS735" s="54"/>
      <c r="DT735" s="54"/>
      <c r="DU735" s="54"/>
      <c r="DV735" s="54"/>
      <c r="DW735" s="54"/>
      <c r="DX735" s="54"/>
      <c r="DY735" s="54"/>
      <c r="DZ735" s="54"/>
      <c r="EA735" s="54"/>
      <c r="EB735" s="54"/>
      <c r="EC735" s="54"/>
      <c r="ED735" s="54"/>
      <c r="EE735" s="54"/>
      <c r="EF735" s="54"/>
      <c r="EG735" s="54"/>
      <c r="EH735" s="54"/>
      <c r="EI735" s="54"/>
      <c r="EJ735" s="54"/>
      <c r="EK735" s="54"/>
      <c r="EL735" s="54"/>
      <c r="EM735" s="54"/>
      <c r="EN735" s="54"/>
      <c r="EO735" s="54"/>
      <c r="EP735" s="54"/>
      <c r="EQ735" s="54"/>
      <c r="ER735" s="54"/>
    </row>
    <row r="736" spans="1:148" x14ac:dyDescent="0.25">
      <c r="A736" s="76"/>
      <c r="B736" s="54"/>
      <c r="C736" s="54"/>
      <c r="D736" s="54"/>
      <c r="E736" s="54"/>
      <c r="F736" s="5"/>
      <c r="G736" s="320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4"/>
      <c r="BQ736" s="54"/>
      <c r="BR736" s="54"/>
      <c r="BS736" s="54"/>
      <c r="BT736" s="54"/>
      <c r="BU736" s="54"/>
      <c r="BV736" s="54"/>
      <c r="BW736" s="54"/>
      <c r="BX736" s="54"/>
      <c r="BY736" s="54"/>
      <c r="BZ736" s="54"/>
      <c r="CA736" s="54"/>
      <c r="CB736" s="54"/>
      <c r="CC736" s="54"/>
      <c r="CD736" s="54"/>
      <c r="CE736" s="54"/>
      <c r="CF736" s="54"/>
      <c r="CG736" s="54"/>
      <c r="CH736" s="54"/>
      <c r="CI736" s="54"/>
      <c r="CJ736" s="54"/>
      <c r="CK736" s="54"/>
      <c r="CL736" s="54"/>
      <c r="CM736" s="54"/>
      <c r="CN736" s="54"/>
      <c r="CO736" s="54"/>
      <c r="CP736" s="54"/>
      <c r="CQ736" s="54"/>
      <c r="CR736" s="54"/>
      <c r="CS736" s="54"/>
      <c r="CT736" s="54"/>
      <c r="CU736" s="54"/>
      <c r="CV736" s="54"/>
      <c r="CW736" s="54"/>
      <c r="CX736" s="54"/>
      <c r="CY736" s="54"/>
      <c r="CZ736" s="54"/>
      <c r="DA736" s="54"/>
      <c r="DB736" s="54"/>
      <c r="DC736" s="54"/>
      <c r="DD736" s="54"/>
      <c r="DE736" s="54"/>
      <c r="DF736" s="54"/>
      <c r="DG736" s="54"/>
      <c r="DH736" s="54"/>
      <c r="DI736" s="54"/>
      <c r="DJ736" s="54"/>
      <c r="DK736" s="54"/>
      <c r="DL736" s="54"/>
      <c r="DM736" s="54"/>
      <c r="DN736" s="54"/>
      <c r="DO736" s="54"/>
      <c r="DP736" s="54"/>
      <c r="DQ736" s="54"/>
      <c r="DR736" s="54"/>
      <c r="DS736" s="54"/>
      <c r="DT736" s="54"/>
      <c r="DU736" s="54"/>
      <c r="DV736" s="54"/>
      <c r="DW736" s="54"/>
      <c r="DX736" s="54"/>
      <c r="DY736" s="54"/>
      <c r="DZ736" s="54"/>
      <c r="EA736" s="54"/>
      <c r="EB736" s="54"/>
      <c r="EC736" s="54"/>
      <c r="ED736" s="54"/>
      <c r="EE736" s="54"/>
      <c r="EF736" s="54"/>
      <c r="EG736" s="54"/>
      <c r="EH736" s="54"/>
      <c r="EI736" s="54"/>
      <c r="EJ736" s="54"/>
      <c r="EK736" s="54"/>
      <c r="EL736" s="54"/>
      <c r="EM736" s="54"/>
      <c r="EN736" s="54"/>
      <c r="EO736" s="54"/>
      <c r="EP736" s="54"/>
      <c r="EQ736" s="54"/>
      <c r="ER736" s="54"/>
    </row>
    <row r="737" spans="1:148" x14ac:dyDescent="0.25">
      <c r="A737" s="76"/>
      <c r="B737" s="54"/>
      <c r="C737" s="54"/>
      <c r="D737" s="54"/>
      <c r="E737" s="54"/>
      <c r="F737" s="5"/>
      <c r="G737" s="320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4"/>
      <c r="BQ737" s="54"/>
      <c r="BR737" s="54"/>
      <c r="BS737" s="54"/>
      <c r="BT737" s="54"/>
      <c r="BU737" s="54"/>
      <c r="BV737" s="54"/>
      <c r="BW737" s="54"/>
      <c r="BX737" s="54"/>
      <c r="BY737" s="54"/>
      <c r="BZ737" s="54"/>
      <c r="CA737" s="54"/>
      <c r="CB737" s="54"/>
      <c r="CC737" s="54"/>
      <c r="CD737" s="54"/>
      <c r="CE737" s="54"/>
      <c r="CF737" s="54"/>
      <c r="CG737" s="54"/>
      <c r="CH737" s="54"/>
      <c r="CI737" s="54"/>
      <c r="CJ737" s="54"/>
      <c r="CK737" s="54"/>
      <c r="CL737" s="54"/>
      <c r="CM737" s="54"/>
      <c r="CN737" s="54"/>
      <c r="CO737" s="54"/>
      <c r="CP737" s="54"/>
      <c r="CQ737" s="54"/>
      <c r="CR737" s="54"/>
      <c r="CS737" s="54"/>
      <c r="CT737" s="54"/>
      <c r="CU737" s="54"/>
      <c r="CV737" s="54"/>
      <c r="CW737" s="54"/>
      <c r="CX737" s="54"/>
      <c r="CY737" s="54"/>
      <c r="CZ737" s="54"/>
      <c r="DA737" s="54"/>
      <c r="DB737" s="54"/>
      <c r="DC737" s="54"/>
      <c r="DD737" s="54"/>
      <c r="DE737" s="54"/>
      <c r="DF737" s="54"/>
      <c r="DG737" s="54"/>
      <c r="DH737" s="54"/>
      <c r="DI737" s="54"/>
      <c r="DJ737" s="54"/>
      <c r="DK737" s="54"/>
      <c r="DL737" s="54"/>
      <c r="DM737" s="54"/>
      <c r="DN737" s="54"/>
      <c r="DO737" s="54"/>
      <c r="DP737" s="54"/>
      <c r="DQ737" s="54"/>
      <c r="DR737" s="54"/>
      <c r="DS737" s="54"/>
      <c r="DT737" s="54"/>
      <c r="DU737" s="54"/>
      <c r="DV737" s="54"/>
      <c r="DW737" s="54"/>
      <c r="DX737" s="54"/>
      <c r="DY737" s="54"/>
      <c r="DZ737" s="54"/>
      <c r="EA737" s="54"/>
      <c r="EB737" s="54"/>
      <c r="EC737" s="54"/>
      <c r="ED737" s="54"/>
      <c r="EE737" s="54"/>
      <c r="EF737" s="54"/>
      <c r="EG737" s="54"/>
      <c r="EH737" s="54"/>
      <c r="EI737" s="54"/>
      <c r="EJ737" s="54"/>
      <c r="EK737" s="54"/>
      <c r="EL737" s="54"/>
      <c r="EM737" s="54"/>
      <c r="EN737" s="54"/>
      <c r="EO737" s="54"/>
      <c r="EP737" s="54"/>
      <c r="EQ737" s="54"/>
      <c r="ER737" s="54"/>
    </row>
    <row r="738" spans="1:148" x14ac:dyDescent="0.25">
      <c r="A738" s="76"/>
      <c r="B738" s="54"/>
      <c r="C738" s="54"/>
      <c r="D738" s="54"/>
      <c r="E738" s="54"/>
      <c r="F738" s="5"/>
      <c r="G738" s="320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4"/>
      <c r="BQ738" s="54"/>
      <c r="BR738" s="54"/>
      <c r="BS738" s="54"/>
      <c r="BT738" s="54"/>
      <c r="BU738" s="54"/>
      <c r="BV738" s="54"/>
      <c r="BW738" s="54"/>
      <c r="BX738" s="54"/>
      <c r="BY738" s="54"/>
      <c r="BZ738" s="54"/>
      <c r="CA738" s="54"/>
      <c r="CB738" s="54"/>
      <c r="CC738" s="54"/>
      <c r="CD738" s="54"/>
      <c r="CE738" s="54"/>
      <c r="CF738" s="54"/>
      <c r="CG738" s="54"/>
      <c r="CH738" s="54"/>
      <c r="CI738" s="54"/>
      <c r="CJ738" s="54"/>
      <c r="CK738" s="54"/>
      <c r="CL738" s="54"/>
      <c r="CM738" s="54"/>
      <c r="CN738" s="54"/>
      <c r="CO738" s="54"/>
      <c r="CP738" s="54"/>
      <c r="CQ738" s="54"/>
      <c r="CR738" s="54"/>
      <c r="CS738" s="54"/>
      <c r="CT738" s="54"/>
      <c r="CU738" s="54"/>
      <c r="CV738" s="54"/>
      <c r="CW738" s="54"/>
      <c r="CX738" s="54"/>
      <c r="CY738" s="54"/>
      <c r="CZ738" s="54"/>
      <c r="DA738" s="54"/>
      <c r="DB738" s="54"/>
      <c r="DC738" s="54"/>
      <c r="DD738" s="54"/>
      <c r="DE738" s="54"/>
      <c r="DF738" s="54"/>
      <c r="DG738" s="54"/>
      <c r="DH738" s="54"/>
      <c r="DI738" s="54"/>
      <c r="DJ738" s="54"/>
      <c r="DK738" s="54"/>
      <c r="DL738" s="54"/>
      <c r="DM738" s="54"/>
      <c r="DN738" s="54"/>
      <c r="DO738" s="54"/>
      <c r="DP738" s="54"/>
      <c r="DQ738" s="54"/>
      <c r="DR738" s="54"/>
      <c r="DS738" s="54"/>
      <c r="DT738" s="54"/>
      <c r="DU738" s="54"/>
      <c r="DV738" s="54"/>
      <c r="DW738" s="54"/>
      <c r="DX738" s="54"/>
      <c r="DY738" s="54"/>
      <c r="DZ738" s="54"/>
      <c r="EA738" s="54"/>
      <c r="EB738" s="54"/>
      <c r="EC738" s="54"/>
      <c r="ED738" s="54"/>
      <c r="EE738" s="54"/>
      <c r="EF738" s="54"/>
      <c r="EG738" s="54"/>
      <c r="EH738" s="54"/>
      <c r="EI738" s="54"/>
      <c r="EJ738" s="54"/>
      <c r="EK738" s="54"/>
      <c r="EL738" s="54"/>
      <c r="EM738" s="54"/>
      <c r="EN738" s="54"/>
      <c r="EO738" s="54"/>
      <c r="EP738" s="54"/>
      <c r="EQ738" s="54"/>
      <c r="ER738" s="54"/>
    </row>
    <row r="739" spans="1:148" x14ac:dyDescent="0.25">
      <c r="A739" s="76"/>
      <c r="B739" s="54"/>
      <c r="C739" s="54"/>
      <c r="D739" s="54"/>
      <c r="E739" s="54"/>
      <c r="F739" s="5"/>
      <c r="G739" s="320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4"/>
      <c r="BQ739" s="54"/>
      <c r="BR739" s="54"/>
      <c r="BS739" s="54"/>
      <c r="BT739" s="54"/>
      <c r="BU739" s="54"/>
      <c r="BV739" s="54"/>
      <c r="BW739" s="54"/>
      <c r="BX739" s="54"/>
      <c r="BY739" s="54"/>
      <c r="BZ739" s="54"/>
      <c r="CA739" s="54"/>
      <c r="CB739" s="54"/>
      <c r="CC739" s="54"/>
      <c r="CD739" s="54"/>
      <c r="CE739" s="54"/>
      <c r="CF739" s="54"/>
      <c r="CG739" s="54"/>
      <c r="CH739" s="54"/>
      <c r="CI739" s="54"/>
      <c r="CJ739" s="54"/>
      <c r="CK739" s="54"/>
      <c r="CL739" s="54"/>
      <c r="CM739" s="54"/>
      <c r="CN739" s="54"/>
      <c r="CO739" s="54"/>
      <c r="CP739" s="54"/>
      <c r="CQ739" s="54"/>
      <c r="CR739" s="54"/>
      <c r="CS739" s="54"/>
      <c r="CT739" s="54"/>
      <c r="CU739" s="54"/>
      <c r="CV739" s="54"/>
      <c r="CW739" s="54"/>
      <c r="CX739" s="54"/>
      <c r="CY739" s="54"/>
      <c r="CZ739" s="54"/>
      <c r="DA739" s="54"/>
      <c r="DB739" s="54"/>
      <c r="DC739" s="54"/>
      <c r="DD739" s="54"/>
      <c r="DE739" s="54"/>
      <c r="DF739" s="54"/>
      <c r="DG739" s="54"/>
      <c r="DH739" s="54"/>
      <c r="DI739" s="54"/>
      <c r="DJ739" s="54"/>
      <c r="DK739" s="54"/>
      <c r="DL739" s="54"/>
      <c r="DM739" s="54"/>
      <c r="DN739" s="54"/>
      <c r="DO739" s="54"/>
      <c r="DP739" s="54"/>
      <c r="DQ739" s="54"/>
      <c r="DR739" s="54"/>
      <c r="DS739" s="54"/>
      <c r="DT739" s="54"/>
      <c r="DU739" s="54"/>
      <c r="DV739" s="54"/>
      <c r="DW739" s="54"/>
      <c r="DX739" s="54"/>
      <c r="DY739" s="54"/>
      <c r="DZ739" s="54"/>
      <c r="EA739" s="54"/>
      <c r="EB739" s="54"/>
      <c r="EC739" s="54"/>
      <c r="ED739" s="54"/>
      <c r="EE739" s="54"/>
      <c r="EF739" s="54"/>
      <c r="EG739" s="54"/>
      <c r="EH739" s="54"/>
      <c r="EI739" s="54"/>
      <c r="EJ739" s="54"/>
      <c r="EK739" s="54"/>
      <c r="EL739" s="54"/>
      <c r="EM739" s="54"/>
      <c r="EN739" s="54"/>
      <c r="EO739" s="54"/>
      <c r="EP739" s="54"/>
      <c r="EQ739" s="54"/>
      <c r="ER739" s="54"/>
    </row>
    <row r="740" spans="1:148" x14ac:dyDescent="0.25">
      <c r="A740" s="76"/>
      <c r="B740" s="54"/>
      <c r="C740" s="54"/>
      <c r="D740" s="54"/>
      <c r="E740" s="54"/>
      <c r="F740" s="5"/>
      <c r="G740" s="320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4"/>
      <c r="BQ740" s="54"/>
      <c r="BR740" s="54"/>
      <c r="BS740" s="54"/>
      <c r="BT740" s="54"/>
      <c r="BU740" s="54"/>
      <c r="BV740" s="54"/>
      <c r="BW740" s="54"/>
      <c r="BX740" s="54"/>
      <c r="BY740" s="54"/>
      <c r="BZ740" s="54"/>
      <c r="CA740" s="54"/>
      <c r="CB740" s="54"/>
      <c r="CC740" s="54"/>
      <c r="CD740" s="54"/>
      <c r="CE740" s="54"/>
      <c r="CF740" s="54"/>
      <c r="CG740" s="54"/>
      <c r="CH740" s="54"/>
      <c r="CI740" s="54"/>
      <c r="CJ740" s="54"/>
      <c r="CK740" s="54"/>
      <c r="CL740" s="54"/>
      <c r="CM740" s="54"/>
      <c r="CN740" s="54"/>
      <c r="CO740" s="54"/>
      <c r="CP740" s="54"/>
      <c r="CQ740" s="54"/>
      <c r="CR740" s="54"/>
      <c r="CS740" s="54"/>
      <c r="CT740" s="54"/>
      <c r="CU740" s="54"/>
      <c r="CV740" s="54"/>
      <c r="CW740" s="54"/>
      <c r="CX740" s="54"/>
      <c r="CY740" s="54"/>
      <c r="CZ740" s="54"/>
      <c r="DA740" s="54"/>
      <c r="DB740" s="54"/>
      <c r="DC740" s="54"/>
      <c r="DD740" s="54"/>
      <c r="DE740" s="54"/>
      <c r="DF740" s="54"/>
      <c r="DG740" s="54"/>
      <c r="DH740" s="54"/>
      <c r="DI740" s="54"/>
      <c r="DJ740" s="54"/>
      <c r="DK740" s="54"/>
      <c r="DL740" s="54"/>
      <c r="DM740" s="54"/>
      <c r="DN740" s="54"/>
      <c r="DO740" s="54"/>
      <c r="DP740" s="54"/>
      <c r="DQ740" s="54"/>
      <c r="DR740" s="54"/>
      <c r="DS740" s="54"/>
      <c r="DT740" s="54"/>
      <c r="DU740" s="54"/>
      <c r="DV740" s="54"/>
      <c r="DW740" s="54"/>
      <c r="DX740" s="54"/>
      <c r="DY740" s="54"/>
      <c r="DZ740" s="54"/>
      <c r="EA740" s="54"/>
      <c r="EB740" s="54"/>
      <c r="EC740" s="54"/>
      <c r="ED740" s="54"/>
      <c r="EE740" s="54"/>
      <c r="EF740" s="54"/>
      <c r="EG740" s="54"/>
      <c r="EH740" s="54"/>
      <c r="EI740" s="54"/>
      <c r="EJ740" s="54"/>
      <c r="EK740" s="54"/>
      <c r="EL740" s="54"/>
      <c r="EM740" s="54"/>
      <c r="EN740" s="54"/>
      <c r="EO740" s="54"/>
      <c r="EP740" s="54"/>
      <c r="EQ740" s="54"/>
      <c r="ER740" s="54"/>
    </row>
    <row r="741" spans="1:148" x14ac:dyDescent="0.25">
      <c r="A741" s="76"/>
      <c r="B741" s="54"/>
      <c r="C741" s="54"/>
      <c r="D741" s="54"/>
      <c r="E741" s="54"/>
      <c r="F741" s="5"/>
      <c r="G741" s="320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4"/>
      <c r="BQ741" s="54"/>
      <c r="BR741" s="54"/>
      <c r="BS741" s="54"/>
      <c r="BT741" s="54"/>
      <c r="BU741" s="54"/>
      <c r="BV741" s="54"/>
      <c r="BW741" s="54"/>
      <c r="BX741" s="54"/>
      <c r="BY741" s="54"/>
      <c r="BZ741" s="54"/>
      <c r="CA741" s="54"/>
      <c r="CB741" s="54"/>
      <c r="CC741" s="54"/>
      <c r="CD741" s="54"/>
      <c r="CE741" s="54"/>
      <c r="CF741" s="54"/>
      <c r="CG741" s="54"/>
      <c r="CH741" s="54"/>
      <c r="CI741" s="54"/>
      <c r="CJ741" s="54"/>
      <c r="CK741" s="54"/>
      <c r="CL741" s="54"/>
      <c r="CM741" s="54"/>
      <c r="CN741" s="54"/>
      <c r="CO741" s="54"/>
      <c r="CP741" s="54"/>
      <c r="CQ741" s="54"/>
      <c r="CR741" s="54"/>
      <c r="CS741" s="54"/>
      <c r="CT741" s="54"/>
      <c r="CU741" s="54"/>
      <c r="CV741" s="54"/>
      <c r="CW741" s="54"/>
      <c r="CX741" s="54"/>
      <c r="CY741" s="54"/>
      <c r="CZ741" s="54"/>
      <c r="DA741" s="54"/>
      <c r="DB741" s="54"/>
      <c r="DC741" s="54"/>
      <c r="DD741" s="54"/>
      <c r="DE741" s="54"/>
      <c r="DF741" s="54"/>
      <c r="DG741" s="54"/>
      <c r="DH741" s="54"/>
      <c r="DI741" s="54"/>
      <c r="DJ741" s="54"/>
      <c r="DK741" s="54"/>
      <c r="DL741" s="54"/>
      <c r="DM741" s="54"/>
      <c r="DN741" s="54"/>
      <c r="DO741" s="54"/>
      <c r="DP741" s="54"/>
      <c r="DQ741" s="54"/>
      <c r="DR741" s="54"/>
      <c r="DS741" s="54"/>
      <c r="DT741" s="54"/>
      <c r="DU741" s="54"/>
      <c r="DV741" s="54"/>
      <c r="DW741" s="54"/>
      <c r="DX741" s="54"/>
      <c r="DY741" s="54"/>
      <c r="DZ741" s="54"/>
      <c r="EA741" s="54"/>
      <c r="EB741" s="54"/>
      <c r="EC741" s="54"/>
      <c r="ED741" s="54"/>
      <c r="EE741" s="54"/>
      <c r="EF741" s="54"/>
      <c r="EG741" s="54"/>
      <c r="EH741" s="54"/>
      <c r="EI741" s="54"/>
      <c r="EJ741" s="54"/>
      <c r="EK741" s="54"/>
      <c r="EL741" s="54"/>
      <c r="EM741" s="54"/>
      <c r="EN741" s="54"/>
      <c r="EO741" s="54"/>
      <c r="EP741" s="54"/>
      <c r="EQ741" s="54"/>
      <c r="ER741" s="54"/>
    </row>
    <row r="742" spans="1:148" x14ac:dyDescent="0.25">
      <c r="A742" s="76"/>
      <c r="B742" s="54"/>
      <c r="C742" s="54"/>
      <c r="D742" s="54"/>
      <c r="E742" s="54"/>
      <c r="F742" s="5"/>
      <c r="G742" s="320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4"/>
      <c r="BQ742" s="54"/>
      <c r="BR742" s="54"/>
      <c r="BS742" s="54"/>
      <c r="BT742" s="54"/>
      <c r="BU742" s="54"/>
      <c r="BV742" s="54"/>
      <c r="BW742" s="54"/>
      <c r="BX742" s="54"/>
      <c r="BY742" s="54"/>
      <c r="BZ742" s="54"/>
      <c r="CA742" s="54"/>
      <c r="CB742" s="54"/>
      <c r="CC742" s="54"/>
      <c r="CD742" s="54"/>
      <c r="CE742" s="54"/>
      <c r="CF742" s="54"/>
      <c r="CG742" s="54"/>
      <c r="CH742" s="54"/>
      <c r="CI742" s="54"/>
      <c r="CJ742" s="54"/>
      <c r="CK742" s="54"/>
      <c r="CL742" s="54"/>
      <c r="CM742" s="54"/>
      <c r="CN742" s="54"/>
      <c r="CO742" s="54"/>
      <c r="CP742" s="54"/>
      <c r="CQ742" s="54"/>
      <c r="CR742" s="54"/>
      <c r="CS742" s="54"/>
      <c r="CT742" s="54"/>
      <c r="CU742" s="54"/>
      <c r="CV742" s="54"/>
      <c r="CW742" s="54"/>
      <c r="CX742" s="54"/>
      <c r="CY742" s="54"/>
      <c r="CZ742" s="54"/>
      <c r="DA742" s="54"/>
      <c r="DB742" s="54"/>
      <c r="DC742" s="54"/>
      <c r="DD742" s="54"/>
      <c r="DE742" s="54"/>
      <c r="DF742" s="54"/>
      <c r="DG742" s="54"/>
      <c r="DH742" s="54"/>
      <c r="DI742" s="54"/>
      <c r="DJ742" s="54"/>
      <c r="DK742" s="54"/>
      <c r="DL742" s="54"/>
      <c r="DM742" s="54"/>
      <c r="DN742" s="54"/>
      <c r="DO742" s="54"/>
      <c r="DP742" s="54"/>
      <c r="DQ742" s="54"/>
      <c r="DR742" s="54"/>
      <c r="DS742" s="54"/>
      <c r="DT742" s="54"/>
      <c r="DU742" s="54"/>
      <c r="DV742" s="54"/>
      <c r="DW742" s="54"/>
      <c r="DX742" s="54"/>
      <c r="DY742" s="54"/>
      <c r="DZ742" s="54"/>
      <c r="EA742" s="54"/>
      <c r="EB742" s="54"/>
      <c r="EC742" s="54"/>
      <c r="ED742" s="54"/>
      <c r="EE742" s="54"/>
      <c r="EF742" s="54"/>
      <c r="EG742" s="54"/>
      <c r="EH742" s="54"/>
      <c r="EI742" s="54"/>
      <c r="EJ742" s="54"/>
      <c r="EK742" s="54"/>
      <c r="EL742" s="54"/>
      <c r="EM742" s="54"/>
      <c r="EN742" s="54"/>
      <c r="EO742" s="54"/>
      <c r="EP742" s="54"/>
      <c r="EQ742" s="54"/>
      <c r="ER742" s="54"/>
    </row>
    <row r="743" spans="1:148" x14ac:dyDescent="0.25">
      <c r="A743" s="76"/>
      <c r="B743" s="54"/>
      <c r="C743" s="54"/>
      <c r="D743" s="54"/>
      <c r="E743" s="54"/>
      <c r="F743" s="5"/>
      <c r="G743" s="320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4"/>
      <c r="BQ743" s="54"/>
      <c r="BR743" s="54"/>
      <c r="BS743" s="54"/>
      <c r="BT743" s="54"/>
      <c r="BU743" s="54"/>
      <c r="BV743" s="54"/>
      <c r="BW743" s="54"/>
      <c r="BX743" s="54"/>
      <c r="BY743" s="54"/>
      <c r="BZ743" s="54"/>
      <c r="CA743" s="54"/>
      <c r="CB743" s="54"/>
      <c r="CC743" s="54"/>
      <c r="CD743" s="54"/>
      <c r="CE743" s="54"/>
      <c r="CF743" s="54"/>
      <c r="CG743" s="54"/>
      <c r="CH743" s="54"/>
      <c r="CI743" s="54"/>
      <c r="CJ743" s="54"/>
      <c r="CK743" s="54"/>
      <c r="CL743" s="54"/>
      <c r="CM743" s="54"/>
      <c r="CN743" s="54"/>
      <c r="CO743" s="54"/>
      <c r="CP743" s="54"/>
      <c r="CQ743" s="54"/>
      <c r="CR743" s="54"/>
      <c r="CS743" s="54"/>
      <c r="CT743" s="54"/>
      <c r="CU743" s="54"/>
      <c r="CV743" s="54"/>
      <c r="CW743" s="54"/>
      <c r="CX743" s="54"/>
      <c r="CY743" s="54"/>
      <c r="CZ743" s="54"/>
      <c r="DA743" s="54"/>
      <c r="DB743" s="54"/>
      <c r="DC743" s="54"/>
      <c r="DD743" s="54"/>
      <c r="DE743" s="54"/>
      <c r="DF743" s="54"/>
      <c r="DG743" s="54"/>
      <c r="DH743" s="54"/>
      <c r="DI743" s="54"/>
      <c r="DJ743" s="54"/>
      <c r="DK743" s="54"/>
      <c r="DL743" s="54"/>
      <c r="DM743" s="54"/>
      <c r="DN743" s="54"/>
      <c r="DO743" s="54"/>
      <c r="DP743" s="54"/>
      <c r="DQ743" s="54"/>
      <c r="DR743" s="54"/>
      <c r="DS743" s="54"/>
      <c r="DT743" s="54"/>
      <c r="DU743" s="54"/>
      <c r="DV743" s="54"/>
      <c r="DW743" s="54"/>
      <c r="DX743" s="54"/>
      <c r="DY743" s="54"/>
      <c r="DZ743" s="54"/>
      <c r="EA743" s="54"/>
      <c r="EB743" s="54"/>
      <c r="EC743" s="54"/>
      <c r="ED743" s="54"/>
      <c r="EE743" s="54"/>
      <c r="EF743" s="54"/>
      <c r="EG743" s="54"/>
      <c r="EH743" s="54"/>
      <c r="EI743" s="54"/>
      <c r="EJ743" s="54"/>
      <c r="EK743" s="54"/>
      <c r="EL743" s="54"/>
      <c r="EM743" s="54"/>
      <c r="EN743" s="54"/>
      <c r="EO743" s="54"/>
      <c r="EP743" s="54"/>
      <c r="EQ743" s="54"/>
      <c r="ER743" s="54"/>
    </row>
    <row r="744" spans="1:148" x14ac:dyDescent="0.25">
      <c r="A744" s="76"/>
      <c r="B744" s="54"/>
      <c r="C744" s="54"/>
      <c r="D744" s="54"/>
      <c r="E744" s="54"/>
      <c r="F744" s="5"/>
      <c r="G744" s="320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4"/>
      <c r="BQ744" s="54"/>
      <c r="BR744" s="54"/>
      <c r="BS744" s="54"/>
      <c r="BT744" s="54"/>
      <c r="BU744" s="54"/>
      <c r="BV744" s="54"/>
      <c r="BW744" s="54"/>
      <c r="BX744" s="54"/>
      <c r="BY744" s="54"/>
      <c r="BZ744" s="54"/>
      <c r="CA744" s="54"/>
      <c r="CB744" s="54"/>
      <c r="CC744" s="54"/>
      <c r="CD744" s="54"/>
      <c r="CE744" s="54"/>
      <c r="CF744" s="54"/>
      <c r="CG744" s="54"/>
      <c r="CH744" s="54"/>
      <c r="CI744" s="54"/>
      <c r="CJ744" s="54"/>
      <c r="CK744" s="54"/>
      <c r="CL744" s="54"/>
      <c r="CM744" s="54"/>
      <c r="CN744" s="54"/>
      <c r="CO744" s="54"/>
      <c r="CP744" s="54"/>
      <c r="CQ744" s="54"/>
      <c r="CR744" s="54"/>
      <c r="CS744" s="54"/>
      <c r="CT744" s="54"/>
      <c r="CU744" s="54"/>
      <c r="CV744" s="54"/>
      <c r="CW744" s="54"/>
      <c r="CX744" s="54"/>
      <c r="CY744" s="54"/>
      <c r="CZ744" s="54"/>
      <c r="DA744" s="54"/>
      <c r="DB744" s="54"/>
      <c r="DC744" s="54"/>
      <c r="DD744" s="54"/>
      <c r="DE744" s="54"/>
      <c r="DF744" s="54"/>
      <c r="DG744" s="54"/>
      <c r="DH744" s="54"/>
      <c r="DI744" s="54"/>
      <c r="DJ744" s="54"/>
      <c r="DK744" s="54"/>
      <c r="DL744" s="54"/>
      <c r="DM744" s="54"/>
      <c r="DN744" s="54"/>
      <c r="DO744" s="54"/>
      <c r="DP744" s="54"/>
      <c r="DQ744" s="54"/>
      <c r="DR744" s="54"/>
      <c r="DS744" s="54"/>
      <c r="DT744" s="54"/>
      <c r="DU744" s="54"/>
      <c r="DV744" s="54"/>
      <c r="DW744" s="54"/>
      <c r="DX744" s="54"/>
      <c r="DY744" s="54"/>
      <c r="DZ744" s="54"/>
      <c r="EA744" s="54"/>
      <c r="EB744" s="54"/>
      <c r="EC744" s="54"/>
      <c r="ED744" s="54"/>
      <c r="EE744" s="54"/>
      <c r="EF744" s="54"/>
      <c r="EG744" s="54"/>
      <c r="EH744" s="54"/>
      <c r="EI744" s="54"/>
      <c r="EJ744" s="54"/>
      <c r="EK744" s="54"/>
      <c r="EL744" s="54"/>
      <c r="EM744" s="54"/>
      <c r="EN744" s="54"/>
      <c r="EO744" s="54"/>
      <c r="EP744" s="54"/>
      <c r="EQ744" s="54"/>
      <c r="ER744" s="54"/>
    </row>
    <row r="745" spans="1:148" x14ac:dyDescent="0.25">
      <c r="A745" s="76"/>
      <c r="B745" s="54"/>
      <c r="C745" s="54"/>
      <c r="D745" s="54"/>
      <c r="E745" s="54"/>
      <c r="F745" s="5"/>
      <c r="G745" s="320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4"/>
      <c r="BQ745" s="54"/>
      <c r="BR745" s="54"/>
      <c r="BS745" s="54"/>
      <c r="BT745" s="54"/>
      <c r="BU745" s="54"/>
      <c r="BV745" s="54"/>
      <c r="BW745" s="54"/>
      <c r="BX745" s="54"/>
      <c r="BY745" s="54"/>
      <c r="BZ745" s="54"/>
      <c r="CA745" s="54"/>
      <c r="CB745" s="54"/>
      <c r="CC745" s="54"/>
      <c r="CD745" s="54"/>
      <c r="CE745" s="54"/>
      <c r="CF745" s="54"/>
      <c r="CG745" s="54"/>
      <c r="CH745" s="54"/>
      <c r="CI745" s="54"/>
      <c r="CJ745" s="54"/>
      <c r="CK745" s="54"/>
      <c r="CL745" s="54"/>
      <c r="CM745" s="54"/>
      <c r="CN745" s="54"/>
      <c r="CO745" s="54"/>
      <c r="CP745" s="54"/>
      <c r="CQ745" s="54"/>
      <c r="CR745" s="54"/>
      <c r="CS745" s="54"/>
      <c r="CT745" s="54"/>
      <c r="CU745" s="54"/>
      <c r="CV745" s="54"/>
      <c r="CW745" s="54"/>
      <c r="CX745" s="54"/>
      <c r="CY745" s="54"/>
      <c r="CZ745" s="54"/>
      <c r="DA745" s="54"/>
      <c r="DB745" s="54"/>
      <c r="DC745" s="54"/>
      <c r="DD745" s="54"/>
      <c r="DE745" s="54"/>
      <c r="DF745" s="54"/>
      <c r="DG745" s="54"/>
      <c r="DH745" s="54"/>
      <c r="DI745" s="54"/>
      <c r="DJ745" s="54"/>
      <c r="DK745" s="54"/>
      <c r="DL745" s="54"/>
      <c r="DM745" s="54"/>
      <c r="DN745" s="54"/>
      <c r="DO745" s="54"/>
      <c r="DP745" s="54"/>
      <c r="DQ745" s="54"/>
      <c r="DR745" s="54"/>
      <c r="DS745" s="54"/>
      <c r="DT745" s="54"/>
      <c r="DU745" s="54"/>
      <c r="DV745" s="54"/>
      <c r="DW745" s="54"/>
      <c r="DX745" s="54"/>
      <c r="DY745" s="54"/>
      <c r="DZ745" s="54"/>
      <c r="EA745" s="54"/>
      <c r="EB745" s="54"/>
      <c r="EC745" s="54"/>
      <c r="ED745" s="54"/>
      <c r="EE745" s="54"/>
      <c r="EF745" s="54"/>
      <c r="EG745" s="54"/>
      <c r="EH745" s="54"/>
      <c r="EI745" s="54"/>
      <c r="EJ745" s="54"/>
      <c r="EK745" s="54"/>
      <c r="EL745" s="54"/>
      <c r="EM745" s="54"/>
      <c r="EN745" s="54"/>
      <c r="EO745" s="54"/>
      <c r="EP745" s="54"/>
      <c r="EQ745" s="54"/>
      <c r="ER745" s="54"/>
    </row>
    <row r="746" spans="1:148" x14ac:dyDescent="0.25">
      <c r="A746" s="76"/>
      <c r="B746" s="54"/>
      <c r="C746" s="54"/>
      <c r="D746" s="54"/>
      <c r="E746" s="54"/>
      <c r="F746" s="5"/>
      <c r="G746" s="320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4"/>
      <c r="BQ746" s="54"/>
      <c r="BR746" s="54"/>
      <c r="BS746" s="54"/>
      <c r="BT746" s="54"/>
      <c r="BU746" s="54"/>
      <c r="BV746" s="54"/>
      <c r="BW746" s="54"/>
      <c r="BX746" s="54"/>
      <c r="BY746" s="54"/>
      <c r="BZ746" s="54"/>
      <c r="CA746" s="54"/>
      <c r="CB746" s="54"/>
      <c r="CC746" s="54"/>
      <c r="CD746" s="54"/>
      <c r="CE746" s="54"/>
      <c r="CF746" s="54"/>
      <c r="CG746" s="54"/>
      <c r="CH746" s="54"/>
      <c r="CI746" s="54"/>
      <c r="CJ746" s="54"/>
      <c r="CK746" s="54"/>
      <c r="CL746" s="54"/>
      <c r="CM746" s="54"/>
      <c r="CN746" s="54"/>
      <c r="CO746" s="54"/>
      <c r="CP746" s="54"/>
      <c r="CQ746" s="54"/>
      <c r="CR746" s="54"/>
      <c r="CS746" s="54"/>
      <c r="CT746" s="54"/>
      <c r="CU746" s="54"/>
      <c r="CV746" s="54"/>
      <c r="CW746" s="54"/>
      <c r="CX746" s="54"/>
      <c r="CY746" s="54"/>
      <c r="CZ746" s="54"/>
      <c r="DA746" s="54"/>
      <c r="DB746" s="54"/>
      <c r="DC746" s="54"/>
      <c r="DD746" s="54"/>
      <c r="DE746" s="54"/>
      <c r="DF746" s="54"/>
      <c r="DG746" s="54"/>
      <c r="DH746" s="54"/>
      <c r="DI746" s="54"/>
      <c r="DJ746" s="54"/>
      <c r="DK746" s="54"/>
      <c r="DL746" s="54"/>
      <c r="DM746" s="54"/>
      <c r="DN746" s="54"/>
      <c r="DO746" s="54"/>
      <c r="DP746" s="54"/>
      <c r="DQ746" s="54"/>
      <c r="DR746" s="54"/>
      <c r="DS746" s="54"/>
      <c r="DT746" s="54"/>
      <c r="DU746" s="54"/>
      <c r="DV746" s="54"/>
      <c r="DW746" s="54"/>
      <c r="DX746" s="54"/>
      <c r="DY746" s="54"/>
      <c r="DZ746" s="54"/>
      <c r="EA746" s="54"/>
      <c r="EB746" s="54"/>
      <c r="EC746" s="54"/>
      <c r="ED746" s="54"/>
      <c r="EE746" s="54"/>
      <c r="EF746" s="54"/>
      <c r="EG746" s="54"/>
      <c r="EH746" s="54"/>
      <c r="EI746" s="54"/>
      <c r="EJ746" s="54"/>
      <c r="EK746" s="54"/>
      <c r="EL746" s="54"/>
      <c r="EM746" s="54"/>
      <c r="EN746" s="54"/>
      <c r="EO746" s="54"/>
      <c r="EP746" s="54"/>
      <c r="EQ746" s="54"/>
      <c r="ER746" s="54"/>
    </row>
    <row r="747" spans="1:148" x14ac:dyDescent="0.25">
      <c r="A747" s="76"/>
      <c r="B747" s="54"/>
      <c r="C747" s="54"/>
      <c r="D747" s="54"/>
      <c r="E747" s="54"/>
      <c r="F747" s="5"/>
      <c r="G747" s="320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4"/>
      <c r="BQ747" s="54"/>
      <c r="BR747" s="54"/>
      <c r="BS747" s="54"/>
      <c r="BT747" s="54"/>
      <c r="BU747" s="54"/>
      <c r="BV747" s="54"/>
      <c r="BW747" s="54"/>
      <c r="BX747" s="54"/>
      <c r="BY747" s="54"/>
      <c r="BZ747" s="54"/>
      <c r="CA747" s="54"/>
      <c r="CB747" s="54"/>
      <c r="CC747" s="54"/>
      <c r="CD747" s="54"/>
      <c r="CE747" s="54"/>
      <c r="CF747" s="54"/>
      <c r="CG747" s="54"/>
      <c r="CH747" s="54"/>
      <c r="CI747" s="54"/>
      <c r="CJ747" s="54"/>
      <c r="CK747" s="54"/>
      <c r="CL747" s="54"/>
      <c r="CM747" s="54"/>
      <c r="CN747" s="54"/>
      <c r="CO747" s="54"/>
      <c r="CP747" s="54"/>
      <c r="CQ747" s="54"/>
      <c r="CR747" s="54"/>
      <c r="CS747" s="54"/>
      <c r="CT747" s="54"/>
      <c r="CU747" s="54"/>
      <c r="CV747" s="54"/>
      <c r="CW747" s="54"/>
      <c r="CX747" s="54"/>
      <c r="CY747" s="54"/>
      <c r="CZ747" s="54"/>
      <c r="DA747" s="54"/>
      <c r="DB747" s="54"/>
      <c r="DC747" s="54"/>
      <c r="DD747" s="54"/>
      <c r="DE747" s="54"/>
      <c r="DF747" s="54"/>
      <c r="DG747" s="54"/>
      <c r="DH747" s="54"/>
      <c r="DI747" s="54"/>
      <c r="DJ747" s="54"/>
      <c r="DK747" s="54"/>
      <c r="DL747" s="54"/>
      <c r="DM747" s="54"/>
      <c r="DN747" s="54"/>
      <c r="DO747" s="54"/>
      <c r="DP747" s="54"/>
      <c r="DQ747" s="54"/>
      <c r="DR747" s="54"/>
      <c r="DS747" s="54"/>
      <c r="DT747" s="54"/>
      <c r="DU747" s="54"/>
      <c r="DV747" s="54"/>
      <c r="DW747" s="54"/>
      <c r="DX747" s="54"/>
      <c r="DY747" s="54"/>
      <c r="DZ747" s="54"/>
      <c r="EA747" s="54"/>
      <c r="EB747" s="54"/>
      <c r="EC747" s="54"/>
      <c r="ED747" s="54"/>
      <c r="EE747" s="54"/>
      <c r="EF747" s="54"/>
      <c r="EG747" s="54"/>
      <c r="EH747" s="54"/>
      <c r="EI747" s="54"/>
      <c r="EJ747" s="54"/>
      <c r="EK747" s="54"/>
      <c r="EL747" s="54"/>
      <c r="EM747" s="54"/>
      <c r="EN747" s="54"/>
      <c r="EO747" s="54"/>
      <c r="EP747" s="54"/>
      <c r="EQ747" s="54"/>
      <c r="ER747" s="54"/>
    </row>
    <row r="748" spans="1:148" x14ac:dyDescent="0.25">
      <c r="A748" s="76"/>
      <c r="B748" s="54"/>
      <c r="C748" s="54"/>
      <c r="D748" s="54"/>
      <c r="E748" s="54"/>
      <c r="F748" s="5"/>
      <c r="G748" s="320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4"/>
      <c r="BQ748" s="54"/>
      <c r="BR748" s="54"/>
      <c r="BS748" s="54"/>
      <c r="BT748" s="54"/>
      <c r="BU748" s="54"/>
      <c r="BV748" s="54"/>
      <c r="BW748" s="54"/>
      <c r="BX748" s="54"/>
      <c r="BY748" s="54"/>
      <c r="BZ748" s="54"/>
      <c r="CA748" s="54"/>
      <c r="CB748" s="54"/>
      <c r="CC748" s="54"/>
      <c r="CD748" s="54"/>
      <c r="CE748" s="54"/>
      <c r="CF748" s="54"/>
      <c r="CG748" s="54"/>
      <c r="CH748" s="54"/>
      <c r="CI748" s="54"/>
      <c r="CJ748" s="54"/>
      <c r="CK748" s="54"/>
      <c r="CL748" s="54"/>
      <c r="CM748" s="54"/>
      <c r="CN748" s="54"/>
      <c r="CO748" s="54"/>
      <c r="CP748" s="54"/>
      <c r="CQ748" s="54"/>
      <c r="CR748" s="54"/>
      <c r="CS748" s="54"/>
      <c r="CT748" s="54"/>
      <c r="CU748" s="54"/>
      <c r="CV748" s="54"/>
      <c r="CW748" s="54"/>
      <c r="CX748" s="54"/>
      <c r="CY748" s="54"/>
      <c r="CZ748" s="54"/>
      <c r="DA748" s="54"/>
      <c r="DB748" s="54"/>
      <c r="DC748" s="54"/>
      <c r="DD748" s="54"/>
      <c r="DE748" s="54"/>
      <c r="DF748" s="54"/>
      <c r="DG748" s="54"/>
      <c r="DH748" s="54"/>
      <c r="DI748" s="54"/>
      <c r="DJ748" s="54"/>
      <c r="DK748" s="54"/>
      <c r="DL748" s="54"/>
      <c r="DM748" s="54"/>
      <c r="DN748" s="54"/>
      <c r="DO748" s="54"/>
      <c r="DP748" s="54"/>
      <c r="DQ748" s="54"/>
      <c r="DR748" s="54"/>
      <c r="DS748" s="54"/>
      <c r="DT748" s="54"/>
      <c r="DU748" s="54"/>
      <c r="DV748" s="54"/>
      <c r="DW748" s="54"/>
      <c r="DX748" s="54"/>
      <c r="DY748" s="54"/>
      <c r="DZ748" s="54"/>
      <c r="EA748" s="54"/>
      <c r="EB748" s="54"/>
      <c r="EC748" s="54"/>
      <c r="ED748" s="54"/>
      <c r="EE748" s="54"/>
      <c r="EF748" s="54"/>
      <c r="EG748" s="54"/>
      <c r="EH748" s="54"/>
      <c r="EI748" s="54"/>
      <c r="EJ748" s="54"/>
      <c r="EK748" s="54"/>
      <c r="EL748" s="54"/>
      <c r="EM748" s="54"/>
      <c r="EN748" s="54"/>
      <c r="EO748" s="54"/>
      <c r="EP748" s="54"/>
      <c r="EQ748" s="54"/>
      <c r="ER748" s="54"/>
    </row>
    <row r="749" spans="1:148" x14ac:dyDescent="0.25">
      <c r="A749" s="76"/>
      <c r="B749" s="54"/>
      <c r="C749" s="54"/>
      <c r="D749" s="54"/>
      <c r="E749" s="54"/>
      <c r="F749" s="5"/>
      <c r="G749" s="320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4"/>
      <c r="BQ749" s="54"/>
      <c r="BR749" s="54"/>
      <c r="BS749" s="54"/>
      <c r="BT749" s="54"/>
      <c r="BU749" s="54"/>
      <c r="BV749" s="54"/>
      <c r="BW749" s="54"/>
      <c r="BX749" s="54"/>
      <c r="BY749" s="54"/>
      <c r="BZ749" s="54"/>
      <c r="CA749" s="54"/>
      <c r="CB749" s="54"/>
      <c r="CC749" s="54"/>
      <c r="CD749" s="54"/>
      <c r="CE749" s="54"/>
      <c r="CF749" s="54"/>
      <c r="CG749" s="54"/>
      <c r="CH749" s="54"/>
      <c r="CI749" s="54"/>
      <c r="CJ749" s="54"/>
      <c r="CK749" s="54"/>
      <c r="CL749" s="54"/>
      <c r="CM749" s="54"/>
      <c r="CN749" s="54"/>
      <c r="CO749" s="54"/>
      <c r="CP749" s="54"/>
      <c r="CQ749" s="54"/>
      <c r="CR749" s="54"/>
      <c r="CS749" s="54"/>
      <c r="CT749" s="54"/>
      <c r="CU749" s="54"/>
      <c r="CV749" s="54"/>
      <c r="CW749" s="54"/>
      <c r="CX749" s="54"/>
      <c r="CY749" s="54"/>
      <c r="CZ749" s="54"/>
      <c r="DA749" s="54"/>
      <c r="DB749" s="54"/>
      <c r="DC749" s="54"/>
      <c r="DD749" s="54"/>
      <c r="DE749" s="54"/>
      <c r="DF749" s="54"/>
      <c r="DG749" s="54"/>
      <c r="DH749" s="54"/>
      <c r="DI749" s="54"/>
      <c r="DJ749" s="54"/>
      <c r="DK749" s="54"/>
      <c r="DL749" s="54"/>
      <c r="DM749" s="54"/>
      <c r="DN749" s="54"/>
      <c r="DO749" s="54"/>
      <c r="DP749" s="54"/>
      <c r="DQ749" s="54"/>
      <c r="DR749" s="54"/>
      <c r="DS749" s="54"/>
      <c r="DT749" s="54"/>
      <c r="DU749" s="54"/>
      <c r="DV749" s="54"/>
      <c r="DW749" s="54"/>
      <c r="DX749" s="54"/>
      <c r="DY749" s="54"/>
      <c r="DZ749" s="54"/>
      <c r="EA749" s="54"/>
      <c r="EB749" s="54"/>
      <c r="EC749" s="54"/>
      <c r="ED749" s="54"/>
      <c r="EE749" s="54"/>
      <c r="EF749" s="54"/>
      <c r="EG749" s="54"/>
      <c r="EH749" s="54"/>
      <c r="EI749" s="54"/>
      <c r="EJ749" s="54"/>
      <c r="EK749" s="54"/>
      <c r="EL749" s="54"/>
      <c r="EM749" s="54"/>
      <c r="EN749" s="54"/>
      <c r="EO749" s="54"/>
      <c r="EP749" s="54"/>
      <c r="EQ749" s="54"/>
      <c r="ER749" s="54"/>
    </row>
    <row r="750" spans="1:148" x14ac:dyDescent="0.25">
      <c r="A750" s="76"/>
      <c r="B750" s="54"/>
      <c r="C750" s="54"/>
      <c r="D750" s="54"/>
      <c r="E750" s="54"/>
      <c r="F750" s="5"/>
      <c r="G750" s="320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4"/>
      <c r="BQ750" s="54"/>
      <c r="BR750" s="54"/>
      <c r="BS750" s="54"/>
      <c r="BT750" s="54"/>
      <c r="BU750" s="54"/>
      <c r="BV750" s="54"/>
      <c r="BW750" s="54"/>
      <c r="BX750" s="54"/>
      <c r="BY750" s="54"/>
      <c r="BZ750" s="54"/>
      <c r="CA750" s="54"/>
      <c r="CB750" s="54"/>
      <c r="CC750" s="54"/>
      <c r="CD750" s="54"/>
      <c r="CE750" s="54"/>
      <c r="CF750" s="54"/>
      <c r="CG750" s="54"/>
      <c r="CH750" s="54"/>
      <c r="CI750" s="54"/>
      <c r="CJ750" s="54"/>
      <c r="CK750" s="54"/>
      <c r="CL750" s="54"/>
      <c r="CM750" s="54"/>
      <c r="CN750" s="54"/>
      <c r="CO750" s="54"/>
      <c r="CP750" s="54"/>
      <c r="CQ750" s="54"/>
      <c r="CR750" s="54"/>
      <c r="CS750" s="54"/>
      <c r="CT750" s="54"/>
      <c r="CU750" s="54"/>
      <c r="CV750" s="54"/>
      <c r="CW750" s="54"/>
      <c r="CX750" s="54"/>
      <c r="CY750" s="54"/>
      <c r="CZ750" s="54"/>
      <c r="DA750" s="54"/>
      <c r="DB750" s="54"/>
      <c r="DC750" s="54"/>
      <c r="DD750" s="54"/>
      <c r="DE750" s="54"/>
      <c r="DF750" s="54"/>
      <c r="DG750" s="54"/>
      <c r="DH750" s="54"/>
      <c r="DI750" s="54"/>
      <c r="DJ750" s="54"/>
      <c r="DK750" s="54"/>
      <c r="DL750" s="54"/>
      <c r="DM750" s="54"/>
      <c r="DN750" s="54"/>
      <c r="DO750" s="54"/>
      <c r="DP750" s="54"/>
      <c r="DQ750" s="54"/>
      <c r="DR750" s="54"/>
      <c r="DS750" s="54"/>
      <c r="DT750" s="54"/>
      <c r="DU750" s="54"/>
      <c r="DV750" s="54"/>
      <c r="DW750" s="54"/>
      <c r="DX750" s="54"/>
      <c r="DY750" s="54"/>
      <c r="DZ750" s="54"/>
      <c r="EA750" s="54"/>
      <c r="EB750" s="54"/>
      <c r="EC750" s="54"/>
      <c r="ED750" s="54"/>
      <c r="EE750" s="54"/>
      <c r="EF750" s="54"/>
      <c r="EG750" s="54"/>
      <c r="EH750" s="54"/>
      <c r="EI750" s="54"/>
      <c r="EJ750" s="54"/>
      <c r="EK750" s="54"/>
      <c r="EL750" s="54"/>
      <c r="EM750" s="54"/>
      <c r="EN750" s="54"/>
      <c r="EO750" s="54"/>
      <c r="EP750" s="54"/>
      <c r="EQ750" s="54"/>
      <c r="ER750" s="54"/>
    </row>
    <row r="751" spans="1:148" x14ac:dyDescent="0.25">
      <c r="A751" s="76"/>
      <c r="B751" s="54"/>
      <c r="C751" s="54"/>
      <c r="D751" s="54"/>
      <c r="E751" s="54"/>
      <c r="F751" s="5"/>
      <c r="G751" s="320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4"/>
      <c r="BQ751" s="54"/>
      <c r="BR751" s="54"/>
      <c r="BS751" s="54"/>
      <c r="BT751" s="54"/>
      <c r="BU751" s="54"/>
      <c r="BV751" s="54"/>
      <c r="BW751" s="54"/>
      <c r="BX751" s="54"/>
      <c r="BY751" s="54"/>
      <c r="BZ751" s="54"/>
      <c r="CA751" s="54"/>
      <c r="CB751" s="54"/>
      <c r="CC751" s="54"/>
      <c r="CD751" s="54"/>
      <c r="CE751" s="54"/>
      <c r="CF751" s="54"/>
      <c r="CG751" s="54"/>
      <c r="CH751" s="54"/>
      <c r="CI751" s="54"/>
      <c r="CJ751" s="54"/>
      <c r="CK751" s="54"/>
      <c r="CL751" s="54"/>
      <c r="CM751" s="54"/>
      <c r="CN751" s="54"/>
      <c r="CO751" s="54"/>
      <c r="CP751" s="54"/>
      <c r="CQ751" s="54"/>
      <c r="CR751" s="54"/>
      <c r="CS751" s="54"/>
      <c r="CT751" s="54"/>
      <c r="CU751" s="54"/>
      <c r="CV751" s="54"/>
      <c r="CW751" s="54"/>
      <c r="CX751" s="54"/>
      <c r="CY751" s="54"/>
      <c r="CZ751" s="54"/>
      <c r="DA751" s="54"/>
      <c r="DB751" s="54"/>
      <c r="DC751" s="54"/>
      <c r="DD751" s="54"/>
      <c r="DE751" s="54"/>
      <c r="DF751" s="54"/>
      <c r="DG751" s="54"/>
      <c r="DH751" s="54"/>
      <c r="DI751" s="54"/>
      <c r="DJ751" s="54"/>
      <c r="DK751" s="54"/>
      <c r="DL751" s="54"/>
      <c r="DM751" s="54"/>
      <c r="DN751" s="54"/>
      <c r="DO751" s="54"/>
      <c r="DP751" s="54"/>
      <c r="DQ751" s="54"/>
      <c r="DR751" s="54"/>
      <c r="DS751" s="54"/>
      <c r="DT751" s="54"/>
      <c r="DU751" s="54"/>
      <c r="DV751" s="54"/>
      <c r="DW751" s="54"/>
      <c r="DX751" s="54"/>
      <c r="DY751" s="54"/>
      <c r="DZ751" s="54"/>
      <c r="EA751" s="54"/>
      <c r="EB751" s="54"/>
      <c r="EC751" s="54"/>
      <c r="ED751" s="54"/>
      <c r="EE751" s="54"/>
      <c r="EF751" s="54"/>
      <c r="EG751" s="54"/>
      <c r="EH751" s="54"/>
      <c r="EI751" s="54"/>
      <c r="EJ751" s="54"/>
      <c r="EK751" s="54"/>
      <c r="EL751" s="54"/>
      <c r="EM751" s="54"/>
      <c r="EN751" s="54"/>
      <c r="EO751" s="54"/>
      <c r="EP751" s="54"/>
      <c r="EQ751" s="54"/>
      <c r="ER751" s="54"/>
    </row>
    <row r="752" spans="1:148" x14ac:dyDescent="0.25">
      <c r="A752" s="76"/>
      <c r="B752" s="54"/>
      <c r="C752" s="54"/>
      <c r="D752" s="54"/>
      <c r="E752" s="54"/>
      <c r="F752" s="5"/>
      <c r="G752" s="320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4"/>
      <c r="BQ752" s="54"/>
      <c r="BR752" s="54"/>
      <c r="BS752" s="54"/>
      <c r="BT752" s="54"/>
      <c r="BU752" s="54"/>
      <c r="BV752" s="54"/>
      <c r="BW752" s="54"/>
      <c r="BX752" s="54"/>
      <c r="BY752" s="54"/>
      <c r="BZ752" s="54"/>
      <c r="CA752" s="54"/>
      <c r="CB752" s="54"/>
      <c r="CC752" s="54"/>
      <c r="CD752" s="54"/>
      <c r="CE752" s="54"/>
      <c r="CF752" s="54"/>
      <c r="CG752" s="54"/>
      <c r="CH752" s="54"/>
      <c r="CI752" s="54"/>
      <c r="CJ752" s="54"/>
      <c r="CK752" s="54"/>
      <c r="CL752" s="54"/>
      <c r="CM752" s="54"/>
      <c r="CN752" s="54"/>
      <c r="CO752" s="54"/>
      <c r="CP752" s="54"/>
      <c r="CQ752" s="54"/>
      <c r="CR752" s="54"/>
      <c r="CS752" s="54"/>
      <c r="CT752" s="54"/>
      <c r="CU752" s="54"/>
      <c r="CV752" s="54"/>
      <c r="CW752" s="54"/>
      <c r="CX752" s="54"/>
      <c r="CY752" s="54"/>
      <c r="CZ752" s="54"/>
      <c r="DA752" s="54"/>
      <c r="DB752" s="54"/>
      <c r="DC752" s="54"/>
      <c r="DD752" s="54"/>
      <c r="DE752" s="54"/>
      <c r="DF752" s="54"/>
      <c r="DG752" s="54"/>
      <c r="DH752" s="54"/>
      <c r="DI752" s="54"/>
      <c r="DJ752" s="54"/>
      <c r="DK752" s="54"/>
      <c r="DL752" s="54"/>
      <c r="DM752" s="54"/>
      <c r="DN752" s="54"/>
      <c r="DO752" s="54"/>
      <c r="DP752" s="54"/>
      <c r="DQ752" s="54"/>
      <c r="DR752" s="54"/>
      <c r="DS752" s="54"/>
      <c r="DT752" s="54"/>
      <c r="DU752" s="54"/>
      <c r="DV752" s="54"/>
      <c r="DW752" s="54"/>
      <c r="DX752" s="54"/>
      <c r="DY752" s="54"/>
      <c r="DZ752" s="54"/>
      <c r="EA752" s="54"/>
      <c r="EB752" s="54"/>
      <c r="EC752" s="54"/>
      <c r="ED752" s="54"/>
      <c r="EE752" s="54"/>
      <c r="EF752" s="54"/>
      <c r="EG752" s="54"/>
      <c r="EH752" s="54"/>
      <c r="EI752" s="54"/>
      <c r="EJ752" s="54"/>
      <c r="EK752" s="54"/>
      <c r="EL752" s="54"/>
      <c r="EM752" s="54"/>
      <c r="EN752" s="54"/>
      <c r="EO752" s="54"/>
      <c r="EP752" s="54"/>
      <c r="EQ752" s="54"/>
      <c r="ER752" s="54"/>
    </row>
    <row r="753" spans="1:148" x14ac:dyDescent="0.25">
      <c r="A753" s="76"/>
      <c r="B753" s="54"/>
      <c r="C753" s="54"/>
      <c r="D753" s="54"/>
      <c r="E753" s="54"/>
      <c r="F753" s="5"/>
      <c r="G753" s="320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4"/>
      <c r="BQ753" s="54"/>
      <c r="BR753" s="54"/>
      <c r="BS753" s="54"/>
      <c r="BT753" s="54"/>
      <c r="BU753" s="54"/>
      <c r="BV753" s="54"/>
      <c r="BW753" s="54"/>
      <c r="BX753" s="54"/>
      <c r="BY753" s="54"/>
      <c r="BZ753" s="54"/>
      <c r="CA753" s="54"/>
      <c r="CB753" s="54"/>
      <c r="CC753" s="54"/>
      <c r="CD753" s="54"/>
      <c r="CE753" s="54"/>
      <c r="CF753" s="54"/>
      <c r="CG753" s="54"/>
      <c r="CH753" s="54"/>
      <c r="CI753" s="54"/>
      <c r="CJ753" s="54"/>
      <c r="CK753" s="54"/>
      <c r="CL753" s="54"/>
      <c r="CM753" s="54"/>
      <c r="CN753" s="54"/>
      <c r="CO753" s="54"/>
      <c r="CP753" s="54"/>
      <c r="CQ753" s="54"/>
      <c r="CR753" s="54"/>
      <c r="CS753" s="54"/>
      <c r="CT753" s="54"/>
      <c r="CU753" s="54"/>
      <c r="CV753" s="54"/>
      <c r="CW753" s="54"/>
      <c r="CX753" s="54"/>
      <c r="CY753" s="54"/>
      <c r="CZ753" s="54"/>
      <c r="DA753" s="54"/>
      <c r="DB753" s="54"/>
      <c r="DC753" s="54"/>
      <c r="DD753" s="54"/>
      <c r="DE753" s="54"/>
      <c r="DF753" s="54"/>
      <c r="DG753" s="54"/>
      <c r="DH753" s="54"/>
      <c r="DI753" s="54"/>
      <c r="DJ753" s="54"/>
      <c r="DK753" s="54"/>
      <c r="DL753" s="54"/>
      <c r="DM753" s="54"/>
      <c r="DN753" s="54"/>
      <c r="DO753" s="54"/>
      <c r="DP753" s="54"/>
      <c r="DQ753" s="54"/>
      <c r="DR753" s="54"/>
      <c r="DS753" s="54"/>
      <c r="DT753" s="54"/>
      <c r="DU753" s="54"/>
      <c r="DV753" s="54"/>
      <c r="DW753" s="54"/>
      <c r="DX753" s="54"/>
      <c r="DY753" s="54"/>
      <c r="DZ753" s="54"/>
      <c r="EA753" s="54"/>
      <c r="EB753" s="54"/>
      <c r="EC753" s="54"/>
      <c r="ED753" s="54"/>
      <c r="EE753" s="54"/>
      <c r="EF753" s="54"/>
      <c r="EG753" s="54"/>
      <c r="EH753" s="54"/>
      <c r="EI753" s="54"/>
      <c r="EJ753" s="54"/>
      <c r="EK753" s="54"/>
      <c r="EL753" s="54"/>
      <c r="EM753" s="54"/>
      <c r="EN753" s="54"/>
      <c r="EO753" s="54"/>
      <c r="EP753" s="54"/>
      <c r="EQ753" s="54"/>
      <c r="ER753" s="54"/>
    </row>
    <row r="754" spans="1:148" x14ac:dyDescent="0.25">
      <c r="A754" s="76"/>
      <c r="B754" s="54"/>
      <c r="C754" s="54"/>
      <c r="D754" s="54"/>
      <c r="E754" s="54"/>
      <c r="F754" s="5"/>
      <c r="G754" s="320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4"/>
      <c r="BQ754" s="54"/>
      <c r="BR754" s="54"/>
      <c r="BS754" s="54"/>
      <c r="BT754" s="54"/>
      <c r="BU754" s="54"/>
      <c r="BV754" s="54"/>
      <c r="BW754" s="54"/>
      <c r="BX754" s="54"/>
      <c r="BY754" s="54"/>
      <c r="BZ754" s="54"/>
      <c r="CA754" s="54"/>
      <c r="CB754" s="54"/>
      <c r="CC754" s="54"/>
      <c r="CD754" s="54"/>
      <c r="CE754" s="54"/>
      <c r="CF754" s="54"/>
      <c r="CG754" s="54"/>
      <c r="CH754" s="54"/>
      <c r="CI754" s="54"/>
      <c r="CJ754" s="54"/>
      <c r="CK754" s="54"/>
      <c r="CL754" s="54"/>
      <c r="CM754" s="54"/>
      <c r="CN754" s="54"/>
      <c r="CO754" s="54"/>
      <c r="CP754" s="54"/>
      <c r="CQ754" s="54"/>
      <c r="CR754" s="54"/>
      <c r="CS754" s="54"/>
      <c r="CT754" s="54"/>
      <c r="CU754" s="54"/>
      <c r="CV754" s="54"/>
      <c r="CW754" s="54"/>
      <c r="CX754" s="54"/>
      <c r="CY754" s="54"/>
      <c r="CZ754" s="54"/>
      <c r="DA754" s="54"/>
      <c r="DB754" s="54"/>
      <c r="DC754" s="54"/>
      <c r="DD754" s="54"/>
      <c r="DE754" s="54"/>
      <c r="DF754" s="54"/>
      <c r="DG754" s="54"/>
      <c r="DH754" s="54"/>
      <c r="DI754" s="54"/>
      <c r="DJ754" s="54"/>
      <c r="DK754" s="54"/>
      <c r="DL754" s="54"/>
      <c r="DM754" s="54"/>
      <c r="DN754" s="54"/>
      <c r="DO754" s="54"/>
      <c r="DP754" s="54"/>
      <c r="DQ754" s="54"/>
      <c r="DR754" s="54"/>
      <c r="DS754" s="54"/>
      <c r="DT754" s="54"/>
      <c r="DU754" s="54"/>
      <c r="DV754" s="54"/>
      <c r="DW754" s="54"/>
      <c r="DX754" s="54"/>
      <c r="DY754" s="54"/>
      <c r="DZ754" s="54"/>
      <c r="EA754" s="54"/>
      <c r="EB754" s="54"/>
      <c r="EC754" s="54"/>
      <c r="ED754" s="54"/>
      <c r="EE754" s="54"/>
      <c r="EF754" s="54"/>
      <c r="EG754" s="54"/>
      <c r="EH754" s="54"/>
      <c r="EI754" s="54"/>
      <c r="EJ754" s="54"/>
      <c r="EK754" s="54"/>
      <c r="EL754" s="54"/>
      <c r="EM754" s="54"/>
      <c r="EN754" s="54"/>
      <c r="EO754" s="54"/>
      <c r="EP754" s="54"/>
      <c r="EQ754" s="54"/>
      <c r="ER754" s="54"/>
    </row>
    <row r="755" spans="1:148" x14ac:dyDescent="0.25">
      <c r="A755" s="76"/>
      <c r="B755" s="54"/>
      <c r="C755" s="54"/>
      <c r="D755" s="54"/>
      <c r="E755" s="54"/>
      <c r="F755" s="5"/>
      <c r="G755" s="320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4"/>
      <c r="BQ755" s="54"/>
      <c r="BR755" s="54"/>
      <c r="BS755" s="54"/>
      <c r="BT755" s="54"/>
      <c r="BU755" s="54"/>
      <c r="BV755" s="54"/>
      <c r="BW755" s="54"/>
      <c r="BX755" s="54"/>
      <c r="BY755" s="54"/>
      <c r="BZ755" s="54"/>
      <c r="CA755" s="54"/>
      <c r="CB755" s="54"/>
      <c r="CC755" s="54"/>
      <c r="CD755" s="54"/>
      <c r="CE755" s="54"/>
      <c r="CF755" s="54"/>
      <c r="CG755" s="54"/>
      <c r="CH755" s="54"/>
      <c r="CI755" s="54"/>
      <c r="CJ755" s="54"/>
      <c r="CK755" s="54"/>
      <c r="CL755" s="54"/>
      <c r="CM755" s="54"/>
      <c r="CN755" s="54"/>
      <c r="CO755" s="54"/>
      <c r="CP755" s="54"/>
      <c r="CQ755" s="54"/>
      <c r="CR755" s="54"/>
      <c r="CS755" s="54"/>
      <c r="CT755" s="54"/>
      <c r="CU755" s="54"/>
      <c r="CV755" s="54"/>
      <c r="CW755" s="54"/>
      <c r="CX755" s="54"/>
      <c r="CY755" s="54"/>
      <c r="CZ755" s="54"/>
      <c r="DA755" s="54"/>
      <c r="DB755" s="54"/>
      <c r="DC755" s="54"/>
      <c r="DD755" s="54"/>
      <c r="DE755" s="54"/>
      <c r="DF755" s="54"/>
      <c r="DG755" s="54"/>
      <c r="DH755" s="54"/>
      <c r="DI755" s="54"/>
      <c r="DJ755" s="54"/>
      <c r="DK755" s="54"/>
      <c r="DL755" s="54"/>
      <c r="DM755" s="54"/>
      <c r="DN755" s="54"/>
      <c r="DO755" s="54"/>
      <c r="DP755" s="54"/>
      <c r="DQ755" s="54"/>
      <c r="DR755" s="54"/>
      <c r="DS755" s="54"/>
      <c r="DT755" s="54"/>
      <c r="DU755" s="54"/>
      <c r="DV755" s="54"/>
      <c r="DW755" s="54"/>
      <c r="DX755" s="54"/>
      <c r="DY755" s="54"/>
      <c r="DZ755" s="54"/>
      <c r="EA755" s="54"/>
      <c r="EB755" s="54"/>
      <c r="EC755" s="54"/>
      <c r="ED755" s="54"/>
      <c r="EE755" s="54"/>
      <c r="EF755" s="54"/>
      <c r="EG755" s="54"/>
      <c r="EH755" s="54"/>
      <c r="EI755" s="54"/>
      <c r="EJ755" s="54"/>
      <c r="EK755" s="54"/>
      <c r="EL755" s="54"/>
      <c r="EM755" s="54"/>
      <c r="EN755" s="54"/>
      <c r="EO755" s="54"/>
      <c r="EP755" s="54"/>
      <c r="EQ755" s="54"/>
      <c r="ER755" s="54"/>
    </row>
    <row r="756" spans="1:148" x14ac:dyDescent="0.25">
      <c r="A756" s="76"/>
      <c r="B756" s="54"/>
      <c r="C756" s="54"/>
      <c r="D756" s="54"/>
      <c r="E756" s="54"/>
      <c r="F756" s="5"/>
      <c r="G756" s="320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4"/>
      <c r="BQ756" s="54"/>
      <c r="BR756" s="54"/>
      <c r="BS756" s="54"/>
      <c r="BT756" s="54"/>
      <c r="BU756" s="54"/>
      <c r="BV756" s="54"/>
      <c r="BW756" s="54"/>
      <c r="BX756" s="54"/>
      <c r="BY756" s="54"/>
      <c r="BZ756" s="54"/>
      <c r="CA756" s="54"/>
      <c r="CB756" s="54"/>
      <c r="CC756" s="54"/>
      <c r="CD756" s="54"/>
      <c r="CE756" s="54"/>
      <c r="CF756" s="54"/>
      <c r="CG756" s="54"/>
      <c r="CH756" s="54"/>
      <c r="CI756" s="54"/>
      <c r="CJ756" s="54"/>
      <c r="CK756" s="54"/>
      <c r="CL756" s="54"/>
      <c r="CM756" s="54"/>
      <c r="CN756" s="54"/>
      <c r="CO756" s="54"/>
      <c r="CP756" s="54"/>
      <c r="CQ756" s="54"/>
      <c r="CR756" s="54"/>
      <c r="CS756" s="54"/>
      <c r="CT756" s="54"/>
      <c r="CU756" s="54"/>
      <c r="CV756" s="54"/>
      <c r="CW756" s="54"/>
      <c r="CX756" s="54"/>
      <c r="CY756" s="54"/>
      <c r="CZ756" s="54"/>
      <c r="DA756" s="54"/>
      <c r="DB756" s="54"/>
      <c r="DC756" s="54"/>
      <c r="DD756" s="54"/>
      <c r="DE756" s="54"/>
      <c r="DF756" s="54"/>
      <c r="DG756" s="54"/>
      <c r="DH756" s="54"/>
      <c r="DI756" s="54"/>
      <c r="DJ756" s="54"/>
      <c r="DK756" s="54"/>
      <c r="DL756" s="54"/>
      <c r="DM756" s="54"/>
      <c r="DN756" s="54"/>
      <c r="DO756" s="54"/>
      <c r="DP756" s="54"/>
      <c r="DQ756" s="54"/>
      <c r="DR756" s="54"/>
      <c r="DS756" s="54"/>
      <c r="DT756" s="54"/>
      <c r="DU756" s="54"/>
      <c r="DV756" s="54"/>
      <c r="DW756" s="54"/>
      <c r="DX756" s="54"/>
      <c r="DY756" s="54"/>
      <c r="DZ756" s="54"/>
      <c r="EA756" s="54"/>
      <c r="EB756" s="54"/>
      <c r="EC756" s="54"/>
      <c r="ED756" s="54"/>
      <c r="EE756" s="54"/>
      <c r="EF756" s="54"/>
      <c r="EG756" s="54"/>
      <c r="EH756" s="54"/>
      <c r="EI756" s="54"/>
      <c r="EJ756" s="54"/>
      <c r="EK756" s="54"/>
      <c r="EL756" s="54"/>
      <c r="EM756" s="54"/>
      <c r="EN756" s="54"/>
      <c r="EO756" s="54"/>
      <c r="EP756" s="54"/>
      <c r="EQ756" s="54"/>
      <c r="ER756" s="54"/>
    </row>
    <row r="757" spans="1:148" x14ac:dyDescent="0.25">
      <c r="A757" s="76"/>
      <c r="B757" s="54"/>
      <c r="C757" s="54"/>
      <c r="D757" s="54"/>
      <c r="E757" s="54"/>
      <c r="F757" s="5"/>
      <c r="G757" s="320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4"/>
      <c r="BQ757" s="54"/>
      <c r="BR757" s="54"/>
      <c r="BS757" s="54"/>
      <c r="BT757" s="54"/>
      <c r="BU757" s="54"/>
      <c r="BV757" s="54"/>
      <c r="BW757" s="54"/>
      <c r="BX757" s="54"/>
      <c r="BY757" s="54"/>
      <c r="BZ757" s="54"/>
      <c r="CA757" s="54"/>
      <c r="CB757" s="54"/>
      <c r="CC757" s="54"/>
      <c r="CD757" s="54"/>
      <c r="CE757" s="54"/>
      <c r="CF757" s="54"/>
      <c r="CG757" s="54"/>
      <c r="CH757" s="54"/>
      <c r="CI757" s="54"/>
      <c r="CJ757" s="54"/>
      <c r="CK757" s="54"/>
      <c r="CL757" s="54"/>
      <c r="CM757" s="54"/>
      <c r="CN757" s="54"/>
      <c r="CO757" s="54"/>
      <c r="CP757" s="54"/>
      <c r="CQ757" s="54"/>
      <c r="CR757" s="54"/>
      <c r="CS757" s="54"/>
      <c r="CT757" s="54"/>
      <c r="CU757" s="54"/>
      <c r="CV757" s="54"/>
      <c r="CW757" s="54"/>
      <c r="CX757" s="54"/>
      <c r="CY757" s="54"/>
      <c r="CZ757" s="54"/>
      <c r="DA757" s="54"/>
      <c r="DB757" s="54"/>
      <c r="DC757" s="54"/>
      <c r="DD757" s="54"/>
      <c r="DE757" s="54"/>
      <c r="DF757" s="54"/>
      <c r="DG757" s="54"/>
      <c r="DH757" s="54"/>
      <c r="DI757" s="54"/>
      <c r="DJ757" s="54"/>
      <c r="DK757" s="54"/>
      <c r="DL757" s="54"/>
      <c r="DM757" s="54"/>
      <c r="DN757" s="54"/>
      <c r="DO757" s="54"/>
      <c r="DP757" s="54"/>
      <c r="DQ757" s="54"/>
      <c r="DR757" s="54"/>
      <c r="DS757" s="54"/>
      <c r="DT757" s="54"/>
      <c r="DU757" s="54"/>
      <c r="DV757" s="54"/>
      <c r="DW757" s="54"/>
      <c r="DX757" s="54"/>
      <c r="DY757" s="54"/>
      <c r="DZ757" s="54"/>
      <c r="EA757" s="54"/>
      <c r="EB757" s="54"/>
      <c r="EC757" s="54"/>
      <c r="ED757" s="54"/>
      <c r="EE757" s="54"/>
      <c r="EF757" s="54"/>
      <c r="EG757" s="54"/>
      <c r="EH757" s="54"/>
      <c r="EI757" s="54"/>
      <c r="EJ757" s="54"/>
      <c r="EK757" s="54"/>
      <c r="EL757" s="54"/>
      <c r="EM757" s="54"/>
      <c r="EN757" s="54"/>
      <c r="EO757" s="54"/>
      <c r="EP757" s="54"/>
      <c r="EQ757" s="54"/>
      <c r="ER757" s="54"/>
    </row>
    <row r="758" spans="1:148" x14ac:dyDescent="0.25">
      <c r="A758" s="76"/>
      <c r="B758" s="54"/>
      <c r="C758" s="54"/>
      <c r="D758" s="54"/>
      <c r="E758" s="54"/>
      <c r="F758" s="5"/>
      <c r="G758" s="320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4"/>
      <c r="BQ758" s="54"/>
      <c r="BR758" s="54"/>
      <c r="BS758" s="54"/>
      <c r="BT758" s="54"/>
      <c r="BU758" s="54"/>
      <c r="BV758" s="54"/>
      <c r="BW758" s="54"/>
      <c r="BX758" s="54"/>
      <c r="BY758" s="54"/>
      <c r="BZ758" s="54"/>
      <c r="CA758" s="54"/>
      <c r="CB758" s="54"/>
      <c r="CC758" s="54"/>
      <c r="CD758" s="54"/>
      <c r="CE758" s="54"/>
      <c r="CF758" s="54"/>
      <c r="CG758" s="54"/>
      <c r="CH758" s="54"/>
      <c r="CI758" s="54"/>
      <c r="CJ758" s="54"/>
      <c r="CK758" s="54"/>
      <c r="CL758" s="54"/>
      <c r="CM758" s="54"/>
      <c r="CN758" s="54"/>
      <c r="CO758" s="54"/>
      <c r="CP758" s="54"/>
      <c r="CQ758" s="54"/>
      <c r="CR758" s="54"/>
      <c r="CS758" s="54"/>
      <c r="CT758" s="54"/>
      <c r="CU758" s="54"/>
      <c r="CV758" s="54"/>
      <c r="CW758" s="54"/>
      <c r="CX758" s="54"/>
      <c r="CY758" s="54"/>
      <c r="CZ758" s="54"/>
      <c r="DA758" s="54"/>
      <c r="DB758" s="54"/>
      <c r="DC758" s="54"/>
      <c r="DD758" s="54"/>
      <c r="DE758" s="54"/>
      <c r="DF758" s="54"/>
      <c r="DG758" s="54"/>
      <c r="DH758" s="54"/>
      <c r="DI758" s="54"/>
      <c r="DJ758" s="54"/>
      <c r="DK758" s="54"/>
      <c r="DL758" s="54"/>
      <c r="DM758" s="54"/>
      <c r="DN758" s="54"/>
      <c r="DO758" s="54"/>
      <c r="DP758" s="54"/>
      <c r="DQ758" s="54"/>
      <c r="DR758" s="54"/>
      <c r="DS758" s="54"/>
      <c r="DT758" s="54"/>
      <c r="DU758" s="54"/>
      <c r="DV758" s="54"/>
      <c r="DW758" s="54"/>
      <c r="DX758" s="54"/>
      <c r="DY758" s="54"/>
      <c r="DZ758" s="54"/>
      <c r="EA758" s="54"/>
      <c r="EB758" s="54"/>
      <c r="EC758" s="54"/>
      <c r="ED758" s="54"/>
      <c r="EE758" s="54"/>
      <c r="EF758" s="54"/>
      <c r="EG758" s="54"/>
      <c r="EH758" s="54"/>
      <c r="EI758" s="54"/>
      <c r="EJ758" s="54"/>
      <c r="EK758" s="54"/>
      <c r="EL758" s="54"/>
      <c r="EM758" s="54"/>
      <c r="EN758" s="54"/>
      <c r="EO758" s="54"/>
      <c r="EP758" s="54"/>
      <c r="EQ758" s="54"/>
      <c r="ER758" s="54"/>
    </row>
    <row r="759" spans="1:148" x14ac:dyDescent="0.25">
      <c r="A759" s="76"/>
      <c r="B759" s="54"/>
      <c r="C759" s="54"/>
      <c r="D759" s="54"/>
      <c r="E759" s="54"/>
      <c r="F759" s="5"/>
      <c r="G759" s="320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4"/>
      <c r="BQ759" s="54"/>
      <c r="BR759" s="54"/>
      <c r="BS759" s="54"/>
      <c r="BT759" s="54"/>
      <c r="BU759" s="54"/>
      <c r="BV759" s="54"/>
      <c r="BW759" s="54"/>
      <c r="BX759" s="54"/>
      <c r="BY759" s="54"/>
      <c r="BZ759" s="54"/>
      <c r="CA759" s="54"/>
      <c r="CB759" s="54"/>
      <c r="CC759" s="54"/>
      <c r="CD759" s="54"/>
      <c r="CE759" s="54"/>
      <c r="CF759" s="54"/>
      <c r="CG759" s="54"/>
      <c r="CH759" s="54"/>
      <c r="CI759" s="54"/>
      <c r="CJ759" s="54"/>
      <c r="CK759" s="54"/>
      <c r="CL759" s="54"/>
      <c r="CM759" s="54"/>
      <c r="CN759" s="54"/>
      <c r="CO759" s="54"/>
      <c r="CP759" s="54"/>
      <c r="CQ759" s="54"/>
      <c r="CR759" s="54"/>
      <c r="CS759" s="54"/>
      <c r="CT759" s="54"/>
      <c r="CU759" s="54"/>
      <c r="CV759" s="54"/>
      <c r="CW759" s="54"/>
      <c r="CX759" s="54"/>
      <c r="CY759" s="54"/>
      <c r="CZ759" s="54"/>
      <c r="DA759" s="54"/>
      <c r="DB759" s="54"/>
      <c r="DC759" s="54"/>
      <c r="DD759" s="54"/>
      <c r="DE759" s="54"/>
      <c r="DF759" s="54"/>
      <c r="DG759" s="54"/>
      <c r="DH759" s="54"/>
      <c r="DI759" s="54"/>
      <c r="DJ759" s="54"/>
      <c r="DK759" s="54"/>
      <c r="DL759" s="54"/>
      <c r="DM759" s="54"/>
      <c r="DN759" s="54"/>
      <c r="DO759" s="54"/>
      <c r="DP759" s="54"/>
      <c r="DQ759" s="54"/>
      <c r="DR759" s="54"/>
      <c r="DS759" s="54"/>
      <c r="DT759" s="54"/>
      <c r="DU759" s="54"/>
      <c r="DV759" s="54"/>
      <c r="DW759" s="54"/>
      <c r="DX759" s="54"/>
      <c r="DY759" s="54"/>
      <c r="DZ759" s="54"/>
      <c r="EA759" s="54"/>
      <c r="EB759" s="54"/>
      <c r="EC759" s="54"/>
      <c r="ED759" s="54"/>
      <c r="EE759" s="54"/>
      <c r="EF759" s="54"/>
      <c r="EG759" s="54"/>
      <c r="EH759" s="54"/>
      <c r="EI759" s="54"/>
      <c r="EJ759" s="54"/>
      <c r="EK759" s="54"/>
      <c r="EL759" s="54"/>
      <c r="EM759" s="54"/>
      <c r="EN759" s="54"/>
      <c r="EO759" s="54"/>
      <c r="EP759" s="54"/>
      <c r="EQ759" s="54"/>
      <c r="ER759" s="54"/>
    </row>
    <row r="760" spans="1:148" x14ac:dyDescent="0.25">
      <c r="A760" s="76"/>
      <c r="B760" s="54"/>
      <c r="C760" s="54"/>
      <c r="D760" s="54"/>
      <c r="E760" s="54"/>
      <c r="F760" s="5"/>
      <c r="G760" s="320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4"/>
      <c r="BQ760" s="54"/>
      <c r="BR760" s="54"/>
      <c r="BS760" s="54"/>
      <c r="BT760" s="54"/>
      <c r="BU760" s="54"/>
      <c r="BV760" s="54"/>
      <c r="BW760" s="54"/>
      <c r="BX760" s="54"/>
      <c r="BY760" s="54"/>
      <c r="BZ760" s="54"/>
      <c r="CA760" s="54"/>
      <c r="CB760" s="54"/>
      <c r="CC760" s="54"/>
      <c r="CD760" s="54"/>
      <c r="CE760" s="54"/>
      <c r="CF760" s="54"/>
      <c r="CG760" s="54"/>
      <c r="CH760" s="54"/>
      <c r="CI760" s="54"/>
      <c r="CJ760" s="54"/>
      <c r="CK760" s="54"/>
      <c r="CL760" s="54"/>
      <c r="CM760" s="54"/>
      <c r="CN760" s="54"/>
      <c r="CO760" s="54"/>
      <c r="CP760" s="54"/>
      <c r="CQ760" s="54"/>
      <c r="CR760" s="54"/>
      <c r="CS760" s="54"/>
      <c r="CT760" s="54"/>
      <c r="CU760" s="54"/>
      <c r="CV760" s="54"/>
      <c r="CW760" s="54"/>
      <c r="CX760" s="54"/>
      <c r="CY760" s="54"/>
      <c r="CZ760" s="54"/>
      <c r="DA760" s="54"/>
      <c r="DB760" s="54"/>
      <c r="DC760" s="54"/>
      <c r="DD760" s="54"/>
      <c r="DE760" s="54"/>
      <c r="DF760" s="54"/>
      <c r="DG760" s="54"/>
      <c r="DH760" s="54"/>
      <c r="DI760" s="54"/>
      <c r="DJ760" s="54"/>
      <c r="DK760" s="54"/>
      <c r="DL760" s="54"/>
      <c r="DM760" s="54"/>
      <c r="DN760" s="54"/>
      <c r="DO760" s="54"/>
      <c r="DP760" s="54"/>
      <c r="DQ760" s="54"/>
      <c r="DR760" s="54"/>
      <c r="DS760" s="54"/>
      <c r="DT760" s="54"/>
      <c r="DU760" s="54"/>
      <c r="DV760" s="54"/>
      <c r="DW760" s="54"/>
      <c r="DX760" s="54"/>
      <c r="DY760" s="54"/>
      <c r="DZ760" s="54"/>
      <c r="EA760" s="54"/>
      <c r="EB760" s="54"/>
      <c r="EC760" s="54"/>
      <c r="ED760" s="54"/>
      <c r="EE760" s="54"/>
      <c r="EF760" s="54"/>
      <c r="EG760" s="54"/>
      <c r="EH760" s="54"/>
      <c r="EI760" s="54"/>
      <c r="EJ760" s="54"/>
      <c r="EK760" s="54"/>
      <c r="EL760" s="54"/>
      <c r="EM760" s="54"/>
      <c r="EN760" s="54"/>
      <c r="EO760" s="54"/>
      <c r="EP760" s="54"/>
      <c r="EQ760" s="54"/>
      <c r="ER760" s="54"/>
    </row>
    <row r="761" spans="1:148" x14ac:dyDescent="0.25">
      <c r="A761" s="76"/>
      <c r="B761" s="54"/>
      <c r="C761" s="54"/>
      <c r="D761" s="54"/>
      <c r="E761" s="54"/>
      <c r="F761" s="5"/>
      <c r="G761" s="320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4"/>
      <c r="BQ761" s="54"/>
      <c r="BR761" s="54"/>
      <c r="BS761" s="54"/>
      <c r="BT761" s="54"/>
      <c r="BU761" s="54"/>
      <c r="BV761" s="54"/>
      <c r="BW761" s="54"/>
      <c r="BX761" s="54"/>
      <c r="BY761" s="54"/>
      <c r="BZ761" s="54"/>
      <c r="CA761" s="54"/>
      <c r="CB761" s="54"/>
      <c r="CC761" s="54"/>
      <c r="CD761" s="54"/>
      <c r="CE761" s="54"/>
      <c r="CF761" s="54"/>
      <c r="CG761" s="54"/>
      <c r="CH761" s="54"/>
      <c r="CI761" s="54"/>
      <c r="CJ761" s="54"/>
      <c r="CK761" s="54"/>
      <c r="CL761" s="54"/>
      <c r="CM761" s="54"/>
      <c r="CN761" s="54"/>
      <c r="CO761" s="54"/>
      <c r="CP761" s="54"/>
      <c r="CQ761" s="54"/>
      <c r="CR761" s="54"/>
      <c r="CS761" s="54"/>
      <c r="CT761" s="54"/>
      <c r="CU761" s="54"/>
      <c r="CV761" s="54"/>
      <c r="CW761" s="54"/>
      <c r="CX761" s="54"/>
      <c r="CY761" s="54"/>
      <c r="CZ761" s="54"/>
      <c r="DA761" s="54"/>
      <c r="DB761" s="54"/>
      <c r="DC761" s="54"/>
      <c r="DD761" s="54"/>
      <c r="DE761" s="54"/>
      <c r="DF761" s="54"/>
      <c r="DG761" s="54"/>
      <c r="DH761" s="54"/>
      <c r="DI761" s="54"/>
      <c r="DJ761" s="54"/>
      <c r="DK761" s="54"/>
      <c r="DL761" s="54"/>
      <c r="DM761" s="54"/>
      <c r="DN761" s="54"/>
      <c r="DO761" s="54"/>
      <c r="DP761" s="54"/>
      <c r="DQ761" s="54"/>
      <c r="DR761" s="54"/>
      <c r="DS761" s="54"/>
      <c r="DT761" s="54"/>
      <c r="DU761" s="54"/>
      <c r="DV761" s="54"/>
      <c r="DW761" s="54"/>
      <c r="DX761" s="54"/>
      <c r="DY761" s="54"/>
      <c r="DZ761" s="54"/>
      <c r="EA761" s="54"/>
      <c r="EB761" s="54"/>
      <c r="EC761" s="54"/>
      <c r="ED761" s="54"/>
      <c r="EE761" s="54"/>
      <c r="EF761" s="54"/>
      <c r="EG761" s="54"/>
      <c r="EH761" s="54"/>
      <c r="EI761" s="54"/>
      <c r="EJ761" s="54"/>
      <c r="EK761" s="54"/>
      <c r="EL761" s="54"/>
      <c r="EM761" s="54"/>
      <c r="EN761" s="54"/>
      <c r="EO761" s="54"/>
      <c r="EP761" s="54"/>
      <c r="EQ761" s="54"/>
      <c r="ER761" s="54"/>
    </row>
    <row r="762" spans="1:148" x14ac:dyDescent="0.25">
      <c r="A762" s="76"/>
      <c r="B762" s="54"/>
      <c r="C762" s="54"/>
      <c r="D762" s="54"/>
      <c r="E762" s="54"/>
      <c r="F762" s="5"/>
      <c r="G762" s="320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4"/>
      <c r="BQ762" s="54"/>
      <c r="BR762" s="54"/>
      <c r="BS762" s="54"/>
      <c r="BT762" s="54"/>
      <c r="BU762" s="54"/>
      <c r="BV762" s="54"/>
      <c r="BW762" s="54"/>
      <c r="BX762" s="54"/>
      <c r="BY762" s="54"/>
      <c r="BZ762" s="54"/>
      <c r="CA762" s="54"/>
      <c r="CB762" s="54"/>
      <c r="CC762" s="54"/>
      <c r="CD762" s="54"/>
      <c r="CE762" s="54"/>
      <c r="CF762" s="54"/>
      <c r="CG762" s="54"/>
      <c r="CH762" s="54"/>
      <c r="CI762" s="54"/>
      <c r="CJ762" s="54"/>
      <c r="CK762" s="54"/>
      <c r="CL762" s="54"/>
      <c r="CM762" s="54"/>
      <c r="CN762" s="54"/>
      <c r="CO762" s="54"/>
      <c r="CP762" s="54"/>
      <c r="CQ762" s="54"/>
      <c r="CR762" s="54"/>
      <c r="CS762" s="54"/>
      <c r="CT762" s="54"/>
      <c r="CU762" s="54"/>
      <c r="CV762" s="54"/>
      <c r="CW762" s="54"/>
      <c r="CX762" s="54"/>
      <c r="CY762" s="54"/>
      <c r="CZ762" s="54"/>
      <c r="DA762" s="54"/>
      <c r="DB762" s="54"/>
      <c r="DC762" s="54"/>
      <c r="DD762" s="54"/>
      <c r="DE762" s="54"/>
      <c r="DF762" s="54"/>
      <c r="DG762" s="54"/>
      <c r="DH762" s="54"/>
      <c r="DI762" s="54"/>
      <c r="DJ762" s="54"/>
      <c r="DK762" s="54"/>
      <c r="DL762" s="54"/>
      <c r="DM762" s="54"/>
      <c r="DN762" s="54"/>
      <c r="DO762" s="54"/>
      <c r="DP762" s="54"/>
      <c r="DQ762" s="54"/>
      <c r="DR762" s="54"/>
      <c r="DS762" s="54"/>
      <c r="DT762" s="54"/>
      <c r="DU762" s="54"/>
      <c r="DV762" s="54"/>
      <c r="DW762" s="54"/>
      <c r="DX762" s="54"/>
      <c r="DY762" s="54"/>
      <c r="DZ762" s="54"/>
      <c r="EA762" s="54"/>
      <c r="EB762" s="54"/>
      <c r="EC762" s="54"/>
      <c r="ED762" s="54"/>
      <c r="EE762" s="54"/>
      <c r="EF762" s="54"/>
      <c r="EG762" s="54"/>
      <c r="EH762" s="54"/>
      <c r="EI762" s="54"/>
      <c r="EJ762" s="54"/>
      <c r="EK762" s="54"/>
      <c r="EL762" s="54"/>
      <c r="EM762" s="54"/>
      <c r="EN762" s="54"/>
      <c r="EO762" s="54"/>
      <c r="EP762" s="54"/>
      <c r="EQ762" s="54"/>
      <c r="ER762" s="54"/>
    </row>
    <row r="763" spans="1:148" x14ac:dyDescent="0.25">
      <c r="A763" s="76"/>
      <c r="B763" s="54"/>
      <c r="C763" s="54"/>
      <c r="D763" s="54"/>
      <c r="E763" s="54"/>
      <c r="F763" s="5"/>
      <c r="G763" s="320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4"/>
      <c r="BQ763" s="54"/>
      <c r="BR763" s="54"/>
      <c r="BS763" s="54"/>
      <c r="BT763" s="54"/>
      <c r="BU763" s="54"/>
      <c r="BV763" s="54"/>
      <c r="BW763" s="54"/>
      <c r="BX763" s="54"/>
      <c r="BY763" s="54"/>
      <c r="BZ763" s="54"/>
      <c r="CA763" s="54"/>
      <c r="CB763" s="54"/>
      <c r="CC763" s="54"/>
      <c r="CD763" s="54"/>
      <c r="CE763" s="54"/>
      <c r="CF763" s="54"/>
      <c r="CG763" s="54"/>
      <c r="CH763" s="54"/>
      <c r="CI763" s="54"/>
      <c r="CJ763" s="54"/>
      <c r="CK763" s="54"/>
      <c r="CL763" s="54"/>
      <c r="CM763" s="54"/>
      <c r="CN763" s="54"/>
      <c r="CO763" s="54"/>
      <c r="CP763" s="54"/>
      <c r="CQ763" s="54"/>
      <c r="CR763" s="54"/>
      <c r="CS763" s="54"/>
      <c r="CT763" s="54"/>
      <c r="CU763" s="54"/>
      <c r="CV763" s="54"/>
      <c r="CW763" s="54"/>
      <c r="CX763" s="54"/>
      <c r="CY763" s="54"/>
      <c r="CZ763" s="54"/>
      <c r="DA763" s="54"/>
      <c r="DB763" s="54"/>
      <c r="DC763" s="54"/>
      <c r="DD763" s="54"/>
      <c r="DE763" s="54"/>
      <c r="DF763" s="54"/>
      <c r="DG763" s="54"/>
      <c r="DH763" s="54"/>
      <c r="DI763" s="54"/>
      <c r="DJ763" s="54"/>
      <c r="DK763" s="54"/>
      <c r="DL763" s="54"/>
      <c r="DM763" s="54"/>
      <c r="DN763" s="54"/>
      <c r="DO763" s="54"/>
      <c r="DP763" s="54"/>
      <c r="DQ763" s="54"/>
      <c r="DR763" s="54"/>
      <c r="DS763" s="54"/>
      <c r="DT763" s="54"/>
      <c r="DU763" s="54"/>
      <c r="DV763" s="54"/>
      <c r="DW763" s="54"/>
      <c r="DX763" s="54"/>
      <c r="DY763" s="54"/>
      <c r="DZ763" s="54"/>
      <c r="EA763" s="54"/>
      <c r="EB763" s="54"/>
      <c r="EC763" s="54"/>
      <c r="ED763" s="54"/>
      <c r="EE763" s="54"/>
      <c r="EF763" s="54"/>
      <c r="EG763" s="54"/>
      <c r="EH763" s="54"/>
      <c r="EI763" s="54"/>
      <c r="EJ763" s="54"/>
      <c r="EK763" s="54"/>
      <c r="EL763" s="54"/>
      <c r="EM763" s="54"/>
      <c r="EN763" s="54"/>
      <c r="EO763" s="54"/>
      <c r="EP763" s="54"/>
      <c r="EQ763" s="54"/>
      <c r="ER763" s="54"/>
    </row>
    <row r="764" spans="1:148" x14ac:dyDescent="0.25">
      <c r="A764" s="76"/>
      <c r="B764" s="54"/>
      <c r="C764" s="54"/>
      <c r="D764" s="54"/>
      <c r="E764" s="54"/>
      <c r="F764" s="5"/>
      <c r="G764" s="320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4"/>
      <c r="BQ764" s="54"/>
      <c r="BR764" s="54"/>
      <c r="BS764" s="54"/>
      <c r="BT764" s="54"/>
      <c r="BU764" s="54"/>
      <c r="BV764" s="54"/>
      <c r="BW764" s="54"/>
      <c r="BX764" s="54"/>
      <c r="BY764" s="54"/>
      <c r="BZ764" s="54"/>
      <c r="CA764" s="54"/>
      <c r="CB764" s="54"/>
      <c r="CC764" s="54"/>
      <c r="CD764" s="54"/>
      <c r="CE764" s="54"/>
      <c r="CF764" s="54"/>
      <c r="CG764" s="54"/>
      <c r="CH764" s="54"/>
      <c r="CI764" s="54"/>
      <c r="CJ764" s="54"/>
      <c r="CK764" s="54"/>
      <c r="CL764" s="54"/>
      <c r="CM764" s="54"/>
      <c r="CN764" s="54"/>
      <c r="CO764" s="54"/>
      <c r="CP764" s="54"/>
      <c r="CQ764" s="54"/>
      <c r="CR764" s="54"/>
      <c r="CS764" s="54"/>
      <c r="CT764" s="54"/>
      <c r="CU764" s="54"/>
      <c r="CV764" s="54"/>
      <c r="CW764" s="54"/>
      <c r="CX764" s="54"/>
      <c r="CY764" s="54"/>
      <c r="CZ764" s="54"/>
      <c r="DA764" s="54"/>
      <c r="DB764" s="54"/>
      <c r="DC764" s="54"/>
      <c r="DD764" s="54"/>
      <c r="DE764" s="54"/>
      <c r="DF764" s="54"/>
      <c r="DG764" s="54"/>
      <c r="DH764" s="54"/>
      <c r="DI764" s="54"/>
      <c r="DJ764" s="54"/>
      <c r="DK764" s="54"/>
      <c r="DL764" s="54"/>
      <c r="DM764" s="54"/>
      <c r="DN764" s="54"/>
      <c r="DO764" s="54"/>
      <c r="DP764" s="54"/>
      <c r="DQ764" s="54"/>
      <c r="DR764" s="54"/>
      <c r="DS764" s="54"/>
      <c r="DT764" s="54"/>
      <c r="DU764" s="54"/>
      <c r="DV764" s="54"/>
      <c r="DW764" s="54"/>
      <c r="DX764" s="54"/>
      <c r="DY764" s="54"/>
      <c r="DZ764" s="54"/>
      <c r="EA764" s="54"/>
      <c r="EB764" s="54"/>
      <c r="EC764" s="54"/>
      <c r="ED764" s="54"/>
      <c r="EE764" s="54"/>
      <c r="EF764" s="54"/>
      <c r="EG764" s="54"/>
      <c r="EH764" s="54"/>
      <c r="EI764" s="54"/>
      <c r="EJ764" s="54"/>
      <c r="EK764" s="54"/>
      <c r="EL764" s="54"/>
      <c r="EM764" s="54"/>
      <c r="EN764" s="54"/>
      <c r="EO764" s="54"/>
      <c r="EP764" s="54"/>
      <c r="EQ764" s="54"/>
      <c r="ER764" s="54"/>
    </row>
    <row r="765" spans="1:148" x14ac:dyDescent="0.25">
      <c r="A765" s="76"/>
      <c r="B765" s="54"/>
      <c r="C765" s="54"/>
      <c r="D765" s="54"/>
      <c r="E765" s="54"/>
      <c r="F765" s="5"/>
      <c r="G765" s="320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4"/>
      <c r="BQ765" s="54"/>
      <c r="BR765" s="54"/>
      <c r="BS765" s="54"/>
      <c r="BT765" s="54"/>
      <c r="BU765" s="54"/>
      <c r="BV765" s="54"/>
      <c r="BW765" s="54"/>
      <c r="BX765" s="54"/>
      <c r="BY765" s="54"/>
      <c r="BZ765" s="54"/>
      <c r="CA765" s="54"/>
      <c r="CB765" s="54"/>
      <c r="CC765" s="54"/>
      <c r="CD765" s="54"/>
      <c r="CE765" s="54"/>
      <c r="CF765" s="54"/>
      <c r="CG765" s="54"/>
      <c r="CH765" s="54"/>
      <c r="CI765" s="54"/>
      <c r="CJ765" s="54"/>
      <c r="CK765" s="54"/>
      <c r="CL765" s="54"/>
      <c r="CM765" s="54"/>
      <c r="CN765" s="54"/>
      <c r="CO765" s="54"/>
      <c r="CP765" s="54"/>
      <c r="CQ765" s="54"/>
      <c r="CR765" s="54"/>
      <c r="CS765" s="54"/>
      <c r="CT765" s="54"/>
      <c r="CU765" s="54"/>
      <c r="CV765" s="54"/>
      <c r="CW765" s="54"/>
      <c r="CX765" s="54"/>
      <c r="CY765" s="54"/>
      <c r="CZ765" s="54"/>
      <c r="DA765" s="54"/>
      <c r="DB765" s="54"/>
      <c r="DC765" s="54"/>
      <c r="DD765" s="54"/>
      <c r="DE765" s="54"/>
      <c r="DF765" s="54"/>
      <c r="DG765" s="54"/>
      <c r="DH765" s="54"/>
      <c r="DI765" s="54"/>
      <c r="DJ765" s="54"/>
      <c r="DK765" s="54"/>
      <c r="DL765" s="54"/>
      <c r="DM765" s="54"/>
      <c r="DN765" s="54"/>
      <c r="DO765" s="54"/>
      <c r="DP765" s="54"/>
      <c r="DQ765" s="54"/>
      <c r="DR765" s="54"/>
      <c r="DS765" s="54"/>
      <c r="DT765" s="54"/>
      <c r="DU765" s="54"/>
      <c r="DV765" s="54"/>
      <c r="DW765" s="54"/>
      <c r="DX765" s="54"/>
      <c r="DY765" s="54"/>
      <c r="DZ765" s="54"/>
      <c r="EA765" s="54"/>
      <c r="EB765" s="54"/>
      <c r="EC765" s="54"/>
      <c r="ED765" s="54"/>
      <c r="EE765" s="54"/>
      <c r="EF765" s="54"/>
      <c r="EG765" s="54"/>
      <c r="EH765" s="54"/>
      <c r="EI765" s="54"/>
      <c r="EJ765" s="54"/>
      <c r="EK765" s="54"/>
      <c r="EL765" s="54"/>
      <c r="EM765" s="54"/>
      <c r="EN765" s="54"/>
      <c r="EO765" s="54"/>
      <c r="EP765" s="54"/>
      <c r="EQ765" s="54"/>
      <c r="ER765" s="54"/>
    </row>
    <row r="766" spans="1:148" x14ac:dyDescent="0.25">
      <c r="A766" s="76"/>
      <c r="B766" s="54"/>
      <c r="C766" s="54"/>
      <c r="D766" s="54"/>
      <c r="E766" s="54"/>
      <c r="F766" s="5"/>
      <c r="G766" s="320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4"/>
      <c r="BQ766" s="54"/>
      <c r="BR766" s="54"/>
      <c r="BS766" s="54"/>
      <c r="BT766" s="54"/>
      <c r="BU766" s="54"/>
      <c r="BV766" s="54"/>
      <c r="BW766" s="54"/>
      <c r="BX766" s="54"/>
      <c r="BY766" s="54"/>
      <c r="BZ766" s="54"/>
      <c r="CA766" s="54"/>
      <c r="CB766" s="54"/>
      <c r="CC766" s="54"/>
      <c r="CD766" s="54"/>
      <c r="CE766" s="54"/>
      <c r="CF766" s="54"/>
      <c r="CG766" s="54"/>
      <c r="CH766" s="54"/>
      <c r="CI766" s="54"/>
      <c r="CJ766" s="54"/>
      <c r="CK766" s="54"/>
      <c r="CL766" s="54"/>
      <c r="CM766" s="54"/>
      <c r="CN766" s="54"/>
      <c r="CO766" s="54"/>
      <c r="CP766" s="54"/>
      <c r="CQ766" s="54"/>
      <c r="CR766" s="54"/>
      <c r="CS766" s="54"/>
      <c r="CT766" s="54"/>
      <c r="CU766" s="54"/>
      <c r="CV766" s="54"/>
      <c r="CW766" s="54"/>
      <c r="CX766" s="54"/>
      <c r="CY766" s="54"/>
      <c r="CZ766" s="54"/>
      <c r="DA766" s="54"/>
      <c r="DB766" s="54"/>
      <c r="DC766" s="54"/>
      <c r="DD766" s="54"/>
      <c r="DE766" s="54"/>
      <c r="DF766" s="54"/>
      <c r="DG766" s="54"/>
      <c r="DH766" s="54"/>
      <c r="DI766" s="54"/>
      <c r="DJ766" s="54"/>
      <c r="DK766" s="54"/>
      <c r="DL766" s="54"/>
      <c r="DM766" s="54"/>
      <c r="DN766" s="54"/>
      <c r="DO766" s="54"/>
      <c r="DP766" s="54"/>
      <c r="DQ766" s="54"/>
      <c r="DR766" s="54"/>
      <c r="DS766" s="54"/>
      <c r="DT766" s="54"/>
      <c r="DU766" s="54"/>
      <c r="DV766" s="54"/>
      <c r="DW766" s="54"/>
      <c r="DX766" s="54"/>
      <c r="DY766" s="54"/>
      <c r="DZ766" s="54"/>
      <c r="EA766" s="54"/>
      <c r="EB766" s="54"/>
      <c r="EC766" s="54"/>
      <c r="ED766" s="54"/>
      <c r="EE766" s="54"/>
      <c r="EF766" s="54"/>
      <c r="EG766" s="54"/>
      <c r="EH766" s="54"/>
      <c r="EI766" s="54"/>
      <c r="EJ766" s="54"/>
      <c r="EK766" s="54"/>
      <c r="EL766" s="54"/>
      <c r="EM766" s="54"/>
      <c r="EN766" s="54"/>
      <c r="EO766" s="54"/>
      <c r="EP766" s="54"/>
      <c r="EQ766" s="54"/>
      <c r="ER766" s="54"/>
    </row>
    <row r="767" spans="1:148" x14ac:dyDescent="0.25">
      <c r="A767" s="76"/>
      <c r="B767" s="54"/>
      <c r="C767" s="54"/>
      <c r="D767" s="54"/>
      <c r="E767" s="54"/>
      <c r="F767" s="5"/>
      <c r="G767" s="320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4"/>
      <c r="BQ767" s="54"/>
      <c r="BR767" s="54"/>
      <c r="BS767" s="54"/>
      <c r="BT767" s="54"/>
      <c r="BU767" s="54"/>
      <c r="BV767" s="54"/>
      <c r="BW767" s="54"/>
      <c r="BX767" s="54"/>
      <c r="BY767" s="54"/>
      <c r="BZ767" s="54"/>
      <c r="CA767" s="54"/>
      <c r="CB767" s="54"/>
      <c r="CC767" s="54"/>
      <c r="CD767" s="54"/>
      <c r="CE767" s="54"/>
      <c r="CF767" s="54"/>
      <c r="CG767" s="54"/>
      <c r="CH767" s="54"/>
      <c r="CI767" s="54"/>
      <c r="CJ767" s="54"/>
      <c r="CK767" s="54"/>
      <c r="CL767" s="54"/>
      <c r="CM767" s="54"/>
      <c r="CN767" s="54"/>
      <c r="CO767" s="54"/>
      <c r="CP767" s="54"/>
      <c r="CQ767" s="54"/>
      <c r="CR767" s="54"/>
      <c r="CS767" s="54"/>
      <c r="CT767" s="54"/>
      <c r="CU767" s="54"/>
      <c r="CV767" s="54"/>
      <c r="CW767" s="54"/>
      <c r="CX767" s="54"/>
      <c r="CY767" s="54"/>
      <c r="CZ767" s="54"/>
      <c r="DA767" s="54"/>
      <c r="DB767" s="54"/>
      <c r="DC767" s="54"/>
      <c r="DD767" s="54"/>
      <c r="DE767" s="54"/>
      <c r="DF767" s="54"/>
      <c r="DG767" s="54"/>
      <c r="DH767" s="54"/>
      <c r="DI767" s="54"/>
      <c r="DJ767" s="54"/>
      <c r="DK767" s="54"/>
      <c r="DL767" s="54"/>
      <c r="DM767" s="54"/>
      <c r="DN767" s="54"/>
      <c r="DO767" s="54"/>
      <c r="DP767" s="54"/>
      <c r="DQ767" s="54"/>
      <c r="DR767" s="54"/>
      <c r="DS767" s="54"/>
      <c r="DT767" s="54"/>
      <c r="DU767" s="54"/>
      <c r="DV767" s="54"/>
      <c r="DW767" s="54"/>
      <c r="DX767" s="54"/>
      <c r="DY767" s="54"/>
      <c r="DZ767" s="54"/>
      <c r="EA767" s="54"/>
      <c r="EB767" s="54"/>
      <c r="EC767" s="54"/>
      <c r="ED767" s="54"/>
      <c r="EE767" s="54"/>
      <c r="EF767" s="54"/>
      <c r="EG767" s="54"/>
      <c r="EH767" s="54"/>
      <c r="EI767" s="54"/>
      <c r="EJ767" s="54"/>
      <c r="EK767" s="54"/>
      <c r="EL767" s="54"/>
      <c r="EM767" s="54"/>
      <c r="EN767" s="54"/>
      <c r="EO767" s="54"/>
      <c r="EP767" s="54"/>
      <c r="EQ767" s="54"/>
      <c r="ER767" s="54"/>
    </row>
    <row r="768" spans="1:148" x14ac:dyDescent="0.25">
      <c r="A768" s="76"/>
      <c r="B768" s="54"/>
      <c r="C768" s="54"/>
      <c r="D768" s="54"/>
      <c r="E768" s="54"/>
      <c r="F768" s="5"/>
      <c r="G768" s="320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4"/>
      <c r="BQ768" s="54"/>
      <c r="BR768" s="54"/>
      <c r="BS768" s="54"/>
      <c r="BT768" s="54"/>
      <c r="BU768" s="54"/>
      <c r="BV768" s="54"/>
      <c r="BW768" s="54"/>
      <c r="BX768" s="54"/>
      <c r="BY768" s="54"/>
      <c r="BZ768" s="54"/>
      <c r="CA768" s="54"/>
      <c r="CB768" s="54"/>
      <c r="CC768" s="54"/>
      <c r="CD768" s="54"/>
      <c r="CE768" s="54"/>
      <c r="CF768" s="54"/>
      <c r="CG768" s="54"/>
      <c r="CH768" s="54"/>
      <c r="CI768" s="54"/>
      <c r="CJ768" s="54"/>
      <c r="CK768" s="54"/>
      <c r="CL768" s="54"/>
      <c r="CM768" s="54"/>
      <c r="CN768" s="54"/>
      <c r="CO768" s="54"/>
      <c r="CP768" s="54"/>
      <c r="CQ768" s="54"/>
      <c r="CR768" s="54"/>
      <c r="CS768" s="54"/>
      <c r="CT768" s="54"/>
      <c r="CU768" s="54"/>
      <c r="CV768" s="54"/>
      <c r="CW768" s="54"/>
      <c r="CX768" s="54"/>
      <c r="CY768" s="54"/>
      <c r="CZ768" s="54"/>
      <c r="DA768" s="54"/>
      <c r="DB768" s="54"/>
      <c r="DC768" s="54"/>
      <c r="DD768" s="54"/>
      <c r="DE768" s="54"/>
      <c r="DF768" s="54"/>
      <c r="DG768" s="54"/>
      <c r="DH768" s="54"/>
      <c r="DI768" s="54"/>
      <c r="DJ768" s="54"/>
      <c r="DK768" s="54"/>
      <c r="DL768" s="54"/>
      <c r="DM768" s="54"/>
      <c r="DN768" s="54"/>
      <c r="DO768" s="54"/>
      <c r="DP768" s="54"/>
      <c r="DQ768" s="54"/>
      <c r="DR768" s="54"/>
      <c r="DS768" s="54"/>
      <c r="DT768" s="54"/>
      <c r="DU768" s="54"/>
      <c r="DV768" s="54"/>
      <c r="DW768" s="54"/>
      <c r="DX768" s="54"/>
      <c r="DY768" s="54"/>
      <c r="DZ768" s="54"/>
      <c r="EA768" s="54"/>
      <c r="EB768" s="54"/>
      <c r="EC768" s="54"/>
      <c r="ED768" s="54"/>
      <c r="EE768" s="54"/>
      <c r="EF768" s="54"/>
      <c r="EG768" s="54"/>
      <c r="EH768" s="54"/>
      <c r="EI768" s="54"/>
      <c r="EJ768" s="54"/>
      <c r="EK768" s="54"/>
      <c r="EL768" s="54"/>
      <c r="EM768" s="54"/>
      <c r="EN768" s="54"/>
      <c r="EO768" s="54"/>
      <c r="EP768" s="54"/>
      <c r="EQ768" s="54"/>
      <c r="ER768" s="54"/>
    </row>
    <row r="769" spans="1:148" x14ac:dyDescent="0.25">
      <c r="A769" s="76"/>
      <c r="B769" s="54"/>
      <c r="C769" s="54"/>
      <c r="D769" s="54"/>
      <c r="E769" s="54"/>
      <c r="F769" s="5"/>
      <c r="G769" s="320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4"/>
      <c r="BQ769" s="54"/>
      <c r="BR769" s="54"/>
      <c r="BS769" s="54"/>
      <c r="BT769" s="54"/>
      <c r="BU769" s="54"/>
      <c r="BV769" s="54"/>
      <c r="BW769" s="54"/>
      <c r="BX769" s="54"/>
      <c r="BY769" s="54"/>
      <c r="BZ769" s="54"/>
      <c r="CA769" s="54"/>
      <c r="CB769" s="54"/>
      <c r="CC769" s="54"/>
      <c r="CD769" s="54"/>
      <c r="CE769" s="54"/>
      <c r="CF769" s="54"/>
      <c r="CG769" s="54"/>
      <c r="CH769" s="54"/>
      <c r="CI769" s="54"/>
      <c r="CJ769" s="54"/>
      <c r="CK769" s="54"/>
      <c r="CL769" s="54"/>
      <c r="CM769" s="54"/>
      <c r="CN769" s="54"/>
      <c r="CO769" s="54"/>
      <c r="CP769" s="54"/>
      <c r="CQ769" s="54"/>
      <c r="CR769" s="54"/>
      <c r="CS769" s="54"/>
      <c r="CT769" s="54"/>
      <c r="CU769" s="54"/>
      <c r="CV769" s="54"/>
      <c r="CW769" s="54"/>
      <c r="CX769" s="54"/>
      <c r="CY769" s="54"/>
      <c r="CZ769" s="54"/>
      <c r="DA769" s="54"/>
      <c r="DB769" s="54"/>
      <c r="DC769" s="54"/>
      <c r="DD769" s="54"/>
      <c r="DE769" s="54"/>
      <c r="DF769" s="54"/>
      <c r="DG769" s="54"/>
      <c r="DH769" s="54"/>
      <c r="DI769" s="54"/>
      <c r="DJ769" s="54"/>
      <c r="DK769" s="54"/>
      <c r="DL769" s="54"/>
      <c r="DM769" s="54"/>
      <c r="DN769" s="54"/>
      <c r="DO769" s="54"/>
      <c r="DP769" s="54"/>
      <c r="DQ769" s="54"/>
      <c r="DR769" s="54"/>
      <c r="DS769" s="54"/>
      <c r="DT769" s="54"/>
      <c r="DU769" s="54"/>
      <c r="DV769" s="54"/>
      <c r="DW769" s="54"/>
      <c r="DX769" s="54"/>
      <c r="DY769" s="54"/>
      <c r="DZ769" s="54"/>
      <c r="EA769" s="54"/>
      <c r="EB769" s="54"/>
      <c r="EC769" s="54"/>
      <c r="ED769" s="54"/>
      <c r="EE769" s="54"/>
      <c r="EF769" s="54"/>
      <c r="EG769" s="54"/>
      <c r="EH769" s="54"/>
      <c r="EI769" s="54"/>
      <c r="EJ769" s="54"/>
      <c r="EK769" s="54"/>
      <c r="EL769" s="54"/>
      <c r="EM769" s="54"/>
      <c r="EN769" s="54"/>
      <c r="EO769" s="54"/>
      <c r="EP769" s="54"/>
      <c r="EQ769" s="54"/>
      <c r="ER769" s="54"/>
    </row>
    <row r="770" spans="1:148" x14ac:dyDescent="0.25">
      <c r="A770" s="76"/>
      <c r="B770" s="54"/>
      <c r="C770" s="54"/>
      <c r="D770" s="54"/>
      <c r="E770" s="54"/>
      <c r="F770" s="5"/>
      <c r="G770" s="320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4"/>
      <c r="BQ770" s="54"/>
      <c r="BR770" s="54"/>
      <c r="BS770" s="54"/>
      <c r="BT770" s="54"/>
      <c r="BU770" s="54"/>
      <c r="BV770" s="54"/>
      <c r="BW770" s="54"/>
      <c r="BX770" s="54"/>
      <c r="BY770" s="54"/>
      <c r="BZ770" s="54"/>
      <c r="CA770" s="54"/>
      <c r="CB770" s="54"/>
      <c r="CC770" s="54"/>
      <c r="CD770" s="54"/>
      <c r="CE770" s="54"/>
      <c r="CF770" s="54"/>
      <c r="CG770" s="54"/>
      <c r="CH770" s="54"/>
      <c r="CI770" s="54"/>
      <c r="CJ770" s="54"/>
      <c r="CK770" s="54"/>
      <c r="CL770" s="54"/>
      <c r="CM770" s="54"/>
      <c r="CN770" s="54"/>
      <c r="CO770" s="54"/>
      <c r="CP770" s="54"/>
      <c r="CQ770" s="54"/>
      <c r="CR770" s="54"/>
      <c r="CS770" s="54"/>
      <c r="CT770" s="54"/>
      <c r="CU770" s="54"/>
      <c r="CV770" s="54"/>
      <c r="CW770" s="54"/>
      <c r="CX770" s="54"/>
      <c r="CY770" s="54"/>
      <c r="CZ770" s="54"/>
      <c r="DA770" s="54"/>
      <c r="DB770" s="54"/>
      <c r="DC770" s="54"/>
      <c r="DD770" s="54"/>
      <c r="DE770" s="54"/>
      <c r="DF770" s="54"/>
      <c r="DG770" s="54"/>
      <c r="DH770" s="54"/>
      <c r="DI770" s="54"/>
      <c r="DJ770" s="54"/>
      <c r="DK770" s="54"/>
      <c r="DL770" s="54"/>
      <c r="DM770" s="54"/>
      <c r="DN770" s="54"/>
      <c r="DO770" s="54"/>
      <c r="DP770" s="54"/>
      <c r="DQ770" s="54"/>
      <c r="DR770" s="54"/>
      <c r="DS770" s="54"/>
      <c r="DT770" s="54"/>
      <c r="DU770" s="54"/>
      <c r="DV770" s="54"/>
      <c r="DW770" s="54"/>
      <c r="DX770" s="54"/>
      <c r="DY770" s="54"/>
      <c r="DZ770" s="54"/>
      <c r="EA770" s="54"/>
      <c r="EB770" s="54"/>
      <c r="EC770" s="54"/>
      <c r="ED770" s="54"/>
      <c r="EE770" s="54"/>
      <c r="EF770" s="54"/>
      <c r="EG770" s="54"/>
      <c r="EH770" s="54"/>
      <c r="EI770" s="54"/>
      <c r="EJ770" s="54"/>
      <c r="EK770" s="54"/>
      <c r="EL770" s="54"/>
      <c r="EM770" s="54"/>
      <c r="EN770" s="54"/>
      <c r="EO770" s="54"/>
      <c r="EP770" s="54"/>
      <c r="EQ770" s="54"/>
      <c r="ER770" s="54"/>
    </row>
    <row r="771" spans="1:148" x14ac:dyDescent="0.25">
      <c r="A771" s="76"/>
      <c r="B771" s="54"/>
      <c r="C771" s="54"/>
      <c r="D771" s="54"/>
      <c r="E771" s="54"/>
      <c r="F771" s="5"/>
      <c r="G771" s="320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4"/>
      <c r="BQ771" s="54"/>
      <c r="BR771" s="54"/>
      <c r="BS771" s="54"/>
      <c r="BT771" s="54"/>
      <c r="BU771" s="54"/>
      <c r="BV771" s="54"/>
      <c r="BW771" s="54"/>
      <c r="BX771" s="54"/>
      <c r="BY771" s="54"/>
      <c r="BZ771" s="54"/>
      <c r="CA771" s="54"/>
      <c r="CB771" s="54"/>
      <c r="CC771" s="54"/>
      <c r="CD771" s="54"/>
      <c r="CE771" s="54"/>
      <c r="CF771" s="54"/>
      <c r="CG771" s="54"/>
      <c r="CH771" s="54"/>
      <c r="CI771" s="54"/>
      <c r="CJ771" s="54"/>
      <c r="CK771" s="54"/>
      <c r="CL771" s="54"/>
      <c r="CM771" s="54"/>
      <c r="CN771" s="54"/>
      <c r="CO771" s="54"/>
      <c r="CP771" s="54"/>
      <c r="CQ771" s="54"/>
      <c r="CR771" s="54"/>
      <c r="CS771" s="54"/>
      <c r="CT771" s="54"/>
      <c r="CU771" s="54"/>
      <c r="CV771" s="54"/>
      <c r="CW771" s="54"/>
      <c r="CX771" s="54"/>
      <c r="CY771" s="54"/>
      <c r="CZ771" s="54"/>
      <c r="DA771" s="54"/>
      <c r="DB771" s="54"/>
      <c r="DC771" s="54"/>
      <c r="DD771" s="54"/>
      <c r="DE771" s="54"/>
      <c r="DF771" s="54"/>
      <c r="DG771" s="54"/>
      <c r="DH771" s="54"/>
      <c r="DI771" s="54"/>
      <c r="DJ771" s="54"/>
      <c r="DK771" s="54"/>
      <c r="DL771" s="54"/>
      <c r="DM771" s="54"/>
      <c r="DN771" s="54"/>
      <c r="DO771" s="54"/>
      <c r="DP771" s="54"/>
      <c r="DQ771" s="54"/>
      <c r="DR771" s="54"/>
      <c r="DS771" s="54"/>
      <c r="DT771" s="54"/>
      <c r="DU771" s="54"/>
      <c r="DV771" s="54"/>
      <c r="DW771" s="54"/>
      <c r="DX771" s="54"/>
      <c r="DY771" s="54"/>
      <c r="DZ771" s="54"/>
      <c r="EA771" s="54"/>
      <c r="EB771" s="54"/>
      <c r="EC771" s="54"/>
      <c r="ED771" s="54"/>
      <c r="EE771" s="54"/>
      <c r="EF771" s="54"/>
      <c r="EG771" s="54"/>
      <c r="EH771" s="54"/>
      <c r="EI771" s="54"/>
      <c r="EJ771" s="54"/>
      <c r="EK771" s="54"/>
      <c r="EL771" s="54"/>
      <c r="EM771" s="54"/>
      <c r="EN771" s="54"/>
      <c r="EO771" s="54"/>
      <c r="EP771" s="54"/>
      <c r="EQ771" s="54"/>
      <c r="ER771" s="54"/>
    </row>
    <row r="772" spans="1:148" x14ac:dyDescent="0.25">
      <c r="A772" s="76"/>
      <c r="B772" s="54"/>
      <c r="C772" s="54"/>
      <c r="D772" s="54"/>
      <c r="E772" s="54"/>
      <c r="F772" s="5"/>
      <c r="G772" s="320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4"/>
      <c r="BQ772" s="54"/>
      <c r="BR772" s="54"/>
      <c r="BS772" s="54"/>
      <c r="BT772" s="54"/>
      <c r="BU772" s="54"/>
      <c r="BV772" s="54"/>
      <c r="BW772" s="54"/>
      <c r="BX772" s="54"/>
      <c r="BY772" s="54"/>
      <c r="BZ772" s="54"/>
      <c r="CA772" s="54"/>
      <c r="CB772" s="54"/>
      <c r="CC772" s="54"/>
      <c r="CD772" s="54"/>
      <c r="CE772" s="54"/>
      <c r="CF772" s="54"/>
      <c r="CG772" s="54"/>
      <c r="CH772" s="54"/>
      <c r="CI772" s="54"/>
      <c r="CJ772" s="54"/>
      <c r="CK772" s="54"/>
      <c r="CL772" s="54"/>
      <c r="CM772" s="54"/>
      <c r="CN772" s="54"/>
      <c r="CO772" s="54"/>
      <c r="CP772" s="54"/>
      <c r="CQ772" s="54"/>
      <c r="CR772" s="54"/>
      <c r="CS772" s="54"/>
      <c r="CT772" s="54"/>
      <c r="CU772" s="54"/>
      <c r="CV772" s="54"/>
      <c r="CW772" s="54"/>
      <c r="CX772" s="54"/>
      <c r="CY772" s="54"/>
      <c r="CZ772" s="54"/>
      <c r="DA772" s="54"/>
      <c r="DB772" s="54"/>
      <c r="DC772" s="54"/>
      <c r="DD772" s="54"/>
      <c r="DE772" s="54"/>
      <c r="DF772" s="54"/>
      <c r="DG772" s="54"/>
      <c r="DH772" s="54"/>
      <c r="DI772" s="54"/>
      <c r="DJ772" s="54"/>
      <c r="DK772" s="54"/>
      <c r="DL772" s="54"/>
      <c r="DM772" s="54"/>
      <c r="DN772" s="54"/>
      <c r="DO772" s="54"/>
      <c r="DP772" s="54"/>
      <c r="DQ772" s="54"/>
      <c r="DR772" s="54"/>
      <c r="DS772" s="54"/>
      <c r="DT772" s="54"/>
      <c r="DU772" s="54"/>
      <c r="DV772" s="54"/>
      <c r="DW772" s="54"/>
      <c r="DX772" s="54"/>
      <c r="DY772" s="54"/>
      <c r="DZ772" s="54"/>
      <c r="EA772" s="54"/>
      <c r="EB772" s="54"/>
      <c r="EC772" s="54"/>
      <c r="ED772" s="54"/>
      <c r="EE772" s="54"/>
      <c r="EF772" s="54"/>
      <c r="EG772" s="54"/>
      <c r="EH772" s="54"/>
      <c r="EI772" s="54"/>
      <c r="EJ772" s="54"/>
      <c r="EK772" s="54"/>
      <c r="EL772" s="54"/>
      <c r="EM772" s="54"/>
      <c r="EN772" s="54"/>
      <c r="EO772" s="54"/>
      <c r="EP772" s="54"/>
      <c r="EQ772" s="54"/>
      <c r="ER772" s="54"/>
    </row>
    <row r="773" spans="1:148" x14ac:dyDescent="0.25">
      <c r="A773" s="76"/>
      <c r="B773" s="54"/>
      <c r="C773" s="54"/>
      <c r="D773" s="54"/>
      <c r="E773" s="54"/>
      <c r="F773" s="5"/>
      <c r="G773" s="320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4"/>
      <c r="BQ773" s="54"/>
      <c r="BR773" s="54"/>
      <c r="BS773" s="54"/>
      <c r="BT773" s="54"/>
      <c r="BU773" s="54"/>
      <c r="BV773" s="54"/>
      <c r="BW773" s="54"/>
      <c r="BX773" s="54"/>
      <c r="BY773" s="54"/>
      <c r="BZ773" s="54"/>
      <c r="CA773" s="54"/>
      <c r="CB773" s="54"/>
      <c r="CC773" s="54"/>
      <c r="CD773" s="54"/>
      <c r="CE773" s="54"/>
      <c r="CF773" s="54"/>
      <c r="CG773" s="54"/>
      <c r="CH773" s="54"/>
      <c r="CI773" s="54"/>
      <c r="CJ773" s="54"/>
      <c r="CK773" s="54"/>
      <c r="CL773" s="54"/>
      <c r="CM773" s="54"/>
      <c r="CN773" s="54"/>
      <c r="CO773" s="54"/>
      <c r="CP773" s="54"/>
      <c r="CQ773" s="54"/>
      <c r="CR773" s="54"/>
      <c r="CS773" s="54"/>
      <c r="CT773" s="54"/>
      <c r="CU773" s="54"/>
      <c r="CV773" s="54"/>
      <c r="CW773" s="54"/>
      <c r="CX773" s="54"/>
      <c r="CY773" s="54"/>
      <c r="CZ773" s="54"/>
      <c r="DA773" s="54"/>
      <c r="DB773" s="54"/>
      <c r="DC773" s="54"/>
      <c r="DD773" s="54"/>
      <c r="DE773" s="54"/>
      <c r="DF773" s="54"/>
      <c r="DG773" s="54"/>
      <c r="DH773" s="54"/>
      <c r="DI773" s="54"/>
      <c r="DJ773" s="54"/>
      <c r="DK773" s="54"/>
      <c r="DL773" s="54"/>
      <c r="DM773" s="54"/>
      <c r="DN773" s="54"/>
      <c r="DO773" s="54"/>
      <c r="DP773" s="54"/>
      <c r="DQ773" s="54"/>
      <c r="DR773" s="54"/>
      <c r="DS773" s="54"/>
      <c r="DT773" s="54"/>
      <c r="DU773" s="54"/>
      <c r="DV773" s="54"/>
      <c r="DW773" s="54"/>
      <c r="DX773" s="54"/>
      <c r="DY773" s="54"/>
      <c r="DZ773" s="54"/>
      <c r="EA773" s="54"/>
      <c r="EB773" s="54"/>
      <c r="EC773" s="54"/>
      <c r="ED773" s="54"/>
      <c r="EE773" s="54"/>
      <c r="EF773" s="54"/>
      <c r="EG773" s="54"/>
      <c r="EH773" s="54"/>
      <c r="EI773" s="54"/>
      <c r="EJ773" s="54"/>
      <c r="EK773" s="54"/>
      <c r="EL773" s="54"/>
      <c r="EM773" s="54"/>
      <c r="EN773" s="54"/>
      <c r="EO773" s="54"/>
      <c r="EP773" s="54"/>
      <c r="EQ773" s="54"/>
      <c r="ER773" s="54"/>
    </row>
    <row r="774" spans="1:148" x14ac:dyDescent="0.25">
      <c r="A774" s="76"/>
      <c r="B774" s="54"/>
      <c r="C774" s="54"/>
      <c r="D774" s="54"/>
      <c r="E774" s="54"/>
      <c r="F774" s="5"/>
      <c r="G774" s="320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4"/>
      <c r="BQ774" s="54"/>
      <c r="BR774" s="54"/>
      <c r="BS774" s="54"/>
      <c r="BT774" s="54"/>
      <c r="BU774" s="54"/>
      <c r="BV774" s="54"/>
      <c r="BW774" s="54"/>
      <c r="BX774" s="54"/>
      <c r="BY774" s="54"/>
      <c r="BZ774" s="54"/>
      <c r="CA774" s="54"/>
      <c r="CB774" s="54"/>
      <c r="CC774" s="54"/>
      <c r="CD774" s="54"/>
      <c r="CE774" s="54"/>
      <c r="CF774" s="54"/>
      <c r="CG774" s="54"/>
      <c r="CH774" s="54"/>
      <c r="CI774" s="54"/>
      <c r="CJ774" s="54"/>
      <c r="CK774" s="54"/>
      <c r="CL774" s="54"/>
      <c r="CM774" s="54"/>
      <c r="CN774" s="54"/>
      <c r="CO774" s="54"/>
      <c r="CP774" s="54"/>
      <c r="CQ774" s="54"/>
      <c r="CR774" s="54"/>
      <c r="CS774" s="54"/>
      <c r="CT774" s="54"/>
      <c r="CU774" s="54"/>
      <c r="CV774" s="54"/>
      <c r="CW774" s="54"/>
      <c r="CX774" s="54"/>
      <c r="CY774" s="54"/>
      <c r="CZ774" s="54"/>
      <c r="DA774" s="54"/>
      <c r="DB774" s="54"/>
      <c r="DC774" s="54"/>
      <c r="DD774" s="54"/>
      <c r="DE774" s="54"/>
      <c r="DF774" s="54"/>
      <c r="DG774" s="54"/>
      <c r="DH774" s="54"/>
      <c r="DI774" s="54"/>
      <c r="DJ774" s="54"/>
      <c r="DK774" s="54"/>
      <c r="DL774" s="54"/>
      <c r="DM774" s="54"/>
      <c r="DN774" s="54"/>
      <c r="DO774" s="54"/>
      <c r="DP774" s="54"/>
      <c r="DQ774" s="54"/>
      <c r="DR774" s="54"/>
      <c r="DS774" s="54"/>
      <c r="DT774" s="54"/>
      <c r="DU774" s="54"/>
      <c r="DV774" s="54"/>
      <c r="DW774" s="54"/>
      <c r="DX774" s="54"/>
      <c r="DY774" s="54"/>
      <c r="DZ774" s="54"/>
      <c r="EA774" s="54"/>
      <c r="EB774" s="54"/>
      <c r="EC774" s="54"/>
      <c r="ED774" s="54"/>
      <c r="EE774" s="54"/>
      <c r="EF774" s="54"/>
      <c r="EG774" s="54"/>
      <c r="EH774" s="54"/>
      <c r="EI774" s="54"/>
      <c r="EJ774" s="54"/>
      <c r="EK774" s="54"/>
      <c r="EL774" s="54"/>
      <c r="EM774" s="54"/>
      <c r="EN774" s="54"/>
      <c r="EO774" s="54"/>
      <c r="EP774" s="54"/>
      <c r="EQ774" s="54"/>
      <c r="ER774" s="54"/>
    </row>
    <row r="775" spans="1:148" x14ac:dyDescent="0.25">
      <c r="A775" s="76"/>
      <c r="B775" s="54"/>
      <c r="C775" s="54"/>
      <c r="D775" s="54"/>
      <c r="E775" s="54"/>
      <c r="F775" s="5"/>
      <c r="G775" s="320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4"/>
      <c r="BQ775" s="54"/>
      <c r="BR775" s="54"/>
      <c r="BS775" s="54"/>
      <c r="BT775" s="54"/>
      <c r="BU775" s="54"/>
      <c r="BV775" s="54"/>
      <c r="BW775" s="54"/>
      <c r="BX775" s="54"/>
      <c r="BY775" s="54"/>
      <c r="BZ775" s="54"/>
      <c r="CA775" s="54"/>
      <c r="CB775" s="54"/>
      <c r="CC775" s="54"/>
      <c r="CD775" s="54"/>
      <c r="CE775" s="54"/>
      <c r="CF775" s="54"/>
      <c r="CG775" s="54"/>
      <c r="CH775" s="54"/>
      <c r="CI775" s="54"/>
      <c r="CJ775" s="54"/>
      <c r="CK775" s="54"/>
      <c r="CL775" s="54"/>
      <c r="CM775" s="54"/>
      <c r="CN775" s="54"/>
      <c r="CO775" s="54"/>
      <c r="CP775" s="54"/>
      <c r="CQ775" s="54"/>
      <c r="CR775" s="54"/>
      <c r="CS775" s="54"/>
      <c r="CT775" s="54"/>
      <c r="CU775" s="54"/>
      <c r="CV775" s="54"/>
      <c r="CW775" s="54"/>
      <c r="CX775" s="54"/>
      <c r="CY775" s="54"/>
      <c r="CZ775" s="54"/>
      <c r="DA775" s="54"/>
      <c r="DB775" s="54"/>
      <c r="DC775" s="54"/>
      <c r="DD775" s="54"/>
      <c r="DE775" s="54"/>
      <c r="DF775" s="54"/>
      <c r="DG775" s="54"/>
      <c r="DH775" s="54"/>
      <c r="DI775" s="54"/>
      <c r="DJ775" s="54"/>
      <c r="DK775" s="54"/>
      <c r="DL775" s="54"/>
      <c r="DM775" s="54"/>
      <c r="DN775" s="54"/>
      <c r="DO775" s="54"/>
      <c r="DP775" s="54"/>
      <c r="DQ775" s="54"/>
      <c r="DR775" s="54"/>
      <c r="DS775" s="54"/>
      <c r="DT775" s="54"/>
      <c r="DU775" s="54"/>
      <c r="DV775" s="54"/>
      <c r="DW775" s="54"/>
      <c r="DX775" s="54"/>
      <c r="DY775" s="54"/>
      <c r="DZ775" s="54"/>
      <c r="EA775" s="54"/>
      <c r="EB775" s="54"/>
      <c r="EC775" s="54"/>
      <c r="ED775" s="54"/>
      <c r="EE775" s="54"/>
      <c r="EF775" s="54"/>
      <c r="EG775" s="54"/>
      <c r="EH775" s="54"/>
      <c r="EI775" s="54"/>
      <c r="EJ775" s="54"/>
      <c r="EK775" s="54"/>
      <c r="EL775" s="54"/>
      <c r="EM775" s="54"/>
      <c r="EN775" s="54"/>
      <c r="EO775" s="54"/>
      <c r="EP775" s="54"/>
      <c r="EQ775" s="54"/>
      <c r="ER775" s="54"/>
    </row>
    <row r="776" spans="1:148" x14ac:dyDescent="0.25">
      <c r="A776" s="76"/>
      <c r="B776" s="54"/>
      <c r="C776" s="54"/>
      <c r="D776" s="54"/>
      <c r="E776" s="54"/>
      <c r="F776" s="5"/>
      <c r="G776" s="320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4"/>
      <c r="BL776" s="54"/>
      <c r="BM776" s="54"/>
      <c r="BN776" s="54"/>
      <c r="BO776" s="54"/>
      <c r="BP776" s="54"/>
      <c r="BQ776" s="54"/>
      <c r="BR776" s="54"/>
      <c r="BS776" s="54"/>
      <c r="BT776" s="54"/>
      <c r="BU776" s="54"/>
      <c r="BV776" s="54"/>
      <c r="BW776" s="54"/>
      <c r="BX776" s="54"/>
      <c r="BY776" s="54"/>
      <c r="BZ776" s="54"/>
      <c r="CA776" s="54"/>
      <c r="CB776" s="54"/>
      <c r="CC776" s="54"/>
      <c r="CD776" s="54"/>
      <c r="CE776" s="54"/>
      <c r="CF776" s="54"/>
      <c r="CG776" s="54"/>
      <c r="CH776" s="54"/>
      <c r="CI776" s="54"/>
      <c r="CJ776" s="54"/>
      <c r="CK776" s="54"/>
      <c r="CL776" s="54"/>
      <c r="CM776" s="54"/>
      <c r="CN776" s="54"/>
      <c r="CO776" s="54"/>
      <c r="CP776" s="54"/>
      <c r="CQ776" s="54"/>
      <c r="CR776" s="54"/>
      <c r="CS776" s="54"/>
      <c r="CT776" s="54"/>
      <c r="CU776" s="54"/>
      <c r="CV776" s="54"/>
      <c r="CW776" s="54"/>
      <c r="CX776" s="54"/>
      <c r="CY776" s="54"/>
      <c r="CZ776" s="54"/>
      <c r="DA776" s="54"/>
      <c r="DB776" s="54"/>
      <c r="DC776" s="54"/>
      <c r="DD776" s="54"/>
      <c r="DE776" s="54"/>
      <c r="DF776" s="54"/>
      <c r="DG776" s="54"/>
      <c r="DH776" s="54"/>
      <c r="DI776" s="54"/>
      <c r="DJ776" s="54"/>
      <c r="DK776" s="54"/>
      <c r="DL776" s="54"/>
      <c r="DM776" s="54"/>
      <c r="DN776" s="54"/>
      <c r="DO776" s="54"/>
      <c r="DP776" s="54"/>
      <c r="DQ776" s="54"/>
      <c r="DR776" s="54"/>
      <c r="DS776" s="54"/>
      <c r="DT776" s="54"/>
      <c r="DU776" s="54"/>
      <c r="DV776" s="54"/>
      <c r="DW776" s="54"/>
      <c r="DX776" s="54"/>
      <c r="DY776" s="54"/>
      <c r="DZ776" s="54"/>
      <c r="EA776" s="54"/>
      <c r="EB776" s="54"/>
      <c r="EC776" s="54"/>
      <c r="ED776" s="54"/>
      <c r="EE776" s="54"/>
      <c r="EF776" s="54"/>
      <c r="EG776" s="54"/>
      <c r="EH776" s="54"/>
      <c r="EI776" s="54"/>
      <c r="EJ776" s="54"/>
      <c r="EK776" s="54"/>
      <c r="EL776" s="54"/>
      <c r="EM776" s="54"/>
      <c r="EN776" s="54"/>
      <c r="EO776" s="54"/>
      <c r="EP776" s="54"/>
      <c r="EQ776" s="54"/>
      <c r="ER776" s="54"/>
    </row>
    <row r="777" spans="1:148" x14ac:dyDescent="0.25">
      <c r="A777" s="76"/>
      <c r="B777" s="54"/>
      <c r="C777" s="54"/>
      <c r="D777" s="54"/>
      <c r="E777" s="54"/>
      <c r="F777" s="5"/>
      <c r="G777" s="320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4"/>
      <c r="BQ777" s="54"/>
      <c r="BR777" s="54"/>
      <c r="BS777" s="54"/>
      <c r="BT777" s="54"/>
      <c r="BU777" s="54"/>
      <c r="BV777" s="54"/>
      <c r="BW777" s="54"/>
      <c r="BX777" s="54"/>
      <c r="BY777" s="54"/>
      <c r="BZ777" s="54"/>
      <c r="CA777" s="54"/>
      <c r="CB777" s="54"/>
      <c r="CC777" s="54"/>
      <c r="CD777" s="54"/>
      <c r="CE777" s="54"/>
      <c r="CF777" s="54"/>
      <c r="CG777" s="54"/>
      <c r="CH777" s="54"/>
      <c r="CI777" s="54"/>
      <c r="CJ777" s="54"/>
      <c r="CK777" s="54"/>
      <c r="CL777" s="54"/>
      <c r="CM777" s="54"/>
      <c r="CN777" s="54"/>
      <c r="CO777" s="54"/>
      <c r="CP777" s="54"/>
      <c r="CQ777" s="54"/>
      <c r="CR777" s="54"/>
      <c r="CS777" s="54"/>
      <c r="CT777" s="54"/>
      <c r="CU777" s="54"/>
      <c r="CV777" s="54"/>
      <c r="CW777" s="54"/>
      <c r="CX777" s="54"/>
      <c r="CY777" s="54"/>
      <c r="CZ777" s="54"/>
      <c r="DA777" s="54"/>
      <c r="DB777" s="54"/>
      <c r="DC777" s="54"/>
      <c r="DD777" s="54"/>
      <c r="DE777" s="54"/>
      <c r="DF777" s="54"/>
      <c r="DG777" s="54"/>
      <c r="DH777" s="54"/>
      <c r="DI777" s="54"/>
      <c r="DJ777" s="54"/>
      <c r="DK777" s="54"/>
      <c r="DL777" s="54"/>
      <c r="DM777" s="54"/>
      <c r="DN777" s="54"/>
      <c r="DO777" s="54"/>
      <c r="DP777" s="54"/>
      <c r="DQ777" s="54"/>
      <c r="DR777" s="54"/>
      <c r="DS777" s="54"/>
      <c r="DT777" s="54"/>
      <c r="DU777" s="54"/>
      <c r="DV777" s="54"/>
      <c r="DW777" s="54"/>
      <c r="DX777" s="54"/>
      <c r="DY777" s="54"/>
      <c r="DZ777" s="54"/>
      <c r="EA777" s="54"/>
      <c r="EB777" s="54"/>
      <c r="EC777" s="54"/>
      <c r="ED777" s="54"/>
      <c r="EE777" s="54"/>
      <c r="EF777" s="54"/>
      <c r="EG777" s="54"/>
      <c r="EH777" s="54"/>
      <c r="EI777" s="54"/>
      <c r="EJ777" s="54"/>
      <c r="EK777" s="54"/>
      <c r="EL777" s="54"/>
      <c r="EM777" s="54"/>
      <c r="EN777" s="54"/>
      <c r="EO777" s="54"/>
      <c r="EP777" s="54"/>
      <c r="EQ777" s="54"/>
      <c r="ER777" s="54"/>
    </row>
    <row r="778" spans="1:148" x14ac:dyDescent="0.25">
      <c r="A778" s="76"/>
      <c r="B778" s="54"/>
      <c r="C778" s="54"/>
      <c r="D778" s="54"/>
      <c r="E778" s="54"/>
      <c r="F778" s="5"/>
      <c r="G778" s="320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4"/>
      <c r="BQ778" s="54"/>
      <c r="BR778" s="54"/>
      <c r="BS778" s="54"/>
      <c r="BT778" s="54"/>
      <c r="BU778" s="54"/>
      <c r="BV778" s="54"/>
      <c r="BW778" s="54"/>
      <c r="BX778" s="54"/>
      <c r="BY778" s="54"/>
      <c r="BZ778" s="54"/>
      <c r="CA778" s="54"/>
      <c r="CB778" s="54"/>
      <c r="CC778" s="54"/>
      <c r="CD778" s="54"/>
      <c r="CE778" s="54"/>
      <c r="CF778" s="54"/>
      <c r="CG778" s="54"/>
      <c r="CH778" s="54"/>
      <c r="CI778" s="54"/>
      <c r="CJ778" s="54"/>
      <c r="CK778" s="54"/>
      <c r="CL778" s="54"/>
      <c r="CM778" s="54"/>
      <c r="CN778" s="54"/>
      <c r="CO778" s="54"/>
      <c r="CP778" s="54"/>
      <c r="CQ778" s="54"/>
      <c r="CR778" s="54"/>
      <c r="CS778" s="54"/>
      <c r="CT778" s="54"/>
      <c r="CU778" s="54"/>
      <c r="CV778" s="54"/>
      <c r="CW778" s="54"/>
      <c r="CX778" s="54"/>
      <c r="CY778" s="54"/>
      <c r="CZ778" s="54"/>
      <c r="DA778" s="54"/>
      <c r="DB778" s="54"/>
      <c r="DC778" s="54"/>
      <c r="DD778" s="54"/>
      <c r="DE778" s="54"/>
      <c r="DF778" s="54"/>
      <c r="DG778" s="54"/>
      <c r="DH778" s="54"/>
      <c r="DI778" s="54"/>
      <c r="DJ778" s="54"/>
      <c r="DK778" s="54"/>
      <c r="DL778" s="54"/>
      <c r="DM778" s="54"/>
      <c r="DN778" s="54"/>
      <c r="DO778" s="54"/>
      <c r="DP778" s="54"/>
      <c r="DQ778" s="54"/>
      <c r="DR778" s="54"/>
      <c r="DS778" s="54"/>
      <c r="DT778" s="54"/>
      <c r="DU778" s="54"/>
      <c r="DV778" s="54"/>
      <c r="DW778" s="54"/>
      <c r="DX778" s="54"/>
      <c r="DY778" s="54"/>
      <c r="DZ778" s="54"/>
      <c r="EA778" s="54"/>
      <c r="EB778" s="54"/>
      <c r="EC778" s="54"/>
      <c r="ED778" s="54"/>
      <c r="EE778" s="54"/>
      <c r="EF778" s="54"/>
      <c r="EG778" s="54"/>
      <c r="EH778" s="54"/>
      <c r="EI778" s="54"/>
      <c r="EJ778" s="54"/>
      <c r="EK778" s="54"/>
      <c r="EL778" s="54"/>
      <c r="EM778" s="54"/>
      <c r="EN778" s="54"/>
      <c r="EO778" s="54"/>
      <c r="EP778" s="54"/>
      <c r="EQ778" s="54"/>
      <c r="ER778" s="54"/>
    </row>
    <row r="779" spans="1:148" x14ac:dyDescent="0.25">
      <c r="A779" s="76"/>
      <c r="B779" s="54"/>
      <c r="C779" s="54"/>
      <c r="D779" s="54"/>
      <c r="E779" s="54"/>
      <c r="F779" s="5"/>
      <c r="G779" s="320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4"/>
      <c r="BQ779" s="54"/>
      <c r="BR779" s="54"/>
      <c r="BS779" s="54"/>
      <c r="BT779" s="54"/>
      <c r="BU779" s="54"/>
      <c r="BV779" s="54"/>
      <c r="BW779" s="54"/>
      <c r="BX779" s="54"/>
      <c r="BY779" s="54"/>
      <c r="BZ779" s="54"/>
      <c r="CA779" s="54"/>
      <c r="CB779" s="54"/>
      <c r="CC779" s="54"/>
      <c r="CD779" s="54"/>
      <c r="CE779" s="54"/>
      <c r="CF779" s="54"/>
      <c r="CG779" s="54"/>
      <c r="CH779" s="54"/>
      <c r="CI779" s="54"/>
      <c r="CJ779" s="54"/>
      <c r="CK779" s="54"/>
      <c r="CL779" s="54"/>
      <c r="CM779" s="54"/>
      <c r="CN779" s="54"/>
      <c r="CO779" s="54"/>
      <c r="CP779" s="54"/>
      <c r="CQ779" s="54"/>
      <c r="CR779" s="54"/>
      <c r="CS779" s="54"/>
      <c r="CT779" s="54"/>
      <c r="CU779" s="54"/>
      <c r="CV779" s="54"/>
      <c r="CW779" s="54"/>
      <c r="CX779" s="54"/>
      <c r="CY779" s="54"/>
      <c r="CZ779" s="54"/>
      <c r="DA779" s="54"/>
      <c r="DB779" s="54"/>
      <c r="DC779" s="54"/>
      <c r="DD779" s="54"/>
      <c r="DE779" s="54"/>
      <c r="DF779" s="54"/>
      <c r="DG779" s="54"/>
      <c r="DH779" s="54"/>
      <c r="DI779" s="54"/>
      <c r="DJ779" s="54"/>
      <c r="DK779" s="54"/>
      <c r="DL779" s="54"/>
      <c r="DM779" s="54"/>
      <c r="DN779" s="54"/>
      <c r="DO779" s="54"/>
      <c r="DP779" s="54"/>
      <c r="DQ779" s="54"/>
      <c r="DR779" s="54"/>
      <c r="DS779" s="54"/>
      <c r="DT779" s="54"/>
      <c r="DU779" s="54"/>
      <c r="DV779" s="54"/>
      <c r="DW779" s="54"/>
      <c r="DX779" s="54"/>
      <c r="DY779" s="54"/>
      <c r="DZ779" s="54"/>
      <c r="EA779" s="54"/>
      <c r="EB779" s="54"/>
      <c r="EC779" s="54"/>
      <c r="ED779" s="54"/>
      <c r="EE779" s="54"/>
      <c r="EF779" s="54"/>
      <c r="EG779" s="54"/>
      <c r="EH779" s="54"/>
      <c r="EI779" s="54"/>
      <c r="EJ779" s="54"/>
      <c r="EK779" s="54"/>
      <c r="EL779" s="54"/>
      <c r="EM779" s="54"/>
      <c r="EN779" s="54"/>
      <c r="EO779" s="54"/>
      <c r="EP779" s="54"/>
      <c r="EQ779" s="54"/>
      <c r="ER779" s="54"/>
    </row>
    <row r="780" spans="1:148" x14ac:dyDescent="0.25">
      <c r="A780" s="76"/>
      <c r="B780" s="54"/>
      <c r="C780" s="54"/>
      <c r="D780" s="54"/>
      <c r="E780" s="54"/>
      <c r="F780" s="5"/>
      <c r="G780" s="320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4"/>
      <c r="BQ780" s="54"/>
      <c r="BR780" s="54"/>
      <c r="BS780" s="54"/>
      <c r="BT780" s="54"/>
      <c r="BU780" s="54"/>
      <c r="BV780" s="54"/>
      <c r="BW780" s="54"/>
      <c r="BX780" s="54"/>
      <c r="BY780" s="54"/>
      <c r="BZ780" s="54"/>
      <c r="CA780" s="54"/>
      <c r="CB780" s="54"/>
      <c r="CC780" s="54"/>
      <c r="CD780" s="54"/>
      <c r="CE780" s="54"/>
      <c r="CF780" s="54"/>
      <c r="CG780" s="54"/>
      <c r="CH780" s="54"/>
      <c r="CI780" s="54"/>
      <c r="CJ780" s="54"/>
      <c r="CK780" s="54"/>
      <c r="CL780" s="54"/>
      <c r="CM780" s="54"/>
      <c r="CN780" s="54"/>
      <c r="CO780" s="54"/>
      <c r="CP780" s="54"/>
      <c r="CQ780" s="54"/>
      <c r="CR780" s="54"/>
      <c r="CS780" s="54"/>
      <c r="CT780" s="54"/>
      <c r="CU780" s="54"/>
      <c r="CV780" s="54"/>
      <c r="CW780" s="54"/>
      <c r="CX780" s="54"/>
      <c r="CY780" s="54"/>
      <c r="CZ780" s="54"/>
      <c r="DA780" s="54"/>
      <c r="DB780" s="54"/>
      <c r="DC780" s="54"/>
      <c r="DD780" s="54"/>
      <c r="DE780" s="54"/>
      <c r="DF780" s="54"/>
      <c r="DG780" s="54"/>
      <c r="DH780" s="54"/>
      <c r="DI780" s="54"/>
      <c r="DJ780" s="54"/>
      <c r="DK780" s="54"/>
      <c r="DL780" s="54"/>
      <c r="DM780" s="54"/>
      <c r="DN780" s="54"/>
      <c r="DO780" s="54"/>
      <c r="DP780" s="54"/>
      <c r="DQ780" s="54"/>
      <c r="DR780" s="54"/>
      <c r="DS780" s="54"/>
      <c r="DT780" s="54"/>
      <c r="DU780" s="54"/>
      <c r="DV780" s="54"/>
      <c r="DW780" s="54"/>
      <c r="DX780" s="54"/>
      <c r="DY780" s="54"/>
      <c r="DZ780" s="54"/>
      <c r="EA780" s="54"/>
      <c r="EB780" s="54"/>
      <c r="EC780" s="54"/>
      <c r="ED780" s="54"/>
      <c r="EE780" s="54"/>
      <c r="EF780" s="54"/>
      <c r="EG780" s="54"/>
      <c r="EH780" s="54"/>
      <c r="EI780" s="54"/>
      <c r="EJ780" s="54"/>
      <c r="EK780" s="54"/>
      <c r="EL780" s="54"/>
      <c r="EM780" s="54"/>
      <c r="EN780" s="54"/>
      <c r="EO780" s="54"/>
      <c r="EP780" s="54"/>
      <c r="EQ780" s="54"/>
      <c r="ER780" s="54"/>
    </row>
    <row r="781" spans="1:148" x14ac:dyDescent="0.25">
      <c r="A781" s="76"/>
      <c r="B781" s="54"/>
      <c r="C781" s="54"/>
      <c r="D781" s="54"/>
      <c r="E781" s="54"/>
      <c r="F781" s="5"/>
      <c r="G781" s="320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4"/>
      <c r="BQ781" s="54"/>
      <c r="BR781" s="54"/>
      <c r="BS781" s="54"/>
      <c r="BT781" s="54"/>
      <c r="BU781" s="54"/>
      <c r="BV781" s="54"/>
      <c r="BW781" s="54"/>
      <c r="BX781" s="54"/>
      <c r="BY781" s="54"/>
      <c r="BZ781" s="54"/>
      <c r="CA781" s="54"/>
      <c r="CB781" s="54"/>
      <c r="CC781" s="54"/>
      <c r="CD781" s="54"/>
      <c r="CE781" s="54"/>
      <c r="CF781" s="54"/>
      <c r="CG781" s="54"/>
      <c r="CH781" s="54"/>
      <c r="CI781" s="54"/>
      <c r="CJ781" s="54"/>
      <c r="CK781" s="54"/>
      <c r="CL781" s="54"/>
      <c r="CM781" s="54"/>
      <c r="CN781" s="54"/>
      <c r="CO781" s="54"/>
      <c r="CP781" s="54"/>
      <c r="CQ781" s="54"/>
      <c r="CR781" s="54"/>
      <c r="CS781" s="54"/>
      <c r="CT781" s="54"/>
      <c r="CU781" s="54"/>
      <c r="CV781" s="54"/>
      <c r="CW781" s="54"/>
      <c r="CX781" s="54"/>
      <c r="CY781" s="54"/>
      <c r="CZ781" s="54"/>
      <c r="DA781" s="54"/>
      <c r="DB781" s="54"/>
      <c r="DC781" s="54"/>
      <c r="DD781" s="54"/>
      <c r="DE781" s="54"/>
      <c r="DF781" s="54"/>
      <c r="DG781" s="54"/>
      <c r="DH781" s="54"/>
      <c r="DI781" s="54"/>
      <c r="DJ781" s="54"/>
      <c r="DK781" s="54"/>
      <c r="DL781" s="54"/>
      <c r="DM781" s="54"/>
      <c r="DN781" s="54"/>
      <c r="DO781" s="54"/>
      <c r="DP781" s="54"/>
      <c r="DQ781" s="54"/>
      <c r="DR781" s="54"/>
      <c r="DS781" s="54"/>
      <c r="DT781" s="54"/>
      <c r="DU781" s="54"/>
      <c r="DV781" s="54"/>
      <c r="DW781" s="54"/>
      <c r="DX781" s="54"/>
      <c r="DY781" s="54"/>
      <c r="DZ781" s="54"/>
      <c r="EA781" s="54"/>
      <c r="EB781" s="54"/>
      <c r="EC781" s="54"/>
      <c r="ED781" s="54"/>
      <c r="EE781" s="54"/>
      <c r="EF781" s="54"/>
      <c r="EG781" s="54"/>
      <c r="EH781" s="54"/>
      <c r="EI781" s="54"/>
      <c r="EJ781" s="54"/>
      <c r="EK781" s="54"/>
      <c r="EL781" s="54"/>
      <c r="EM781" s="54"/>
      <c r="EN781" s="54"/>
      <c r="EO781" s="54"/>
      <c r="EP781" s="54"/>
      <c r="EQ781" s="54"/>
      <c r="ER781" s="54"/>
    </row>
    <row r="782" spans="1:148" x14ac:dyDescent="0.25">
      <c r="A782" s="76"/>
      <c r="B782" s="54"/>
      <c r="C782" s="54"/>
      <c r="D782" s="54"/>
      <c r="E782" s="54"/>
      <c r="F782" s="5"/>
      <c r="G782" s="320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4"/>
      <c r="BQ782" s="54"/>
      <c r="BR782" s="54"/>
      <c r="BS782" s="54"/>
      <c r="BT782" s="54"/>
      <c r="BU782" s="54"/>
      <c r="BV782" s="54"/>
      <c r="BW782" s="54"/>
      <c r="BX782" s="54"/>
      <c r="BY782" s="54"/>
      <c r="BZ782" s="54"/>
      <c r="CA782" s="54"/>
      <c r="CB782" s="54"/>
      <c r="CC782" s="54"/>
      <c r="CD782" s="54"/>
      <c r="CE782" s="54"/>
      <c r="CF782" s="54"/>
      <c r="CG782" s="54"/>
      <c r="CH782" s="54"/>
      <c r="CI782" s="54"/>
      <c r="CJ782" s="54"/>
      <c r="CK782" s="54"/>
      <c r="CL782" s="54"/>
      <c r="CM782" s="54"/>
      <c r="CN782" s="54"/>
      <c r="CO782" s="54"/>
      <c r="CP782" s="54"/>
      <c r="CQ782" s="54"/>
      <c r="CR782" s="54"/>
      <c r="CS782" s="54"/>
      <c r="CT782" s="54"/>
      <c r="CU782" s="54"/>
      <c r="CV782" s="54"/>
      <c r="CW782" s="54"/>
      <c r="CX782" s="54"/>
      <c r="CY782" s="54"/>
      <c r="CZ782" s="54"/>
      <c r="DA782" s="54"/>
      <c r="DB782" s="54"/>
      <c r="DC782" s="54"/>
      <c r="DD782" s="54"/>
      <c r="DE782" s="54"/>
      <c r="DF782" s="54"/>
      <c r="DG782" s="54"/>
      <c r="DH782" s="54"/>
      <c r="DI782" s="54"/>
      <c r="DJ782" s="54"/>
      <c r="DK782" s="54"/>
      <c r="DL782" s="54"/>
      <c r="DM782" s="54"/>
      <c r="DN782" s="54"/>
      <c r="DO782" s="54"/>
      <c r="DP782" s="54"/>
      <c r="DQ782" s="54"/>
      <c r="DR782" s="54"/>
      <c r="DS782" s="54"/>
      <c r="DT782" s="54"/>
      <c r="DU782" s="54"/>
      <c r="DV782" s="54"/>
      <c r="DW782" s="54"/>
      <c r="DX782" s="54"/>
      <c r="DY782" s="54"/>
      <c r="DZ782" s="54"/>
      <c r="EA782" s="54"/>
      <c r="EB782" s="54"/>
      <c r="EC782" s="54"/>
      <c r="ED782" s="54"/>
      <c r="EE782" s="54"/>
      <c r="EF782" s="54"/>
      <c r="EG782" s="54"/>
      <c r="EH782" s="54"/>
      <c r="EI782" s="54"/>
      <c r="EJ782" s="54"/>
      <c r="EK782" s="54"/>
      <c r="EL782" s="54"/>
      <c r="EM782" s="54"/>
      <c r="EN782" s="54"/>
      <c r="EO782" s="54"/>
      <c r="EP782" s="54"/>
      <c r="EQ782" s="54"/>
      <c r="ER782" s="54"/>
    </row>
    <row r="783" spans="1:148" x14ac:dyDescent="0.25">
      <c r="A783" s="76"/>
      <c r="B783" s="54"/>
      <c r="C783" s="54"/>
      <c r="D783" s="54"/>
      <c r="E783" s="54"/>
      <c r="F783" s="5"/>
      <c r="G783" s="320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4"/>
      <c r="BQ783" s="54"/>
      <c r="BR783" s="54"/>
      <c r="BS783" s="54"/>
      <c r="BT783" s="54"/>
      <c r="BU783" s="54"/>
      <c r="BV783" s="54"/>
      <c r="BW783" s="54"/>
      <c r="BX783" s="54"/>
      <c r="BY783" s="54"/>
      <c r="BZ783" s="54"/>
      <c r="CA783" s="54"/>
      <c r="CB783" s="54"/>
      <c r="CC783" s="54"/>
      <c r="CD783" s="54"/>
      <c r="CE783" s="54"/>
      <c r="CF783" s="54"/>
      <c r="CG783" s="54"/>
      <c r="CH783" s="54"/>
      <c r="CI783" s="54"/>
      <c r="CJ783" s="54"/>
      <c r="CK783" s="54"/>
      <c r="CL783" s="54"/>
      <c r="CM783" s="54"/>
      <c r="CN783" s="54"/>
      <c r="CO783" s="54"/>
      <c r="CP783" s="54"/>
      <c r="CQ783" s="54"/>
      <c r="CR783" s="54"/>
      <c r="CS783" s="54"/>
      <c r="CT783" s="54"/>
      <c r="CU783" s="54"/>
      <c r="CV783" s="54"/>
      <c r="CW783" s="54"/>
      <c r="CX783" s="54"/>
      <c r="CY783" s="54"/>
      <c r="CZ783" s="54"/>
      <c r="DA783" s="54"/>
      <c r="DB783" s="54"/>
      <c r="DC783" s="54"/>
      <c r="DD783" s="54"/>
      <c r="DE783" s="54"/>
      <c r="DF783" s="54"/>
      <c r="DG783" s="54"/>
      <c r="DH783" s="54"/>
      <c r="DI783" s="54"/>
      <c r="DJ783" s="54"/>
      <c r="DK783" s="54"/>
      <c r="DL783" s="54"/>
      <c r="DM783" s="54"/>
      <c r="DN783" s="54"/>
      <c r="DO783" s="54"/>
      <c r="DP783" s="54"/>
      <c r="DQ783" s="54"/>
      <c r="DR783" s="54"/>
      <c r="DS783" s="54"/>
      <c r="DT783" s="54"/>
      <c r="DU783" s="54"/>
      <c r="DV783" s="54"/>
      <c r="DW783" s="54"/>
      <c r="DX783" s="54"/>
      <c r="DY783" s="54"/>
      <c r="DZ783" s="54"/>
      <c r="EA783" s="54"/>
      <c r="EB783" s="54"/>
      <c r="EC783" s="54"/>
      <c r="ED783" s="54"/>
      <c r="EE783" s="54"/>
      <c r="EF783" s="54"/>
      <c r="EG783" s="54"/>
      <c r="EH783" s="54"/>
      <c r="EI783" s="54"/>
      <c r="EJ783" s="54"/>
      <c r="EK783" s="54"/>
      <c r="EL783" s="54"/>
      <c r="EM783" s="54"/>
      <c r="EN783" s="54"/>
      <c r="EO783" s="54"/>
      <c r="EP783" s="54"/>
      <c r="EQ783" s="54"/>
      <c r="ER783" s="54"/>
    </row>
    <row r="784" spans="1:148" x14ac:dyDescent="0.25">
      <c r="A784" s="76"/>
      <c r="B784" s="54"/>
      <c r="C784" s="54"/>
      <c r="D784" s="54"/>
      <c r="E784" s="54"/>
      <c r="F784" s="5"/>
      <c r="G784" s="320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4"/>
      <c r="BQ784" s="54"/>
      <c r="BR784" s="54"/>
      <c r="BS784" s="54"/>
      <c r="BT784" s="54"/>
      <c r="BU784" s="54"/>
      <c r="BV784" s="54"/>
      <c r="BW784" s="54"/>
      <c r="BX784" s="54"/>
      <c r="BY784" s="54"/>
      <c r="BZ784" s="54"/>
      <c r="CA784" s="54"/>
      <c r="CB784" s="54"/>
      <c r="CC784" s="54"/>
      <c r="CD784" s="54"/>
      <c r="CE784" s="54"/>
      <c r="CF784" s="54"/>
      <c r="CG784" s="54"/>
      <c r="CH784" s="54"/>
      <c r="CI784" s="54"/>
      <c r="CJ784" s="54"/>
      <c r="CK784" s="54"/>
      <c r="CL784" s="54"/>
      <c r="CM784" s="54"/>
      <c r="CN784" s="54"/>
      <c r="CO784" s="54"/>
      <c r="CP784" s="54"/>
      <c r="CQ784" s="54"/>
      <c r="CR784" s="54"/>
      <c r="CS784" s="54"/>
      <c r="CT784" s="54"/>
      <c r="CU784" s="54"/>
      <c r="CV784" s="54"/>
      <c r="CW784" s="54"/>
      <c r="CX784" s="54"/>
      <c r="CY784" s="54"/>
      <c r="CZ784" s="54"/>
      <c r="DA784" s="54"/>
      <c r="DB784" s="54"/>
      <c r="DC784" s="54"/>
      <c r="DD784" s="54"/>
      <c r="DE784" s="54"/>
      <c r="DF784" s="54"/>
      <c r="DG784" s="54"/>
      <c r="DH784" s="54"/>
      <c r="DI784" s="54"/>
      <c r="DJ784" s="54"/>
      <c r="DK784" s="54"/>
      <c r="DL784" s="54"/>
      <c r="DM784" s="54"/>
      <c r="DN784" s="54"/>
      <c r="DO784" s="54"/>
      <c r="DP784" s="54"/>
      <c r="DQ784" s="54"/>
      <c r="DR784" s="54"/>
      <c r="DS784" s="54"/>
      <c r="DT784" s="54"/>
      <c r="DU784" s="54"/>
      <c r="DV784" s="54"/>
      <c r="DW784" s="54"/>
      <c r="DX784" s="54"/>
      <c r="DY784" s="54"/>
      <c r="DZ784" s="54"/>
      <c r="EA784" s="54"/>
      <c r="EB784" s="54"/>
      <c r="EC784" s="54"/>
      <c r="ED784" s="54"/>
      <c r="EE784" s="54"/>
      <c r="EF784" s="54"/>
      <c r="EG784" s="54"/>
      <c r="EH784" s="54"/>
      <c r="EI784" s="54"/>
      <c r="EJ784" s="54"/>
      <c r="EK784" s="54"/>
      <c r="EL784" s="54"/>
      <c r="EM784" s="54"/>
      <c r="EN784" s="54"/>
      <c r="EO784" s="54"/>
      <c r="EP784" s="54"/>
      <c r="EQ784" s="54"/>
      <c r="ER784" s="54"/>
    </row>
    <row r="785" spans="1:148" x14ac:dyDescent="0.25">
      <c r="A785" s="76"/>
      <c r="B785" s="54"/>
      <c r="C785" s="54"/>
      <c r="D785" s="54"/>
      <c r="E785" s="54"/>
      <c r="F785" s="5"/>
      <c r="G785" s="320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4"/>
      <c r="BQ785" s="54"/>
      <c r="BR785" s="54"/>
      <c r="BS785" s="54"/>
      <c r="BT785" s="54"/>
      <c r="BU785" s="54"/>
      <c r="BV785" s="54"/>
      <c r="BW785" s="54"/>
      <c r="BX785" s="54"/>
      <c r="BY785" s="54"/>
      <c r="BZ785" s="54"/>
      <c r="CA785" s="54"/>
      <c r="CB785" s="54"/>
      <c r="CC785" s="54"/>
      <c r="CD785" s="54"/>
      <c r="CE785" s="54"/>
      <c r="CF785" s="54"/>
      <c r="CG785" s="54"/>
      <c r="CH785" s="54"/>
      <c r="CI785" s="54"/>
      <c r="CJ785" s="54"/>
      <c r="CK785" s="54"/>
      <c r="CL785" s="54"/>
      <c r="CM785" s="54"/>
      <c r="CN785" s="54"/>
      <c r="CO785" s="54"/>
      <c r="CP785" s="54"/>
      <c r="CQ785" s="54"/>
      <c r="CR785" s="54"/>
      <c r="CS785" s="54"/>
      <c r="CT785" s="54"/>
      <c r="CU785" s="54"/>
      <c r="CV785" s="54"/>
      <c r="CW785" s="54"/>
      <c r="CX785" s="54"/>
      <c r="CY785" s="54"/>
      <c r="CZ785" s="54"/>
      <c r="DA785" s="54"/>
      <c r="DB785" s="54"/>
      <c r="DC785" s="54"/>
      <c r="DD785" s="54"/>
      <c r="DE785" s="54"/>
      <c r="DF785" s="54"/>
      <c r="DG785" s="54"/>
      <c r="DH785" s="54"/>
      <c r="DI785" s="54"/>
      <c r="DJ785" s="54"/>
      <c r="DK785" s="54"/>
      <c r="DL785" s="54"/>
      <c r="DM785" s="54"/>
      <c r="DN785" s="54"/>
      <c r="DO785" s="54"/>
      <c r="DP785" s="54"/>
      <c r="DQ785" s="54"/>
      <c r="DR785" s="54"/>
      <c r="DS785" s="54"/>
      <c r="DT785" s="54"/>
      <c r="DU785" s="54"/>
      <c r="DV785" s="54"/>
      <c r="DW785" s="54"/>
      <c r="DX785" s="54"/>
      <c r="DY785" s="54"/>
      <c r="DZ785" s="54"/>
      <c r="EA785" s="54"/>
      <c r="EB785" s="54"/>
      <c r="EC785" s="54"/>
      <c r="ED785" s="54"/>
      <c r="EE785" s="54"/>
      <c r="EF785" s="54"/>
      <c r="EG785" s="54"/>
      <c r="EH785" s="54"/>
      <c r="EI785" s="54"/>
      <c r="EJ785" s="54"/>
      <c r="EK785" s="54"/>
      <c r="EL785" s="54"/>
      <c r="EM785" s="54"/>
      <c r="EN785" s="54"/>
      <c r="EO785" s="54"/>
      <c r="EP785" s="54"/>
      <c r="EQ785" s="54"/>
      <c r="ER785" s="54"/>
    </row>
    <row r="786" spans="1:148" x14ac:dyDescent="0.25">
      <c r="A786" s="76"/>
      <c r="B786" s="54"/>
      <c r="C786" s="54"/>
      <c r="D786" s="54"/>
      <c r="E786" s="54"/>
      <c r="F786" s="5"/>
      <c r="G786" s="320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4"/>
      <c r="BQ786" s="54"/>
      <c r="BR786" s="54"/>
      <c r="BS786" s="54"/>
      <c r="BT786" s="54"/>
      <c r="BU786" s="54"/>
      <c r="BV786" s="54"/>
      <c r="BW786" s="54"/>
      <c r="BX786" s="54"/>
      <c r="BY786" s="54"/>
      <c r="BZ786" s="54"/>
      <c r="CA786" s="54"/>
      <c r="CB786" s="54"/>
      <c r="CC786" s="54"/>
      <c r="CD786" s="54"/>
      <c r="CE786" s="54"/>
      <c r="CF786" s="54"/>
      <c r="CG786" s="54"/>
      <c r="CH786" s="54"/>
      <c r="CI786" s="54"/>
      <c r="CJ786" s="54"/>
      <c r="CK786" s="54"/>
      <c r="CL786" s="54"/>
      <c r="CM786" s="54"/>
      <c r="CN786" s="54"/>
      <c r="CO786" s="54"/>
      <c r="CP786" s="54"/>
      <c r="CQ786" s="54"/>
      <c r="CR786" s="54"/>
      <c r="CS786" s="54"/>
      <c r="CT786" s="54"/>
      <c r="CU786" s="54"/>
      <c r="CV786" s="54"/>
      <c r="CW786" s="54"/>
      <c r="CX786" s="54"/>
      <c r="CY786" s="54"/>
      <c r="CZ786" s="54"/>
      <c r="DA786" s="54"/>
      <c r="DB786" s="54"/>
      <c r="DC786" s="54"/>
      <c r="DD786" s="54"/>
      <c r="DE786" s="54"/>
      <c r="DF786" s="54"/>
      <c r="DG786" s="54"/>
      <c r="DH786" s="54"/>
      <c r="DI786" s="54"/>
      <c r="DJ786" s="54"/>
      <c r="DK786" s="54"/>
      <c r="DL786" s="54"/>
      <c r="DM786" s="54"/>
      <c r="DN786" s="54"/>
      <c r="DO786" s="54"/>
      <c r="DP786" s="54"/>
      <c r="DQ786" s="54"/>
      <c r="DR786" s="54"/>
      <c r="DS786" s="54"/>
      <c r="DT786" s="54"/>
      <c r="DU786" s="54"/>
      <c r="DV786" s="54"/>
      <c r="DW786" s="54"/>
      <c r="DX786" s="54"/>
      <c r="DY786" s="54"/>
      <c r="DZ786" s="54"/>
      <c r="EA786" s="54"/>
      <c r="EB786" s="54"/>
      <c r="EC786" s="54"/>
      <c r="ED786" s="54"/>
      <c r="EE786" s="54"/>
      <c r="EF786" s="54"/>
      <c r="EG786" s="54"/>
      <c r="EH786" s="54"/>
      <c r="EI786" s="54"/>
      <c r="EJ786" s="54"/>
      <c r="EK786" s="54"/>
      <c r="EL786" s="54"/>
      <c r="EM786" s="54"/>
      <c r="EN786" s="54"/>
      <c r="EO786" s="54"/>
      <c r="EP786" s="54"/>
      <c r="EQ786" s="54"/>
      <c r="ER786" s="54"/>
    </row>
    <row r="787" spans="1:148" x14ac:dyDescent="0.25">
      <c r="A787" s="76"/>
      <c r="B787" s="54"/>
      <c r="C787" s="54"/>
      <c r="D787" s="54"/>
      <c r="E787" s="54"/>
      <c r="F787" s="5"/>
      <c r="G787" s="320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4"/>
      <c r="BQ787" s="54"/>
      <c r="BR787" s="54"/>
      <c r="BS787" s="54"/>
      <c r="BT787" s="54"/>
      <c r="BU787" s="54"/>
      <c r="BV787" s="54"/>
      <c r="BW787" s="54"/>
      <c r="BX787" s="54"/>
      <c r="BY787" s="54"/>
      <c r="BZ787" s="54"/>
      <c r="CA787" s="54"/>
      <c r="CB787" s="54"/>
      <c r="CC787" s="54"/>
      <c r="CD787" s="54"/>
      <c r="CE787" s="54"/>
      <c r="CF787" s="54"/>
      <c r="CG787" s="54"/>
      <c r="CH787" s="54"/>
      <c r="CI787" s="54"/>
      <c r="CJ787" s="54"/>
      <c r="CK787" s="54"/>
      <c r="CL787" s="54"/>
      <c r="CM787" s="54"/>
      <c r="CN787" s="54"/>
      <c r="CO787" s="54"/>
      <c r="CP787" s="54"/>
      <c r="CQ787" s="54"/>
      <c r="CR787" s="54"/>
      <c r="CS787" s="54"/>
      <c r="CT787" s="54"/>
      <c r="CU787" s="54"/>
      <c r="CV787" s="54"/>
      <c r="CW787" s="54"/>
      <c r="CX787" s="54"/>
      <c r="CY787" s="54"/>
      <c r="CZ787" s="54"/>
      <c r="DA787" s="54"/>
      <c r="DB787" s="54"/>
      <c r="DC787" s="54"/>
      <c r="DD787" s="54"/>
      <c r="DE787" s="54"/>
      <c r="DF787" s="54"/>
      <c r="DG787" s="54"/>
      <c r="DH787" s="54"/>
      <c r="DI787" s="54"/>
      <c r="DJ787" s="54"/>
      <c r="DK787" s="54"/>
      <c r="DL787" s="54"/>
      <c r="DM787" s="54"/>
      <c r="DN787" s="54"/>
      <c r="DO787" s="54"/>
      <c r="DP787" s="54"/>
      <c r="DQ787" s="54"/>
      <c r="DR787" s="54"/>
      <c r="DS787" s="54"/>
      <c r="DT787" s="54"/>
      <c r="DU787" s="54"/>
      <c r="DV787" s="54"/>
      <c r="DW787" s="54"/>
      <c r="DX787" s="54"/>
      <c r="DY787" s="54"/>
      <c r="DZ787" s="54"/>
      <c r="EA787" s="54"/>
      <c r="EB787" s="54"/>
      <c r="EC787" s="54"/>
      <c r="ED787" s="54"/>
      <c r="EE787" s="54"/>
      <c r="EF787" s="54"/>
      <c r="EG787" s="54"/>
      <c r="EH787" s="54"/>
      <c r="EI787" s="54"/>
      <c r="EJ787" s="54"/>
      <c r="EK787" s="54"/>
      <c r="EL787" s="54"/>
      <c r="EM787" s="54"/>
      <c r="EN787" s="54"/>
      <c r="EO787" s="54"/>
      <c r="EP787" s="54"/>
      <c r="EQ787" s="54"/>
      <c r="ER787" s="54"/>
    </row>
    <row r="788" spans="1:148" x14ac:dyDescent="0.25">
      <c r="A788" s="76"/>
      <c r="B788" s="54"/>
      <c r="C788" s="54"/>
      <c r="D788" s="54"/>
      <c r="E788" s="54"/>
      <c r="F788" s="5"/>
      <c r="G788" s="320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4"/>
      <c r="BQ788" s="54"/>
      <c r="BR788" s="54"/>
      <c r="BS788" s="54"/>
      <c r="BT788" s="54"/>
      <c r="BU788" s="54"/>
      <c r="BV788" s="54"/>
      <c r="BW788" s="54"/>
      <c r="BX788" s="54"/>
      <c r="BY788" s="54"/>
      <c r="BZ788" s="54"/>
      <c r="CA788" s="54"/>
      <c r="CB788" s="54"/>
      <c r="CC788" s="54"/>
      <c r="CD788" s="54"/>
      <c r="CE788" s="54"/>
      <c r="CF788" s="54"/>
      <c r="CG788" s="54"/>
      <c r="CH788" s="54"/>
      <c r="CI788" s="54"/>
      <c r="CJ788" s="54"/>
      <c r="CK788" s="54"/>
      <c r="CL788" s="54"/>
      <c r="CM788" s="54"/>
      <c r="CN788" s="54"/>
      <c r="CO788" s="54"/>
      <c r="CP788" s="54"/>
      <c r="CQ788" s="54"/>
      <c r="CR788" s="54"/>
      <c r="CS788" s="54"/>
      <c r="CT788" s="54"/>
      <c r="CU788" s="54"/>
      <c r="CV788" s="54"/>
      <c r="CW788" s="54"/>
      <c r="CX788" s="54"/>
      <c r="CY788" s="54"/>
      <c r="CZ788" s="54"/>
      <c r="DA788" s="54"/>
      <c r="DB788" s="54"/>
      <c r="DC788" s="54"/>
      <c r="DD788" s="54"/>
      <c r="DE788" s="54"/>
      <c r="DF788" s="54"/>
      <c r="DG788" s="54"/>
      <c r="DH788" s="54"/>
      <c r="DI788" s="54"/>
      <c r="DJ788" s="54"/>
      <c r="DK788" s="54"/>
      <c r="DL788" s="54"/>
      <c r="DM788" s="54"/>
      <c r="DN788" s="54"/>
      <c r="DO788" s="54"/>
      <c r="DP788" s="54"/>
      <c r="DQ788" s="54"/>
      <c r="DR788" s="54"/>
      <c r="DS788" s="54"/>
      <c r="DT788" s="54"/>
      <c r="DU788" s="54"/>
      <c r="DV788" s="54"/>
      <c r="DW788" s="54"/>
      <c r="DX788" s="54"/>
      <c r="DY788" s="54"/>
      <c r="DZ788" s="54"/>
      <c r="EA788" s="54"/>
      <c r="EB788" s="54"/>
      <c r="EC788" s="54"/>
      <c r="ED788" s="54"/>
      <c r="EE788" s="54"/>
      <c r="EF788" s="54"/>
      <c r="EG788" s="54"/>
      <c r="EH788" s="54"/>
      <c r="EI788" s="54"/>
      <c r="EJ788" s="54"/>
      <c r="EK788" s="54"/>
      <c r="EL788" s="54"/>
      <c r="EM788" s="54"/>
      <c r="EN788" s="54"/>
      <c r="EO788" s="54"/>
      <c r="EP788" s="54"/>
      <c r="EQ788" s="54"/>
      <c r="ER788" s="54"/>
    </row>
    <row r="789" spans="1:148" x14ac:dyDescent="0.25">
      <c r="A789" s="76"/>
      <c r="B789" s="54"/>
      <c r="C789" s="54"/>
      <c r="D789" s="54"/>
      <c r="E789" s="54"/>
      <c r="F789" s="5"/>
      <c r="G789" s="320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4"/>
      <c r="BQ789" s="54"/>
      <c r="BR789" s="54"/>
      <c r="BS789" s="54"/>
      <c r="BT789" s="54"/>
      <c r="BU789" s="54"/>
      <c r="BV789" s="54"/>
      <c r="BW789" s="54"/>
      <c r="BX789" s="54"/>
      <c r="BY789" s="54"/>
      <c r="BZ789" s="54"/>
      <c r="CA789" s="54"/>
      <c r="CB789" s="54"/>
      <c r="CC789" s="54"/>
      <c r="CD789" s="54"/>
      <c r="CE789" s="54"/>
      <c r="CF789" s="54"/>
      <c r="CG789" s="54"/>
      <c r="CH789" s="54"/>
      <c r="CI789" s="54"/>
      <c r="CJ789" s="54"/>
      <c r="CK789" s="54"/>
      <c r="CL789" s="54"/>
      <c r="CM789" s="54"/>
      <c r="CN789" s="54"/>
      <c r="CO789" s="54"/>
      <c r="CP789" s="54"/>
      <c r="CQ789" s="54"/>
      <c r="CR789" s="54"/>
      <c r="CS789" s="54"/>
      <c r="CT789" s="54"/>
      <c r="CU789" s="54"/>
      <c r="CV789" s="54"/>
      <c r="CW789" s="54"/>
      <c r="CX789" s="54"/>
      <c r="CY789" s="54"/>
      <c r="CZ789" s="54"/>
      <c r="DA789" s="54"/>
      <c r="DB789" s="54"/>
      <c r="DC789" s="54"/>
      <c r="DD789" s="54"/>
      <c r="DE789" s="54"/>
      <c r="DF789" s="54"/>
      <c r="DG789" s="54"/>
      <c r="DH789" s="54"/>
      <c r="DI789" s="54"/>
      <c r="DJ789" s="54"/>
      <c r="DK789" s="54"/>
      <c r="DL789" s="54"/>
      <c r="DM789" s="54"/>
      <c r="DN789" s="54"/>
      <c r="DO789" s="54"/>
      <c r="DP789" s="54"/>
      <c r="DQ789" s="54"/>
      <c r="DR789" s="54"/>
      <c r="DS789" s="54"/>
      <c r="DT789" s="54"/>
      <c r="DU789" s="54"/>
      <c r="DV789" s="54"/>
      <c r="DW789" s="54"/>
      <c r="DX789" s="54"/>
      <c r="DY789" s="54"/>
      <c r="DZ789" s="54"/>
      <c r="EA789" s="54"/>
      <c r="EB789" s="54"/>
      <c r="EC789" s="54"/>
      <c r="ED789" s="54"/>
      <c r="EE789" s="54"/>
      <c r="EF789" s="54"/>
      <c r="EG789" s="54"/>
      <c r="EH789" s="54"/>
      <c r="EI789" s="54"/>
      <c r="EJ789" s="54"/>
      <c r="EK789" s="54"/>
      <c r="EL789" s="54"/>
      <c r="EM789" s="54"/>
      <c r="EN789" s="54"/>
      <c r="EO789" s="54"/>
      <c r="EP789" s="54"/>
      <c r="EQ789" s="54"/>
      <c r="ER789" s="54"/>
    </row>
    <row r="790" spans="1:148" x14ac:dyDescent="0.25">
      <c r="A790" s="76"/>
      <c r="B790" s="54"/>
      <c r="C790" s="54"/>
      <c r="D790" s="54"/>
      <c r="E790" s="54"/>
      <c r="F790" s="5"/>
      <c r="G790" s="320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4"/>
      <c r="BQ790" s="54"/>
      <c r="BR790" s="54"/>
      <c r="BS790" s="54"/>
      <c r="BT790" s="54"/>
      <c r="BU790" s="54"/>
      <c r="BV790" s="54"/>
      <c r="BW790" s="54"/>
      <c r="BX790" s="54"/>
      <c r="BY790" s="54"/>
      <c r="BZ790" s="54"/>
      <c r="CA790" s="54"/>
      <c r="CB790" s="54"/>
      <c r="CC790" s="54"/>
      <c r="CD790" s="54"/>
      <c r="CE790" s="54"/>
      <c r="CF790" s="54"/>
      <c r="CG790" s="54"/>
      <c r="CH790" s="54"/>
      <c r="CI790" s="54"/>
      <c r="CJ790" s="54"/>
      <c r="CK790" s="54"/>
      <c r="CL790" s="54"/>
      <c r="CM790" s="54"/>
      <c r="CN790" s="54"/>
      <c r="CO790" s="54"/>
      <c r="CP790" s="54"/>
      <c r="CQ790" s="54"/>
      <c r="CR790" s="54"/>
      <c r="CS790" s="54"/>
      <c r="CT790" s="54"/>
      <c r="CU790" s="54"/>
      <c r="CV790" s="54"/>
      <c r="CW790" s="54"/>
      <c r="CX790" s="54"/>
      <c r="CY790" s="54"/>
      <c r="CZ790" s="54"/>
      <c r="DA790" s="54"/>
      <c r="DB790" s="54"/>
      <c r="DC790" s="54"/>
      <c r="DD790" s="54"/>
      <c r="DE790" s="54"/>
      <c r="DF790" s="54"/>
      <c r="DG790" s="54"/>
      <c r="DH790" s="54"/>
      <c r="DI790" s="54"/>
      <c r="DJ790" s="54"/>
      <c r="DK790" s="54"/>
      <c r="DL790" s="54"/>
      <c r="DM790" s="54"/>
      <c r="DN790" s="54"/>
      <c r="DO790" s="54"/>
      <c r="DP790" s="54"/>
      <c r="DQ790" s="54"/>
      <c r="DR790" s="54"/>
      <c r="DS790" s="54"/>
      <c r="DT790" s="54"/>
      <c r="DU790" s="54"/>
      <c r="DV790" s="54"/>
      <c r="DW790" s="54"/>
      <c r="DX790" s="54"/>
      <c r="DY790" s="54"/>
      <c r="DZ790" s="54"/>
      <c r="EA790" s="54"/>
      <c r="EB790" s="54"/>
      <c r="EC790" s="54"/>
      <c r="ED790" s="54"/>
      <c r="EE790" s="54"/>
      <c r="EF790" s="54"/>
      <c r="EG790" s="54"/>
      <c r="EH790" s="54"/>
      <c r="EI790" s="54"/>
      <c r="EJ790" s="54"/>
      <c r="EK790" s="54"/>
      <c r="EL790" s="54"/>
      <c r="EM790" s="54"/>
      <c r="EN790" s="54"/>
      <c r="EO790" s="54"/>
      <c r="EP790" s="54"/>
      <c r="EQ790" s="54"/>
      <c r="ER790" s="54"/>
    </row>
    <row r="791" spans="1:148" x14ac:dyDescent="0.25">
      <c r="A791" s="76"/>
      <c r="B791" s="54"/>
      <c r="C791" s="54"/>
      <c r="D791" s="54"/>
      <c r="E791" s="54"/>
      <c r="F791" s="5"/>
      <c r="G791" s="320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4"/>
      <c r="BQ791" s="54"/>
      <c r="BR791" s="54"/>
      <c r="BS791" s="54"/>
      <c r="BT791" s="54"/>
      <c r="BU791" s="54"/>
      <c r="BV791" s="54"/>
      <c r="BW791" s="54"/>
      <c r="BX791" s="54"/>
      <c r="BY791" s="54"/>
      <c r="BZ791" s="54"/>
      <c r="CA791" s="54"/>
      <c r="CB791" s="54"/>
      <c r="CC791" s="54"/>
      <c r="CD791" s="54"/>
      <c r="CE791" s="54"/>
      <c r="CF791" s="54"/>
      <c r="CG791" s="54"/>
      <c r="CH791" s="54"/>
      <c r="CI791" s="54"/>
      <c r="CJ791" s="54"/>
      <c r="CK791" s="54"/>
      <c r="CL791" s="54"/>
      <c r="CM791" s="54"/>
      <c r="CN791" s="54"/>
      <c r="CO791" s="54"/>
      <c r="CP791" s="54"/>
      <c r="CQ791" s="54"/>
      <c r="CR791" s="54"/>
      <c r="CS791" s="54"/>
      <c r="CT791" s="54"/>
      <c r="CU791" s="54"/>
      <c r="CV791" s="54"/>
      <c r="CW791" s="54"/>
      <c r="CX791" s="54"/>
      <c r="CY791" s="54"/>
      <c r="CZ791" s="54"/>
      <c r="DA791" s="54"/>
      <c r="DB791" s="54"/>
      <c r="DC791" s="54"/>
      <c r="DD791" s="54"/>
      <c r="DE791" s="54"/>
      <c r="DF791" s="54"/>
      <c r="DG791" s="54"/>
      <c r="DH791" s="54"/>
      <c r="DI791" s="54"/>
      <c r="DJ791" s="54"/>
      <c r="DK791" s="54"/>
      <c r="DL791" s="54"/>
      <c r="DM791" s="54"/>
      <c r="DN791" s="54"/>
      <c r="DO791" s="54"/>
      <c r="DP791" s="54"/>
      <c r="DQ791" s="54"/>
      <c r="DR791" s="54"/>
      <c r="DS791" s="54"/>
      <c r="DT791" s="54"/>
      <c r="DU791" s="54"/>
      <c r="DV791" s="54"/>
      <c r="DW791" s="54"/>
      <c r="DX791" s="54"/>
      <c r="DY791" s="54"/>
      <c r="DZ791" s="54"/>
      <c r="EA791" s="54"/>
      <c r="EB791" s="54"/>
      <c r="EC791" s="54"/>
      <c r="ED791" s="54"/>
      <c r="EE791" s="54"/>
      <c r="EF791" s="54"/>
      <c r="EG791" s="54"/>
      <c r="EH791" s="54"/>
      <c r="EI791" s="54"/>
      <c r="EJ791" s="54"/>
      <c r="EK791" s="54"/>
      <c r="EL791" s="54"/>
      <c r="EM791" s="54"/>
      <c r="EN791" s="54"/>
      <c r="EO791" s="54"/>
      <c r="EP791" s="54"/>
      <c r="EQ791" s="54"/>
      <c r="ER791" s="54"/>
    </row>
    <row r="792" spans="1:148" x14ac:dyDescent="0.25">
      <c r="A792" s="76"/>
      <c r="B792" s="54"/>
      <c r="C792" s="54"/>
      <c r="D792" s="54"/>
      <c r="E792" s="54"/>
      <c r="F792" s="5"/>
      <c r="G792" s="320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4"/>
      <c r="BQ792" s="54"/>
      <c r="BR792" s="54"/>
      <c r="BS792" s="54"/>
      <c r="BT792" s="54"/>
      <c r="BU792" s="54"/>
      <c r="BV792" s="54"/>
      <c r="BW792" s="54"/>
      <c r="BX792" s="54"/>
      <c r="BY792" s="54"/>
      <c r="BZ792" s="54"/>
      <c r="CA792" s="54"/>
      <c r="CB792" s="54"/>
      <c r="CC792" s="54"/>
      <c r="CD792" s="54"/>
      <c r="CE792" s="54"/>
      <c r="CF792" s="54"/>
      <c r="CG792" s="54"/>
      <c r="CH792" s="54"/>
      <c r="CI792" s="54"/>
      <c r="CJ792" s="54"/>
      <c r="CK792" s="54"/>
      <c r="CL792" s="54"/>
      <c r="CM792" s="54"/>
      <c r="CN792" s="54"/>
      <c r="CO792" s="54"/>
      <c r="CP792" s="54"/>
      <c r="CQ792" s="54"/>
      <c r="CR792" s="54"/>
      <c r="CS792" s="54"/>
      <c r="CT792" s="54"/>
      <c r="CU792" s="54"/>
      <c r="CV792" s="54"/>
      <c r="CW792" s="54"/>
      <c r="CX792" s="54"/>
      <c r="CY792" s="54"/>
      <c r="CZ792" s="54"/>
      <c r="DA792" s="54"/>
      <c r="DB792" s="54"/>
      <c r="DC792" s="54"/>
      <c r="DD792" s="54"/>
      <c r="DE792" s="54"/>
      <c r="DF792" s="54"/>
      <c r="DG792" s="54"/>
      <c r="DH792" s="54"/>
      <c r="DI792" s="54"/>
      <c r="DJ792" s="54"/>
      <c r="DK792" s="54"/>
      <c r="DL792" s="54"/>
      <c r="DM792" s="54"/>
      <c r="DN792" s="54"/>
      <c r="DO792" s="54"/>
      <c r="DP792" s="54"/>
      <c r="DQ792" s="54"/>
      <c r="DR792" s="54"/>
      <c r="DS792" s="54"/>
      <c r="DT792" s="54"/>
      <c r="DU792" s="54"/>
      <c r="DV792" s="54"/>
      <c r="DW792" s="54"/>
      <c r="DX792" s="54"/>
      <c r="DY792" s="54"/>
      <c r="DZ792" s="54"/>
      <c r="EA792" s="54"/>
      <c r="EB792" s="54"/>
      <c r="EC792" s="54"/>
      <c r="ED792" s="54"/>
      <c r="EE792" s="54"/>
      <c r="EF792" s="54"/>
      <c r="EG792" s="54"/>
      <c r="EH792" s="54"/>
      <c r="EI792" s="54"/>
      <c r="EJ792" s="54"/>
      <c r="EK792" s="54"/>
      <c r="EL792" s="54"/>
      <c r="EM792" s="54"/>
      <c r="EN792" s="54"/>
      <c r="EO792" s="54"/>
      <c r="EP792" s="54"/>
      <c r="EQ792" s="54"/>
      <c r="ER792" s="54"/>
    </row>
    <row r="793" spans="1:148" x14ac:dyDescent="0.25">
      <c r="A793" s="76"/>
      <c r="B793" s="54"/>
      <c r="C793" s="54"/>
      <c r="D793" s="54"/>
      <c r="E793" s="54"/>
      <c r="F793" s="5"/>
      <c r="G793" s="320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4"/>
      <c r="BQ793" s="54"/>
      <c r="BR793" s="54"/>
      <c r="BS793" s="54"/>
      <c r="BT793" s="54"/>
      <c r="BU793" s="54"/>
      <c r="BV793" s="54"/>
      <c r="BW793" s="54"/>
      <c r="BX793" s="54"/>
      <c r="BY793" s="54"/>
      <c r="BZ793" s="54"/>
      <c r="CA793" s="54"/>
      <c r="CB793" s="54"/>
      <c r="CC793" s="54"/>
      <c r="CD793" s="54"/>
      <c r="CE793" s="54"/>
      <c r="CF793" s="54"/>
      <c r="CG793" s="54"/>
      <c r="CH793" s="54"/>
      <c r="CI793" s="54"/>
      <c r="CJ793" s="54"/>
      <c r="CK793" s="54"/>
      <c r="CL793" s="54"/>
      <c r="CM793" s="54"/>
      <c r="CN793" s="54"/>
      <c r="CO793" s="54"/>
      <c r="CP793" s="54"/>
      <c r="CQ793" s="54"/>
      <c r="CR793" s="54"/>
      <c r="CS793" s="54"/>
      <c r="CT793" s="54"/>
      <c r="CU793" s="54"/>
      <c r="CV793" s="54"/>
      <c r="CW793" s="54"/>
      <c r="CX793" s="54"/>
      <c r="CY793" s="54"/>
      <c r="CZ793" s="54"/>
      <c r="DA793" s="54"/>
      <c r="DB793" s="54"/>
      <c r="DC793" s="54"/>
      <c r="DD793" s="54"/>
      <c r="DE793" s="54"/>
      <c r="DF793" s="54"/>
      <c r="DG793" s="54"/>
      <c r="DH793" s="54"/>
      <c r="DI793" s="54"/>
      <c r="DJ793" s="54"/>
      <c r="DK793" s="54"/>
      <c r="DL793" s="54"/>
      <c r="DM793" s="54"/>
      <c r="DN793" s="54"/>
      <c r="DO793" s="54"/>
      <c r="DP793" s="54"/>
      <c r="DQ793" s="54"/>
      <c r="DR793" s="54"/>
      <c r="DS793" s="54"/>
      <c r="DT793" s="54"/>
      <c r="DU793" s="54"/>
      <c r="DV793" s="54"/>
      <c r="DW793" s="54"/>
      <c r="DX793" s="54"/>
      <c r="DY793" s="54"/>
      <c r="DZ793" s="54"/>
      <c r="EA793" s="54"/>
      <c r="EB793" s="54"/>
      <c r="EC793" s="54"/>
      <c r="ED793" s="54"/>
      <c r="EE793" s="54"/>
      <c r="EF793" s="54"/>
      <c r="EG793" s="54"/>
      <c r="EH793" s="54"/>
      <c r="EI793" s="54"/>
      <c r="EJ793" s="54"/>
      <c r="EK793" s="54"/>
      <c r="EL793" s="54"/>
      <c r="EM793" s="54"/>
      <c r="EN793" s="54"/>
      <c r="EO793" s="54"/>
      <c r="EP793" s="54"/>
      <c r="EQ793" s="54"/>
      <c r="ER793" s="54"/>
    </row>
    <row r="794" spans="1:148" x14ac:dyDescent="0.25">
      <c r="A794" s="76"/>
      <c r="B794" s="54"/>
      <c r="C794" s="54"/>
      <c r="D794" s="54"/>
      <c r="E794" s="54"/>
      <c r="F794" s="5"/>
      <c r="G794" s="320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4"/>
      <c r="BQ794" s="54"/>
      <c r="BR794" s="54"/>
      <c r="BS794" s="54"/>
      <c r="BT794" s="54"/>
      <c r="BU794" s="54"/>
      <c r="BV794" s="54"/>
      <c r="BW794" s="54"/>
      <c r="BX794" s="54"/>
      <c r="BY794" s="54"/>
      <c r="BZ794" s="54"/>
      <c r="CA794" s="54"/>
      <c r="CB794" s="54"/>
      <c r="CC794" s="54"/>
      <c r="CD794" s="54"/>
      <c r="CE794" s="54"/>
      <c r="CF794" s="54"/>
      <c r="CG794" s="54"/>
      <c r="CH794" s="54"/>
      <c r="CI794" s="54"/>
      <c r="CJ794" s="54"/>
      <c r="CK794" s="54"/>
      <c r="CL794" s="54"/>
      <c r="CM794" s="54"/>
      <c r="CN794" s="54"/>
      <c r="CO794" s="54"/>
      <c r="CP794" s="54"/>
      <c r="CQ794" s="54"/>
      <c r="CR794" s="54"/>
      <c r="CS794" s="54"/>
      <c r="CT794" s="54"/>
      <c r="CU794" s="54"/>
      <c r="CV794" s="54"/>
      <c r="CW794" s="54"/>
      <c r="CX794" s="54"/>
      <c r="CY794" s="54"/>
      <c r="CZ794" s="54"/>
      <c r="DA794" s="54"/>
      <c r="DB794" s="54"/>
      <c r="DC794" s="54"/>
      <c r="DD794" s="54"/>
      <c r="DE794" s="54"/>
      <c r="DF794" s="54"/>
      <c r="DG794" s="54"/>
      <c r="DH794" s="54"/>
      <c r="DI794" s="54"/>
      <c r="DJ794" s="54"/>
      <c r="DK794" s="54"/>
      <c r="DL794" s="54"/>
      <c r="DM794" s="54"/>
      <c r="DN794" s="54"/>
      <c r="DO794" s="54"/>
      <c r="DP794" s="54"/>
      <c r="DQ794" s="54"/>
      <c r="DR794" s="54"/>
      <c r="DS794" s="54"/>
      <c r="DT794" s="54"/>
      <c r="DU794" s="54"/>
      <c r="DV794" s="54"/>
      <c r="DW794" s="54"/>
      <c r="DX794" s="54"/>
      <c r="DY794" s="54"/>
      <c r="DZ794" s="54"/>
      <c r="EA794" s="54"/>
      <c r="EB794" s="54"/>
      <c r="EC794" s="54"/>
      <c r="ED794" s="54"/>
      <c r="EE794" s="54"/>
      <c r="EF794" s="54"/>
      <c r="EG794" s="54"/>
      <c r="EH794" s="54"/>
      <c r="EI794" s="54"/>
      <c r="EJ794" s="54"/>
      <c r="EK794" s="54"/>
      <c r="EL794" s="54"/>
      <c r="EM794" s="54"/>
      <c r="EN794" s="54"/>
      <c r="EO794" s="54"/>
      <c r="EP794" s="54"/>
      <c r="EQ794" s="54"/>
      <c r="ER794" s="54"/>
    </row>
    <row r="795" spans="1:148" x14ac:dyDescent="0.25">
      <c r="A795" s="76"/>
      <c r="B795" s="54"/>
      <c r="C795" s="54"/>
      <c r="D795" s="54"/>
      <c r="E795" s="54"/>
      <c r="F795" s="5"/>
      <c r="G795" s="320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4"/>
      <c r="BQ795" s="54"/>
      <c r="BR795" s="54"/>
      <c r="BS795" s="54"/>
      <c r="BT795" s="54"/>
      <c r="BU795" s="54"/>
      <c r="BV795" s="54"/>
      <c r="BW795" s="54"/>
      <c r="BX795" s="54"/>
      <c r="BY795" s="54"/>
      <c r="BZ795" s="54"/>
      <c r="CA795" s="54"/>
      <c r="CB795" s="54"/>
      <c r="CC795" s="54"/>
      <c r="CD795" s="54"/>
      <c r="CE795" s="54"/>
      <c r="CF795" s="54"/>
      <c r="CG795" s="54"/>
      <c r="CH795" s="54"/>
      <c r="CI795" s="54"/>
      <c r="CJ795" s="54"/>
      <c r="CK795" s="54"/>
      <c r="CL795" s="54"/>
      <c r="CM795" s="54"/>
      <c r="CN795" s="54"/>
      <c r="CO795" s="54"/>
      <c r="CP795" s="54"/>
      <c r="CQ795" s="54"/>
      <c r="CR795" s="54"/>
      <c r="CS795" s="54"/>
      <c r="CT795" s="54"/>
      <c r="CU795" s="54"/>
      <c r="CV795" s="54"/>
      <c r="CW795" s="54"/>
      <c r="CX795" s="54"/>
      <c r="CY795" s="54"/>
      <c r="CZ795" s="54"/>
      <c r="DA795" s="54"/>
      <c r="DB795" s="54"/>
      <c r="DC795" s="54"/>
      <c r="DD795" s="54"/>
      <c r="DE795" s="54"/>
      <c r="DF795" s="54"/>
      <c r="DG795" s="54"/>
      <c r="DH795" s="54"/>
      <c r="DI795" s="54"/>
      <c r="DJ795" s="54"/>
      <c r="DK795" s="54"/>
      <c r="DL795" s="54"/>
      <c r="DM795" s="54"/>
      <c r="DN795" s="54"/>
      <c r="DO795" s="54"/>
      <c r="DP795" s="54"/>
      <c r="DQ795" s="54"/>
      <c r="DR795" s="54"/>
      <c r="DS795" s="54"/>
      <c r="DT795" s="54"/>
      <c r="DU795" s="54"/>
      <c r="DV795" s="54"/>
      <c r="DW795" s="54"/>
      <c r="DX795" s="54"/>
      <c r="DY795" s="54"/>
      <c r="DZ795" s="54"/>
      <c r="EA795" s="54"/>
      <c r="EB795" s="54"/>
      <c r="EC795" s="54"/>
      <c r="ED795" s="54"/>
      <c r="EE795" s="54"/>
      <c r="EF795" s="54"/>
      <c r="EG795" s="54"/>
      <c r="EH795" s="54"/>
      <c r="EI795" s="54"/>
      <c r="EJ795" s="54"/>
      <c r="EK795" s="54"/>
      <c r="EL795" s="54"/>
      <c r="EM795" s="54"/>
      <c r="EN795" s="54"/>
      <c r="EO795" s="54"/>
      <c r="EP795" s="54"/>
      <c r="EQ795" s="54"/>
      <c r="ER795" s="54"/>
    </row>
    <row r="796" spans="1:148" x14ac:dyDescent="0.25">
      <c r="A796" s="76"/>
      <c r="B796" s="54"/>
      <c r="C796" s="54"/>
      <c r="D796" s="54"/>
      <c r="E796" s="54"/>
      <c r="F796" s="5"/>
      <c r="G796" s="320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4"/>
      <c r="BQ796" s="54"/>
      <c r="BR796" s="54"/>
      <c r="BS796" s="54"/>
      <c r="BT796" s="54"/>
      <c r="BU796" s="54"/>
      <c r="BV796" s="54"/>
      <c r="BW796" s="54"/>
      <c r="BX796" s="54"/>
      <c r="BY796" s="54"/>
      <c r="BZ796" s="54"/>
      <c r="CA796" s="54"/>
      <c r="CB796" s="54"/>
      <c r="CC796" s="54"/>
      <c r="CD796" s="54"/>
      <c r="CE796" s="54"/>
      <c r="CF796" s="54"/>
      <c r="CG796" s="54"/>
      <c r="CH796" s="54"/>
      <c r="CI796" s="54"/>
      <c r="CJ796" s="54"/>
      <c r="CK796" s="54"/>
      <c r="CL796" s="54"/>
      <c r="CM796" s="54"/>
      <c r="CN796" s="54"/>
      <c r="CO796" s="54"/>
      <c r="CP796" s="54"/>
      <c r="CQ796" s="54"/>
      <c r="CR796" s="54"/>
      <c r="CS796" s="54"/>
      <c r="CT796" s="54"/>
      <c r="CU796" s="54"/>
      <c r="CV796" s="54"/>
      <c r="CW796" s="54"/>
      <c r="CX796" s="54"/>
      <c r="CY796" s="54"/>
      <c r="CZ796" s="54"/>
      <c r="DA796" s="54"/>
      <c r="DB796" s="54"/>
      <c r="DC796" s="54"/>
      <c r="DD796" s="54"/>
      <c r="DE796" s="54"/>
      <c r="DF796" s="54"/>
      <c r="DG796" s="54"/>
      <c r="DH796" s="54"/>
      <c r="DI796" s="54"/>
      <c r="DJ796" s="54"/>
      <c r="DK796" s="54"/>
      <c r="DL796" s="54"/>
      <c r="DM796" s="54"/>
      <c r="DN796" s="54"/>
      <c r="DO796" s="54"/>
      <c r="DP796" s="54"/>
      <c r="DQ796" s="54"/>
      <c r="DR796" s="54"/>
      <c r="DS796" s="54"/>
      <c r="DT796" s="54"/>
      <c r="DU796" s="54"/>
      <c r="DV796" s="54"/>
      <c r="DW796" s="54"/>
      <c r="DX796" s="54"/>
      <c r="DY796" s="54"/>
      <c r="DZ796" s="54"/>
      <c r="EA796" s="54"/>
      <c r="EB796" s="54"/>
      <c r="EC796" s="54"/>
      <c r="ED796" s="54"/>
      <c r="EE796" s="54"/>
      <c r="EF796" s="54"/>
      <c r="EG796" s="54"/>
      <c r="EH796" s="54"/>
      <c r="EI796" s="54"/>
      <c r="EJ796" s="54"/>
      <c r="EK796" s="54"/>
      <c r="EL796" s="54"/>
      <c r="EM796" s="54"/>
      <c r="EN796" s="54"/>
      <c r="EO796" s="54"/>
      <c r="EP796" s="54"/>
      <c r="EQ796" s="54"/>
      <c r="ER796" s="54"/>
    </row>
    <row r="797" spans="1:148" x14ac:dyDescent="0.25">
      <c r="A797" s="76"/>
      <c r="B797" s="54"/>
      <c r="C797" s="54"/>
      <c r="D797" s="54"/>
      <c r="E797" s="54"/>
      <c r="F797" s="5"/>
      <c r="G797" s="320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4"/>
      <c r="BQ797" s="54"/>
      <c r="BR797" s="54"/>
      <c r="BS797" s="54"/>
      <c r="BT797" s="54"/>
      <c r="BU797" s="54"/>
      <c r="BV797" s="54"/>
      <c r="BW797" s="54"/>
      <c r="BX797" s="54"/>
      <c r="BY797" s="54"/>
      <c r="BZ797" s="54"/>
      <c r="CA797" s="54"/>
      <c r="CB797" s="54"/>
      <c r="CC797" s="54"/>
      <c r="CD797" s="54"/>
      <c r="CE797" s="54"/>
      <c r="CF797" s="54"/>
      <c r="CG797" s="54"/>
      <c r="CH797" s="54"/>
      <c r="CI797" s="54"/>
      <c r="CJ797" s="54"/>
      <c r="CK797" s="54"/>
      <c r="CL797" s="54"/>
      <c r="CM797" s="54"/>
      <c r="CN797" s="54"/>
      <c r="CO797" s="54"/>
      <c r="CP797" s="54"/>
      <c r="CQ797" s="54"/>
      <c r="CR797" s="54"/>
      <c r="CS797" s="54"/>
      <c r="CT797" s="54"/>
      <c r="CU797" s="54"/>
      <c r="CV797" s="54"/>
      <c r="CW797" s="54"/>
      <c r="CX797" s="54"/>
      <c r="CY797" s="54"/>
      <c r="CZ797" s="54"/>
      <c r="DA797" s="54"/>
      <c r="DB797" s="54"/>
      <c r="DC797" s="54"/>
      <c r="DD797" s="54"/>
      <c r="DE797" s="54"/>
      <c r="DF797" s="54"/>
      <c r="DG797" s="54"/>
      <c r="DH797" s="54"/>
      <c r="DI797" s="54"/>
      <c r="DJ797" s="54"/>
      <c r="DK797" s="54"/>
      <c r="DL797" s="54"/>
      <c r="DM797" s="54"/>
      <c r="DN797" s="54"/>
      <c r="DO797" s="54"/>
      <c r="DP797" s="54"/>
      <c r="DQ797" s="54"/>
      <c r="DR797" s="54"/>
      <c r="DS797" s="54"/>
      <c r="DT797" s="54"/>
      <c r="DU797" s="54"/>
      <c r="DV797" s="54"/>
      <c r="DW797" s="54"/>
      <c r="DX797" s="54"/>
      <c r="DY797" s="54"/>
      <c r="DZ797" s="54"/>
      <c r="EA797" s="54"/>
      <c r="EB797" s="54"/>
      <c r="EC797" s="54"/>
      <c r="ED797" s="54"/>
      <c r="EE797" s="54"/>
      <c r="EF797" s="54"/>
      <c r="EG797" s="54"/>
      <c r="EH797" s="54"/>
      <c r="EI797" s="54"/>
      <c r="EJ797" s="54"/>
      <c r="EK797" s="54"/>
      <c r="EL797" s="54"/>
      <c r="EM797" s="54"/>
      <c r="EN797" s="54"/>
      <c r="EO797" s="54"/>
      <c r="EP797" s="54"/>
      <c r="EQ797" s="54"/>
      <c r="ER797" s="54"/>
    </row>
    <row r="798" spans="1:148" x14ac:dyDescent="0.25">
      <c r="A798" s="76"/>
      <c r="B798" s="54"/>
      <c r="C798" s="54"/>
      <c r="D798" s="54"/>
      <c r="E798" s="54"/>
      <c r="F798" s="5"/>
      <c r="G798" s="320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4"/>
      <c r="BQ798" s="54"/>
      <c r="BR798" s="54"/>
      <c r="BS798" s="54"/>
      <c r="BT798" s="54"/>
      <c r="BU798" s="54"/>
      <c r="BV798" s="54"/>
      <c r="BW798" s="54"/>
      <c r="BX798" s="54"/>
      <c r="BY798" s="54"/>
      <c r="BZ798" s="54"/>
      <c r="CA798" s="54"/>
      <c r="CB798" s="54"/>
      <c r="CC798" s="54"/>
      <c r="CD798" s="54"/>
      <c r="CE798" s="54"/>
      <c r="CF798" s="54"/>
      <c r="CG798" s="54"/>
      <c r="CH798" s="54"/>
      <c r="CI798" s="54"/>
      <c r="CJ798" s="54"/>
      <c r="CK798" s="54"/>
      <c r="CL798" s="54"/>
      <c r="CM798" s="54"/>
      <c r="CN798" s="54"/>
      <c r="CO798" s="54"/>
      <c r="CP798" s="54"/>
      <c r="CQ798" s="54"/>
      <c r="CR798" s="54"/>
      <c r="CS798" s="54"/>
      <c r="CT798" s="54"/>
      <c r="CU798" s="54"/>
      <c r="CV798" s="54"/>
      <c r="CW798" s="54"/>
      <c r="CX798" s="54"/>
      <c r="CY798" s="54"/>
      <c r="CZ798" s="54"/>
      <c r="DA798" s="54"/>
      <c r="DB798" s="54"/>
      <c r="DC798" s="54"/>
      <c r="DD798" s="54"/>
      <c r="DE798" s="54"/>
      <c r="DF798" s="54"/>
      <c r="DG798" s="54"/>
      <c r="DH798" s="54"/>
      <c r="DI798" s="54"/>
      <c r="DJ798" s="54"/>
      <c r="DK798" s="54"/>
      <c r="DL798" s="54"/>
      <c r="DM798" s="54"/>
      <c r="DN798" s="54"/>
      <c r="DO798" s="54"/>
      <c r="DP798" s="54"/>
      <c r="DQ798" s="54"/>
      <c r="DR798" s="54"/>
      <c r="DS798" s="54"/>
      <c r="DT798" s="54"/>
      <c r="DU798" s="54"/>
      <c r="DV798" s="54"/>
      <c r="DW798" s="54"/>
      <c r="DX798" s="54"/>
      <c r="DY798" s="54"/>
      <c r="DZ798" s="54"/>
      <c r="EA798" s="54"/>
      <c r="EB798" s="54"/>
      <c r="EC798" s="54"/>
      <c r="ED798" s="54"/>
      <c r="EE798" s="54"/>
      <c r="EF798" s="54"/>
      <c r="EG798" s="54"/>
      <c r="EH798" s="54"/>
      <c r="EI798" s="54"/>
      <c r="EJ798" s="54"/>
      <c r="EK798" s="54"/>
      <c r="EL798" s="54"/>
      <c r="EM798" s="54"/>
      <c r="EN798" s="54"/>
      <c r="EO798" s="54"/>
      <c r="EP798" s="54"/>
      <c r="EQ798" s="54"/>
      <c r="ER798" s="54"/>
    </row>
    <row r="799" spans="1:148" x14ac:dyDescent="0.25">
      <c r="A799" s="76"/>
      <c r="B799" s="54"/>
      <c r="C799" s="54"/>
      <c r="D799" s="54"/>
      <c r="E799" s="54"/>
      <c r="F799" s="5"/>
      <c r="G799" s="320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4"/>
      <c r="BQ799" s="54"/>
      <c r="BR799" s="54"/>
      <c r="BS799" s="54"/>
      <c r="BT799" s="54"/>
      <c r="BU799" s="54"/>
      <c r="BV799" s="54"/>
      <c r="BW799" s="54"/>
      <c r="BX799" s="54"/>
      <c r="BY799" s="54"/>
      <c r="BZ799" s="54"/>
      <c r="CA799" s="54"/>
      <c r="CB799" s="54"/>
      <c r="CC799" s="54"/>
      <c r="CD799" s="54"/>
      <c r="CE799" s="54"/>
      <c r="CF799" s="54"/>
      <c r="CG799" s="54"/>
      <c r="CH799" s="54"/>
      <c r="CI799" s="54"/>
      <c r="CJ799" s="54"/>
      <c r="CK799" s="54"/>
      <c r="CL799" s="54"/>
      <c r="CM799" s="54"/>
      <c r="CN799" s="54"/>
      <c r="CO799" s="54"/>
      <c r="CP799" s="54"/>
      <c r="CQ799" s="54"/>
      <c r="CR799" s="54"/>
      <c r="CS799" s="54"/>
      <c r="CT799" s="54"/>
      <c r="CU799" s="54"/>
      <c r="CV799" s="54"/>
      <c r="CW799" s="54"/>
      <c r="CX799" s="54"/>
      <c r="CY799" s="54"/>
      <c r="CZ799" s="54"/>
      <c r="DA799" s="54"/>
      <c r="DB799" s="54"/>
      <c r="DC799" s="54"/>
      <c r="DD799" s="54"/>
      <c r="DE799" s="54"/>
      <c r="DF799" s="54"/>
      <c r="DG799" s="54"/>
      <c r="DH799" s="54"/>
      <c r="DI799" s="54"/>
      <c r="DJ799" s="54"/>
      <c r="DK799" s="54"/>
      <c r="DL799" s="54"/>
      <c r="DM799" s="54"/>
      <c r="DN799" s="54"/>
      <c r="DO799" s="54"/>
      <c r="DP799" s="54"/>
      <c r="DQ799" s="54"/>
      <c r="DR799" s="54"/>
      <c r="DS799" s="54"/>
      <c r="DT799" s="54"/>
      <c r="DU799" s="54"/>
      <c r="DV799" s="54"/>
      <c r="DW799" s="54"/>
      <c r="DX799" s="54"/>
      <c r="DY799" s="54"/>
      <c r="DZ799" s="54"/>
      <c r="EA799" s="54"/>
      <c r="EB799" s="54"/>
      <c r="EC799" s="54"/>
      <c r="ED799" s="54"/>
      <c r="EE799" s="54"/>
      <c r="EF799" s="54"/>
      <c r="EG799" s="54"/>
      <c r="EH799" s="54"/>
      <c r="EI799" s="54"/>
      <c r="EJ799" s="54"/>
      <c r="EK799" s="54"/>
      <c r="EL799" s="54"/>
      <c r="EM799" s="54"/>
      <c r="EN799" s="54"/>
      <c r="EO799" s="54"/>
      <c r="EP799" s="54"/>
      <c r="EQ799" s="54"/>
      <c r="ER799" s="54"/>
    </row>
    <row r="800" spans="1:148" x14ac:dyDescent="0.25">
      <c r="A800" s="76"/>
      <c r="B800" s="54"/>
      <c r="C800" s="54"/>
      <c r="D800" s="54"/>
      <c r="E800" s="54"/>
      <c r="F800" s="5"/>
      <c r="G800" s="320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4"/>
      <c r="BQ800" s="54"/>
      <c r="BR800" s="54"/>
      <c r="BS800" s="54"/>
      <c r="BT800" s="54"/>
      <c r="BU800" s="54"/>
      <c r="BV800" s="54"/>
      <c r="BW800" s="54"/>
      <c r="BX800" s="54"/>
      <c r="BY800" s="54"/>
      <c r="BZ800" s="54"/>
      <c r="CA800" s="54"/>
      <c r="CB800" s="54"/>
      <c r="CC800" s="54"/>
      <c r="CD800" s="54"/>
      <c r="CE800" s="54"/>
      <c r="CF800" s="54"/>
      <c r="CG800" s="54"/>
      <c r="CH800" s="54"/>
      <c r="CI800" s="54"/>
      <c r="CJ800" s="54"/>
      <c r="CK800" s="54"/>
      <c r="CL800" s="54"/>
      <c r="CM800" s="54"/>
      <c r="CN800" s="54"/>
      <c r="CO800" s="54"/>
      <c r="CP800" s="54"/>
      <c r="CQ800" s="54"/>
      <c r="CR800" s="54"/>
      <c r="CS800" s="54"/>
      <c r="CT800" s="54"/>
      <c r="CU800" s="54"/>
      <c r="CV800" s="54"/>
      <c r="CW800" s="54"/>
      <c r="CX800" s="54"/>
      <c r="CY800" s="54"/>
      <c r="CZ800" s="54"/>
      <c r="DA800" s="54"/>
      <c r="DB800" s="54"/>
      <c r="DC800" s="54"/>
      <c r="DD800" s="54"/>
      <c r="DE800" s="54"/>
      <c r="DF800" s="54"/>
      <c r="DG800" s="54"/>
      <c r="DH800" s="54"/>
      <c r="DI800" s="54"/>
      <c r="DJ800" s="54"/>
      <c r="DK800" s="54"/>
      <c r="DL800" s="54"/>
      <c r="DM800" s="54"/>
      <c r="DN800" s="54"/>
      <c r="DO800" s="54"/>
      <c r="DP800" s="54"/>
      <c r="DQ800" s="54"/>
      <c r="DR800" s="54"/>
      <c r="DS800" s="54"/>
      <c r="DT800" s="54"/>
      <c r="DU800" s="54"/>
      <c r="DV800" s="54"/>
      <c r="DW800" s="54"/>
      <c r="DX800" s="54"/>
      <c r="DY800" s="54"/>
      <c r="DZ800" s="54"/>
      <c r="EA800" s="54"/>
      <c r="EB800" s="54"/>
      <c r="EC800" s="54"/>
      <c r="ED800" s="54"/>
      <c r="EE800" s="54"/>
      <c r="EF800" s="54"/>
      <c r="EG800" s="54"/>
      <c r="EH800" s="54"/>
      <c r="EI800" s="54"/>
      <c r="EJ800" s="54"/>
      <c r="EK800" s="54"/>
      <c r="EL800" s="54"/>
      <c r="EM800" s="54"/>
      <c r="EN800" s="54"/>
      <c r="EO800" s="54"/>
      <c r="EP800" s="54"/>
      <c r="EQ800" s="54"/>
      <c r="ER800" s="54"/>
    </row>
    <row r="801" spans="1:148" x14ac:dyDescent="0.25">
      <c r="A801" s="76"/>
      <c r="B801" s="54"/>
      <c r="C801" s="54"/>
      <c r="D801" s="54"/>
      <c r="E801" s="54"/>
      <c r="F801" s="5"/>
      <c r="G801" s="320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4"/>
      <c r="BQ801" s="54"/>
      <c r="BR801" s="54"/>
      <c r="BS801" s="54"/>
      <c r="BT801" s="54"/>
      <c r="BU801" s="54"/>
      <c r="BV801" s="54"/>
      <c r="BW801" s="54"/>
      <c r="BX801" s="54"/>
      <c r="BY801" s="54"/>
      <c r="BZ801" s="54"/>
      <c r="CA801" s="54"/>
      <c r="CB801" s="54"/>
      <c r="CC801" s="54"/>
      <c r="CD801" s="54"/>
      <c r="CE801" s="54"/>
      <c r="CF801" s="54"/>
      <c r="CG801" s="54"/>
      <c r="CH801" s="54"/>
      <c r="CI801" s="54"/>
      <c r="CJ801" s="54"/>
      <c r="CK801" s="54"/>
      <c r="CL801" s="54"/>
      <c r="CM801" s="54"/>
      <c r="CN801" s="54"/>
      <c r="CO801" s="54"/>
      <c r="CP801" s="54"/>
      <c r="CQ801" s="54"/>
      <c r="CR801" s="54"/>
      <c r="CS801" s="54"/>
      <c r="CT801" s="54"/>
      <c r="CU801" s="54"/>
      <c r="CV801" s="54"/>
      <c r="CW801" s="54"/>
      <c r="CX801" s="54"/>
      <c r="CY801" s="54"/>
      <c r="CZ801" s="54"/>
      <c r="DA801" s="54"/>
      <c r="DB801" s="54"/>
      <c r="DC801" s="54"/>
      <c r="DD801" s="54"/>
      <c r="DE801" s="54"/>
      <c r="DF801" s="54"/>
      <c r="DG801" s="54"/>
      <c r="DH801" s="54"/>
      <c r="DI801" s="54"/>
      <c r="DJ801" s="54"/>
      <c r="DK801" s="54"/>
      <c r="DL801" s="54"/>
      <c r="DM801" s="54"/>
      <c r="DN801" s="54"/>
      <c r="DO801" s="54"/>
      <c r="DP801" s="54"/>
      <c r="DQ801" s="54"/>
      <c r="DR801" s="54"/>
      <c r="DS801" s="54"/>
      <c r="DT801" s="54"/>
      <c r="DU801" s="54"/>
      <c r="DV801" s="54"/>
      <c r="DW801" s="54"/>
      <c r="DX801" s="54"/>
      <c r="DY801" s="54"/>
      <c r="DZ801" s="54"/>
      <c r="EA801" s="54"/>
      <c r="EB801" s="54"/>
      <c r="EC801" s="54"/>
      <c r="ED801" s="54"/>
      <c r="EE801" s="54"/>
      <c r="EF801" s="54"/>
      <c r="EG801" s="54"/>
      <c r="EH801" s="54"/>
      <c r="EI801" s="54"/>
      <c r="EJ801" s="54"/>
      <c r="EK801" s="54"/>
      <c r="EL801" s="54"/>
      <c r="EM801" s="54"/>
      <c r="EN801" s="54"/>
      <c r="EO801" s="54"/>
      <c r="EP801" s="54"/>
      <c r="EQ801" s="54"/>
      <c r="ER801" s="54"/>
    </row>
    <row r="802" spans="1:148" x14ac:dyDescent="0.25">
      <c r="A802" s="76"/>
      <c r="B802" s="54"/>
      <c r="C802" s="54"/>
      <c r="D802" s="54"/>
      <c r="E802" s="54"/>
      <c r="F802" s="5"/>
      <c r="G802" s="320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4"/>
      <c r="BQ802" s="54"/>
      <c r="BR802" s="54"/>
      <c r="BS802" s="54"/>
      <c r="BT802" s="54"/>
      <c r="BU802" s="54"/>
      <c r="BV802" s="54"/>
      <c r="BW802" s="54"/>
      <c r="BX802" s="54"/>
      <c r="BY802" s="54"/>
      <c r="BZ802" s="54"/>
      <c r="CA802" s="54"/>
      <c r="CB802" s="54"/>
      <c r="CC802" s="54"/>
      <c r="CD802" s="54"/>
      <c r="CE802" s="54"/>
      <c r="CF802" s="54"/>
      <c r="CG802" s="54"/>
      <c r="CH802" s="54"/>
      <c r="CI802" s="54"/>
      <c r="CJ802" s="54"/>
      <c r="CK802" s="54"/>
      <c r="CL802" s="54"/>
      <c r="CM802" s="54"/>
      <c r="CN802" s="54"/>
      <c r="CO802" s="54"/>
      <c r="CP802" s="54"/>
      <c r="CQ802" s="54"/>
      <c r="CR802" s="54"/>
      <c r="CS802" s="54"/>
      <c r="CT802" s="54"/>
      <c r="CU802" s="54"/>
      <c r="CV802" s="54"/>
      <c r="CW802" s="54"/>
      <c r="CX802" s="54"/>
      <c r="CY802" s="54"/>
      <c r="CZ802" s="54"/>
      <c r="DA802" s="54"/>
      <c r="DB802" s="54"/>
      <c r="DC802" s="54"/>
      <c r="DD802" s="54"/>
      <c r="DE802" s="54"/>
      <c r="DF802" s="54"/>
      <c r="DG802" s="54"/>
      <c r="DH802" s="54"/>
      <c r="DI802" s="54"/>
      <c r="DJ802" s="54"/>
      <c r="DK802" s="54"/>
      <c r="DL802" s="54"/>
      <c r="DM802" s="54"/>
      <c r="DN802" s="54"/>
      <c r="DO802" s="54"/>
      <c r="DP802" s="54"/>
      <c r="DQ802" s="54"/>
      <c r="DR802" s="54"/>
      <c r="DS802" s="54"/>
      <c r="DT802" s="54"/>
      <c r="DU802" s="54"/>
      <c r="DV802" s="54"/>
      <c r="DW802" s="54"/>
      <c r="DX802" s="54"/>
      <c r="DY802" s="54"/>
      <c r="DZ802" s="54"/>
      <c r="EA802" s="54"/>
      <c r="EB802" s="54"/>
      <c r="EC802" s="54"/>
      <c r="ED802" s="54"/>
      <c r="EE802" s="54"/>
      <c r="EF802" s="54"/>
      <c r="EG802" s="54"/>
      <c r="EH802" s="54"/>
      <c r="EI802" s="54"/>
      <c r="EJ802" s="54"/>
      <c r="EK802" s="54"/>
      <c r="EL802" s="54"/>
      <c r="EM802" s="54"/>
      <c r="EN802" s="54"/>
      <c r="EO802" s="54"/>
      <c r="EP802" s="54"/>
      <c r="EQ802" s="54"/>
      <c r="ER802" s="54"/>
    </row>
    <row r="803" spans="1:148" x14ac:dyDescent="0.25">
      <c r="A803" s="76"/>
      <c r="B803" s="54"/>
      <c r="C803" s="54"/>
      <c r="D803" s="54"/>
      <c r="E803" s="54"/>
      <c r="F803" s="5"/>
      <c r="G803" s="320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4"/>
      <c r="BQ803" s="54"/>
      <c r="BR803" s="54"/>
      <c r="BS803" s="54"/>
      <c r="BT803" s="54"/>
      <c r="BU803" s="54"/>
      <c r="BV803" s="54"/>
      <c r="BW803" s="54"/>
      <c r="BX803" s="54"/>
      <c r="BY803" s="54"/>
      <c r="BZ803" s="54"/>
      <c r="CA803" s="54"/>
      <c r="CB803" s="54"/>
      <c r="CC803" s="54"/>
      <c r="CD803" s="54"/>
      <c r="CE803" s="54"/>
      <c r="CF803" s="54"/>
      <c r="CG803" s="54"/>
      <c r="CH803" s="54"/>
      <c r="CI803" s="54"/>
      <c r="CJ803" s="54"/>
      <c r="CK803" s="54"/>
      <c r="CL803" s="54"/>
      <c r="CM803" s="54"/>
      <c r="CN803" s="54"/>
      <c r="CO803" s="54"/>
      <c r="CP803" s="54"/>
      <c r="CQ803" s="54"/>
      <c r="CR803" s="54"/>
      <c r="CS803" s="54"/>
      <c r="CT803" s="54"/>
      <c r="CU803" s="54"/>
      <c r="CV803" s="54"/>
      <c r="CW803" s="54"/>
      <c r="CX803" s="54"/>
      <c r="CY803" s="54"/>
      <c r="CZ803" s="54"/>
      <c r="DA803" s="54"/>
      <c r="DB803" s="54"/>
      <c r="DC803" s="54"/>
      <c r="DD803" s="54"/>
      <c r="DE803" s="54"/>
      <c r="DF803" s="54"/>
      <c r="DG803" s="54"/>
      <c r="DH803" s="54"/>
      <c r="DI803" s="54"/>
      <c r="DJ803" s="54"/>
      <c r="DK803" s="54"/>
      <c r="DL803" s="54"/>
      <c r="DM803" s="54"/>
      <c r="DN803" s="54"/>
      <c r="DO803" s="54"/>
      <c r="DP803" s="54"/>
      <c r="DQ803" s="54"/>
      <c r="DR803" s="54"/>
      <c r="DS803" s="54"/>
      <c r="DT803" s="54"/>
      <c r="DU803" s="54"/>
      <c r="DV803" s="54"/>
      <c r="DW803" s="54"/>
      <c r="DX803" s="54"/>
      <c r="DY803" s="54"/>
      <c r="DZ803" s="54"/>
      <c r="EA803" s="54"/>
      <c r="EB803" s="54"/>
      <c r="EC803" s="54"/>
      <c r="ED803" s="54"/>
      <c r="EE803" s="54"/>
      <c r="EF803" s="54"/>
      <c r="EG803" s="54"/>
      <c r="EH803" s="54"/>
      <c r="EI803" s="54"/>
      <c r="EJ803" s="54"/>
      <c r="EK803" s="54"/>
      <c r="EL803" s="54"/>
      <c r="EM803" s="54"/>
      <c r="EN803" s="54"/>
      <c r="EO803" s="54"/>
      <c r="EP803" s="54"/>
      <c r="EQ803" s="54"/>
      <c r="ER803" s="54"/>
    </row>
    <row r="804" spans="1:148" x14ac:dyDescent="0.25">
      <c r="A804" s="76"/>
      <c r="B804" s="54"/>
      <c r="C804" s="54"/>
      <c r="D804" s="54"/>
      <c r="E804" s="54"/>
      <c r="F804" s="5"/>
      <c r="G804" s="320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4"/>
      <c r="BQ804" s="54"/>
      <c r="BR804" s="54"/>
      <c r="BS804" s="54"/>
      <c r="BT804" s="54"/>
      <c r="BU804" s="54"/>
      <c r="BV804" s="54"/>
      <c r="BW804" s="54"/>
      <c r="BX804" s="54"/>
      <c r="BY804" s="54"/>
      <c r="BZ804" s="54"/>
      <c r="CA804" s="54"/>
      <c r="CB804" s="54"/>
      <c r="CC804" s="54"/>
      <c r="CD804" s="54"/>
      <c r="CE804" s="54"/>
      <c r="CF804" s="54"/>
      <c r="CG804" s="54"/>
      <c r="CH804" s="54"/>
      <c r="CI804" s="54"/>
      <c r="CJ804" s="54"/>
      <c r="CK804" s="54"/>
      <c r="CL804" s="54"/>
      <c r="CM804" s="54"/>
      <c r="CN804" s="54"/>
      <c r="CO804" s="54"/>
      <c r="CP804" s="54"/>
      <c r="CQ804" s="54"/>
      <c r="CR804" s="54"/>
      <c r="CS804" s="54"/>
      <c r="CT804" s="54"/>
      <c r="CU804" s="54"/>
      <c r="CV804" s="54"/>
      <c r="CW804" s="54"/>
      <c r="CX804" s="54"/>
      <c r="CY804" s="54"/>
      <c r="CZ804" s="54"/>
      <c r="DA804" s="54"/>
      <c r="DB804" s="54"/>
      <c r="DC804" s="54"/>
      <c r="DD804" s="54"/>
      <c r="DE804" s="54"/>
      <c r="DF804" s="54"/>
      <c r="DG804" s="54"/>
      <c r="DH804" s="54"/>
      <c r="DI804" s="54"/>
      <c r="DJ804" s="54"/>
      <c r="DK804" s="54"/>
      <c r="DL804" s="54"/>
      <c r="DM804" s="54"/>
      <c r="DN804" s="54"/>
      <c r="DO804" s="54"/>
      <c r="DP804" s="54"/>
      <c r="DQ804" s="54"/>
      <c r="DR804" s="54"/>
      <c r="DS804" s="54"/>
      <c r="DT804" s="54"/>
      <c r="DU804" s="54"/>
      <c r="DV804" s="54"/>
      <c r="DW804" s="54"/>
      <c r="DX804" s="54"/>
      <c r="DY804" s="54"/>
      <c r="DZ804" s="54"/>
      <c r="EA804" s="54"/>
      <c r="EB804" s="54"/>
      <c r="EC804" s="54"/>
      <c r="ED804" s="54"/>
      <c r="EE804" s="54"/>
      <c r="EF804" s="54"/>
      <c r="EG804" s="54"/>
      <c r="EH804" s="54"/>
      <c r="EI804" s="54"/>
      <c r="EJ804" s="54"/>
      <c r="EK804" s="54"/>
      <c r="EL804" s="54"/>
      <c r="EM804" s="54"/>
      <c r="EN804" s="54"/>
      <c r="EO804" s="54"/>
      <c r="EP804" s="54"/>
      <c r="EQ804" s="54"/>
      <c r="ER804" s="54"/>
    </row>
    <row r="805" spans="1:148" x14ac:dyDescent="0.25">
      <c r="A805" s="76"/>
      <c r="B805" s="54"/>
      <c r="C805" s="54"/>
      <c r="D805" s="54"/>
      <c r="E805" s="54"/>
      <c r="F805" s="5"/>
      <c r="G805" s="320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4"/>
      <c r="BQ805" s="54"/>
      <c r="BR805" s="54"/>
      <c r="BS805" s="54"/>
      <c r="BT805" s="54"/>
      <c r="BU805" s="54"/>
      <c r="BV805" s="54"/>
      <c r="BW805" s="54"/>
      <c r="BX805" s="54"/>
      <c r="BY805" s="54"/>
      <c r="BZ805" s="54"/>
      <c r="CA805" s="54"/>
      <c r="CB805" s="54"/>
      <c r="CC805" s="54"/>
      <c r="CD805" s="54"/>
      <c r="CE805" s="54"/>
      <c r="CF805" s="54"/>
      <c r="CG805" s="54"/>
      <c r="CH805" s="54"/>
      <c r="CI805" s="54"/>
      <c r="CJ805" s="54"/>
      <c r="CK805" s="54"/>
      <c r="CL805" s="54"/>
      <c r="CM805" s="54"/>
      <c r="CN805" s="54"/>
      <c r="CO805" s="54"/>
      <c r="CP805" s="54"/>
      <c r="CQ805" s="54"/>
      <c r="CR805" s="54"/>
      <c r="CS805" s="54"/>
      <c r="CT805" s="54"/>
      <c r="CU805" s="54"/>
      <c r="CV805" s="54"/>
      <c r="CW805" s="54"/>
      <c r="CX805" s="54"/>
      <c r="CY805" s="54"/>
      <c r="CZ805" s="54"/>
      <c r="DA805" s="54"/>
      <c r="DB805" s="54"/>
      <c r="DC805" s="54"/>
      <c r="DD805" s="54"/>
      <c r="DE805" s="54"/>
      <c r="DF805" s="54"/>
      <c r="DG805" s="54"/>
      <c r="DH805" s="54"/>
      <c r="DI805" s="54"/>
      <c r="DJ805" s="54"/>
      <c r="DK805" s="54"/>
      <c r="DL805" s="54"/>
      <c r="DM805" s="54"/>
      <c r="DN805" s="54"/>
      <c r="DO805" s="54"/>
      <c r="DP805" s="54"/>
      <c r="DQ805" s="54"/>
      <c r="DR805" s="54"/>
      <c r="DS805" s="54"/>
      <c r="DT805" s="54"/>
      <c r="DU805" s="54"/>
      <c r="DV805" s="54"/>
      <c r="DW805" s="54"/>
      <c r="DX805" s="54"/>
      <c r="DY805" s="54"/>
      <c r="DZ805" s="54"/>
      <c r="EA805" s="54"/>
      <c r="EB805" s="54"/>
      <c r="EC805" s="54"/>
      <c r="ED805" s="54"/>
      <c r="EE805" s="54"/>
      <c r="EF805" s="54"/>
      <c r="EG805" s="54"/>
      <c r="EH805" s="54"/>
      <c r="EI805" s="54"/>
      <c r="EJ805" s="54"/>
      <c r="EK805" s="54"/>
      <c r="EL805" s="54"/>
      <c r="EM805" s="54"/>
      <c r="EN805" s="54"/>
      <c r="EO805" s="54"/>
      <c r="EP805" s="54"/>
      <c r="EQ805" s="54"/>
      <c r="ER805" s="54"/>
    </row>
    <row r="806" spans="1:148" x14ac:dyDescent="0.25">
      <c r="A806" s="76"/>
      <c r="B806" s="54"/>
      <c r="C806" s="54"/>
      <c r="D806" s="54"/>
      <c r="E806" s="54"/>
      <c r="F806" s="5"/>
      <c r="G806" s="320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4"/>
      <c r="BQ806" s="54"/>
      <c r="BR806" s="54"/>
      <c r="BS806" s="54"/>
      <c r="BT806" s="54"/>
      <c r="BU806" s="54"/>
      <c r="BV806" s="54"/>
      <c r="BW806" s="54"/>
      <c r="BX806" s="54"/>
      <c r="BY806" s="54"/>
      <c r="BZ806" s="54"/>
      <c r="CA806" s="54"/>
      <c r="CB806" s="54"/>
      <c r="CC806" s="54"/>
      <c r="CD806" s="54"/>
      <c r="CE806" s="54"/>
      <c r="CF806" s="54"/>
      <c r="CG806" s="54"/>
      <c r="CH806" s="54"/>
      <c r="CI806" s="54"/>
      <c r="CJ806" s="54"/>
      <c r="CK806" s="54"/>
      <c r="CL806" s="54"/>
      <c r="CM806" s="54"/>
      <c r="CN806" s="54"/>
      <c r="CO806" s="54"/>
      <c r="CP806" s="54"/>
      <c r="CQ806" s="54"/>
      <c r="CR806" s="54"/>
      <c r="CS806" s="54"/>
      <c r="CT806" s="54"/>
      <c r="CU806" s="54"/>
      <c r="CV806" s="54"/>
      <c r="CW806" s="54"/>
      <c r="CX806" s="54"/>
      <c r="CY806" s="54"/>
      <c r="CZ806" s="54"/>
      <c r="DA806" s="54"/>
      <c r="DB806" s="54"/>
      <c r="DC806" s="54"/>
      <c r="DD806" s="54"/>
      <c r="DE806" s="54"/>
      <c r="DF806" s="54"/>
      <c r="DG806" s="54"/>
      <c r="DH806" s="54"/>
      <c r="DI806" s="54"/>
      <c r="DJ806" s="54"/>
      <c r="DK806" s="54"/>
      <c r="DL806" s="54"/>
      <c r="DM806" s="54"/>
      <c r="DN806" s="54"/>
      <c r="DO806" s="54"/>
      <c r="DP806" s="54"/>
      <c r="DQ806" s="54"/>
      <c r="DR806" s="54"/>
      <c r="DS806" s="54"/>
      <c r="DT806" s="54"/>
      <c r="DU806" s="54"/>
      <c r="DV806" s="54"/>
      <c r="DW806" s="54"/>
      <c r="DX806" s="54"/>
      <c r="DY806" s="54"/>
      <c r="DZ806" s="54"/>
      <c r="EA806" s="54"/>
      <c r="EB806" s="54"/>
      <c r="EC806" s="54"/>
      <c r="ED806" s="54"/>
      <c r="EE806" s="54"/>
      <c r="EF806" s="54"/>
      <c r="EG806" s="54"/>
      <c r="EH806" s="54"/>
      <c r="EI806" s="54"/>
      <c r="EJ806" s="54"/>
      <c r="EK806" s="54"/>
      <c r="EL806" s="54"/>
      <c r="EM806" s="54"/>
      <c r="EN806" s="54"/>
      <c r="EO806" s="54"/>
      <c r="EP806" s="54"/>
      <c r="EQ806" s="54"/>
      <c r="ER806" s="54"/>
    </row>
    <row r="807" spans="1:148" x14ac:dyDescent="0.25">
      <c r="A807" s="76"/>
      <c r="B807" s="54"/>
      <c r="C807" s="54"/>
      <c r="D807" s="54"/>
      <c r="E807" s="54"/>
      <c r="F807" s="5"/>
      <c r="G807" s="320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4"/>
      <c r="BQ807" s="54"/>
      <c r="BR807" s="54"/>
      <c r="BS807" s="54"/>
      <c r="BT807" s="54"/>
      <c r="BU807" s="54"/>
      <c r="BV807" s="54"/>
      <c r="BW807" s="54"/>
      <c r="BX807" s="54"/>
      <c r="BY807" s="54"/>
      <c r="BZ807" s="54"/>
      <c r="CA807" s="54"/>
      <c r="CB807" s="54"/>
      <c r="CC807" s="54"/>
      <c r="CD807" s="54"/>
      <c r="CE807" s="54"/>
      <c r="CF807" s="54"/>
      <c r="CG807" s="54"/>
      <c r="CH807" s="54"/>
      <c r="CI807" s="54"/>
      <c r="CJ807" s="54"/>
      <c r="CK807" s="54"/>
      <c r="CL807" s="54"/>
      <c r="CM807" s="54"/>
      <c r="CN807" s="54"/>
      <c r="CO807" s="54"/>
      <c r="CP807" s="54"/>
      <c r="CQ807" s="54"/>
      <c r="CR807" s="54"/>
      <c r="CS807" s="54"/>
      <c r="CT807" s="54"/>
      <c r="CU807" s="54"/>
      <c r="CV807" s="54"/>
      <c r="CW807" s="54"/>
      <c r="CX807" s="54"/>
      <c r="CY807" s="54"/>
      <c r="CZ807" s="54"/>
      <c r="DA807" s="54"/>
      <c r="DB807" s="54"/>
      <c r="DC807" s="54"/>
      <c r="DD807" s="54"/>
      <c r="DE807" s="54"/>
      <c r="DF807" s="54"/>
      <c r="DG807" s="54"/>
      <c r="DH807" s="54"/>
      <c r="DI807" s="54"/>
      <c r="DJ807" s="54"/>
      <c r="DK807" s="54"/>
      <c r="DL807" s="54"/>
      <c r="DM807" s="54"/>
      <c r="DN807" s="54"/>
      <c r="DO807" s="54"/>
      <c r="DP807" s="54"/>
      <c r="DQ807" s="54"/>
      <c r="DR807" s="54"/>
      <c r="DS807" s="54"/>
      <c r="DT807" s="54"/>
      <c r="DU807" s="54"/>
      <c r="DV807" s="54"/>
      <c r="DW807" s="54"/>
      <c r="DX807" s="54"/>
      <c r="DY807" s="54"/>
      <c r="DZ807" s="54"/>
      <c r="EA807" s="54"/>
      <c r="EB807" s="54"/>
      <c r="EC807" s="54"/>
      <c r="ED807" s="54"/>
      <c r="EE807" s="54"/>
      <c r="EF807" s="54"/>
      <c r="EG807" s="54"/>
      <c r="EH807" s="54"/>
      <c r="EI807" s="54"/>
      <c r="EJ807" s="54"/>
      <c r="EK807" s="54"/>
      <c r="EL807" s="54"/>
      <c r="EM807" s="54"/>
      <c r="EN807" s="54"/>
      <c r="EO807" s="54"/>
      <c r="EP807" s="54"/>
      <c r="EQ807" s="54"/>
      <c r="ER807" s="54"/>
    </row>
    <row r="808" spans="1:148" x14ac:dyDescent="0.25">
      <c r="A808" s="76"/>
      <c r="B808" s="54"/>
      <c r="C808" s="54"/>
      <c r="D808" s="54"/>
      <c r="E808" s="54"/>
      <c r="F808" s="5"/>
      <c r="G808" s="320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4"/>
      <c r="BQ808" s="54"/>
      <c r="BR808" s="54"/>
      <c r="BS808" s="54"/>
      <c r="BT808" s="54"/>
      <c r="BU808" s="54"/>
      <c r="BV808" s="54"/>
      <c r="BW808" s="54"/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  <c r="CH808" s="54"/>
      <c r="CI808" s="54"/>
      <c r="CJ808" s="54"/>
      <c r="CK808" s="54"/>
      <c r="CL808" s="54"/>
      <c r="CM808" s="54"/>
      <c r="CN808" s="54"/>
      <c r="CO808" s="54"/>
      <c r="CP808" s="54"/>
      <c r="CQ808" s="54"/>
      <c r="CR808" s="54"/>
      <c r="CS808" s="54"/>
      <c r="CT808" s="54"/>
      <c r="CU808" s="54"/>
      <c r="CV808" s="54"/>
      <c r="CW808" s="54"/>
      <c r="CX808" s="54"/>
      <c r="CY808" s="54"/>
      <c r="CZ808" s="54"/>
      <c r="DA808" s="54"/>
      <c r="DB808" s="54"/>
      <c r="DC808" s="54"/>
      <c r="DD808" s="54"/>
      <c r="DE808" s="54"/>
      <c r="DF808" s="54"/>
      <c r="DG808" s="54"/>
      <c r="DH808" s="54"/>
      <c r="DI808" s="54"/>
      <c r="DJ808" s="54"/>
      <c r="DK808" s="54"/>
      <c r="DL808" s="54"/>
      <c r="DM808" s="54"/>
      <c r="DN808" s="54"/>
      <c r="DO808" s="54"/>
      <c r="DP808" s="54"/>
      <c r="DQ808" s="54"/>
      <c r="DR808" s="54"/>
      <c r="DS808" s="54"/>
      <c r="DT808" s="54"/>
      <c r="DU808" s="54"/>
      <c r="DV808" s="54"/>
      <c r="DW808" s="54"/>
      <c r="DX808" s="54"/>
      <c r="DY808" s="54"/>
      <c r="DZ808" s="54"/>
      <c r="EA808" s="54"/>
      <c r="EB808" s="54"/>
      <c r="EC808" s="54"/>
      <c r="ED808" s="54"/>
      <c r="EE808" s="54"/>
      <c r="EF808" s="54"/>
      <c r="EG808" s="54"/>
      <c r="EH808" s="54"/>
      <c r="EI808" s="54"/>
      <c r="EJ808" s="54"/>
      <c r="EK808" s="54"/>
      <c r="EL808" s="54"/>
      <c r="EM808" s="54"/>
      <c r="EN808" s="54"/>
      <c r="EO808" s="54"/>
      <c r="EP808" s="54"/>
      <c r="EQ808" s="54"/>
      <c r="ER808" s="54"/>
    </row>
    <row r="809" spans="1:148" x14ac:dyDescent="0.25">
      <c r="A809" s="76"/>
      <c r="B809" s="54"/>
      <c r="C809" s="54"/>
      <c r="D809" s="54"/>
      <c r="E809" s="54"/>
      <c r="F809" s="5"/>
      <c r="G809" s="320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4"/>
      <c r="BQ809" s="54"/>
      <c r="BR809" s="54"/>
      <c r="BS809" s="54"/>
      <c r="BT809" s="54"/>
      <c r="BU809" s="54"/>
      <c r="BV809" s="54"/>
      <c r="BW809" s="54"/>
      <c r="BX809" s="54"/>
      <c r="BY809" s="54"/>
      <c r="BZ809" s="54"/>
      <c r="CA809" s="54"/>
      <c r="CB809" s="54"/>
      <c r="CC809" s="54"/>
      <c r="CD809" s="54"/>
      <c r="CE809" s="54"/>
      <c r="CF809" s="54"/>
      <c r="CG809" s="54"/>
      <c r="CH809" s="54"/>
      <c r="CI809" s="54"/>
      <c r="CJ809" s="54"/>
      <c r="CK809" s="54"/>
      <c r="CL809" s="54"/>
      <c r="CM809" s="54"/>
      <c r="CN809" s="54"/>
      <c r="CO809" s="54"/>
      <c r="CP809" s="54"/>
      <c r="CQ809" s="54"/>
      <c r="CR809" s="54"/>
      <c r="CS809" s="54"/>
      <c r="CT809" s="54"/>
      <c r="CU809" s="54"/>
      <c r="CV809" s="54"/>
      <c r="CW809" s="54"/>
      <c r="CX809" s="54"/>
      <c r="CY809" s="54"/>
      <c r="CZ809" s="54"/>
      <c r="DA809" s="54"/>
      <c r="DB809" s="54"/>
      <c r="DC809" s="54"/>
      <c r="DD809" s="54"/>
      <c r="DE809" s="54"/>
      <c r="DF809" s="54"/>
      <c r="DG809" s="54"/>
      <c r="DH809" s="54"/>
      <c r="DI809" s="54"/>
      <c r="DJ809" s="54"/>
      <c r="DK809" s="54"/>
      <c r="DL809" s="54"/>
      <c r="DM809" s="54"/>
      <c r="DN809" s="54"/>
      <c r="DO809" s="54"/>
      <c r="DP809" s="54"/>
      <c r="DQ809" s="54"/>
      <c r="DR809" s="54"/>
      <c r="DS809" s="54"/>
      <c r="DT809" s="54"/>
      <c r="DU809" s="54"/>
      <c r="DV809" s="54"/>
      <c r="DW809" s="54"/>
      <c r="DX809" s="54"/>
      <c r="DY809" s="54"/>
      <c r="DZ809" s="54"/>
      <c r="EA809" s="54"/>
      <c r="EB809" s="54"/>
      <c r="EC809" s="54"/>
      <c r="ED809" s="54"/>
      <c r="EE809" s="54"/>
      <c r="EF809" s="54"/>
      <c r="EG809" s="54"/>
      <c r="EH809" s="54"/>
      <c r="EI809" s="54"/>
      <c r="EJ809" s="54"/>
      <c r="EK809" s="54"/>
      <c r="EL809" s="54"/>
      <c r="EM809" s="54"/>
      <c r="EN809" s="54"/>
      <c r="EO809" s="54"/>
      <c r="EP809" s="54"/>
      <c r="EQ809" s="54"/>
      <c r="ER809" s="54"/>
    </row>
    <row r="810" spans="1:148" x14ac:dyDescent="0.25">
      <c r="A810" s="76"/>
      <c r="B810" s="54"/>
      <c r="C810" s="54"/>
      <c r="D810" s="54"/>
      <c r="E810" s="54"/>
      <c r="F810" s="5"/>
      <c r="G810" s="320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4"/>
      <c r="BQ810" s="54"/>
      <c r="BR810" s="54"/>
      <c r="BS810" s="54"/>
      <c r="BT810" s="54"/>
      <c r="BU810" s="54"/>
      <c r="BV810" s="54"/>
      <c r="BW810" s="54"/>
      <c r="BX810" s="54"/>
      <c r="BY810" s="54"/>
      <c r="BZ810" s="54"/>
      <c r="CA810" s="54"/>
      <c r="CB810" s="54"/>
      <c r="CC810" s="54"/>
      <c r="CD810" s="54"/>
      <c r="CE810" s="54"/>
      <c r="CF810" s="54"/>
      <c r="CG810" s="54"/>
      <c r="CH810" s="54"/>
      <c r="CI810" s="54"/>
      <c r="CJ810" s="54"/>
      <c r="CK810" s="54"/>
      <c r="CL810" s="54"/>
      <c r="CM810" s="54"/>
      <c r="CN810" s="54"/>
      <c r="CO810" s="54"/>
      <c r="CP810" s="54"/>
      <c r="CQ810" s="54"/>
      <c r="CR810" s="54"/>
      <c r="CS810" s="54"/>
      <c r="CT810" s="54"/>
      <c r="CU810" s="54"/>
      <c r="CV810" s="54"/>
      <c r="CW810" s="54"/>
      <c r="CX810" s="54"/>
      <c r="CY810" s="54"/>
      <c r="CZ810" s="54"/>
      <c r="DA810" s="54"/>
      <c r="DB810" s="54"/>
      <c r="DC810" s="54"/>
      <c r="DD810" s="54"/>
      <c r="DE810" s="54"/>
      <c r="DF810" s="54"/>
      <c r="DG810" s="54"/>
      <c r="DH810" s="54"/>
      <c r="DI810" s="54"/>
      <c r="DJ810" s="54"/>
      <c r="DK810" s="54"/>
      <c r="DL810" s="54"/>
      <c r="DM810" s="54"/>
      <c r="DN810" s="54"/>
      <c r="DO810" s="54"/>
      <c r="DP810" s="54"/>
      <c r="DQ810" s="54"/>
      <c r="DR810" s="54"/>
      <c r="DS810" s="54"/>
      <c r="DT810" s="54"/>
      <c r="DU810" s="54"/>
      <c r="DV810" s="54"/>
      <c r="DW810" s="54"/>
      <c r="DX810" s="54"/>
      <c r="DY810" s="54"/>
      <c r="DZ810" s="54"/>
      <c r="EA810" s="54"/>
      <c r="EB810" s="54"/>
      <c r="EC810" s="54"/>
      <c r="ED810" s="54"/>
      <c r="EE810" s="54"/>
      <c r="EF810" s="54"/>
      <c r="EG810" s="54"/>
      <c r="EH810" s="54"/>
      <c r="EI810" s="54"/>
      <c r="EJ810" s="54"/>
      <c r="EK810" s="54"/>
      <c r="EL810" s="54"/>
      <c r="EM810" s="54"/>
      <c r="EN810" s="54"/>
      <c r="EO810" s="54"/>
      <c r="EP810" s="54"/>
      <c r="EQ810" s="54"/>
      <c r="ER810" s="54"/>
    </row>
    <row r="811" spans="1:148" x14ac:dyDescent="0.25">
      <c r="A811" s="76"/>
      <c r="B811" s="54"/>
      <c r="C811" s="54"/>
      <c r="D811" s="54"/>
      <c r="E811" s="54"/>
      <c r="F811" s="5"/>
      <c r="G811" s="320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4"/>
      <c r="BQ811" s="54"/>
      <c r="BR811" s="54"/>
      <c r="BS811" s="54"/>
      <c r="BT811" s="54"/>
      <c r="BU811" s="54"/>
      <c r="BV811" s="54"/>
      <c r="BW811" s="54"/>
      <c r="BX811" s="54"/>
      <c r="BY811" s="54"/>
      <c r="BZ811" s="54"/>
      <c r="CA811" s="54"/>
      <c r="CB811" s="54"/>
      <c r="CC811" s="54"/>
      <c r="CD811" s="54"/>
      <c r="CE811" s="54"/>
      <c r="CF811" s="54"/>
      <c r="CG811" s="54"/>
      <c r="CH811" s="54"/>
      <c r="CI811" s="54"/>
      <c r="CJ811" s="54"/>
      <c r="CK811" s="54"/>
      <c r="CL811" s="54"/>
      <c r="CM811" s="54"/>
      <c r="CN811" s="54"/>
      <c r="CO811" s="54"/>
      <c r="CP811" s="54"/>
      <c r="CQ811" s="54"/>
      <c r="CR811" s="54"/>
      <c r="CS811" s="54"/>
      <c r="CT811" s="54"/>
      <c r="CU811" s="54"/>
      <c r="CV811" s="54"/>
      <c r="CW811" s="54"/>
      <c r="CX811" s="54"/>
      <c r="CY811" s="54"/>
      <c r="CZ811" s="54"/>
      <c r="DA811" s="54"/>
      <c r="DB811" s="54"/>
      <c r="DC811" s="54"/>
      <c r="DD811" s="54"/>
      <c r="DE811" s="54"/>
      <c r="DF811" s="54"/>
      <c r="DG811" s="54"/>
      <c r="DH811" s="54"/>
      <c r="DI811" s="54"/>
      <c r="DJ811" s="54"/>
      <c r="DK811" s="54"/>
      <c r="DL811" s="54"/>
      <c r="DM811" s="54"/>
      <c r="DN811" s="54"/>
      <c r="DO811" s="54"/>
      <c r="DP811" s="54"/>
      <c r="DQ811" s="54"/>
      <c r="DR811" s="54"/>
      <c r="DS811" s="54"/>
      <c r="DT811" s="54"/>
      <c r="DU811" s="54"/>
      <c r="DV811" s="54"/>
      <c r="DW811" s="54"/>
      <c r="DX811" s="54"/>
      <c r="DY811" s="54"/>
      <c r="DZ811" s="54"/>
      <c r="EA811" s="54"/>
      <c r="EB811" s="54"/>
      <c r="EC811" s="54"/>
      <c r="ED811" s="54"/>
      <c r="EE811" s="54"/>
      <c r="EF811" s="54"/>
      <c r="EG811" s="54"/>
      <c r="EH811" s="54"/>
      <c r="EI811" s="54"/>
      <c r="EJ811" s="54"/>
      <c r="EK811" s="54"/>
      <c r="EL811" s="54"/>
      <c r="EM811" s="54"/>
      <c r="EN811" s="54"/>
      <c r="EO811" s="54"/>
      <c r="EP811" s="54"/>
      <c r="EQ811" s="54"/>
      <c r="ER811" s="54"/>
    </row>
    <row r="812" spans="1:148" x14ac:dyDescent="0.25">
      <c r="A812" s="76"/>
      <c r="B812" s="54"/>
      <c r="C812" s="54"/>
      <c r="D812" s="54"/>
      <c r="E812" s="54"/>
      <c r="F812" s="5"/>
      <c r="G812" s="320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4"/>
      <c r="BQ812" s="54"/>
      <c r="BR812" s="54"/>
      <c r="BS812" s="54"/>
      <c r="BT812" s="54"/>
      <c r="BU812" s="54"/>
      <c r="BV812" s="54"/>
      <c r="BW812" s="54"/>
      <c r="BX812" s="54"/>
      <c r="BY812" s="54"/>
      <c r="BZ812" s="54"/>
      <c r="CA812" s="54"/>
      <c r="CB812" s="54"/>
      <c r="CC812" s="54"/>
      <c r="CD812" s="54"/>
      <c r="CE812" s="54"/>
      <c r="CF812" s="54"/>
      <c r="CG812" s="54"/>
      <c r="CH812" s="54"/>
      <c r="CI812" s="54"/>
      <c r="CJ812" s="54"/>
      <c r="CK812" s="54"/>
      <c r="CL812" s="54"/>
      <c r="CM812" s="54"/>
      <c r="CN812" s="54"/>
      <c r="CO812" s="54"/>
      <c r="CP812" s="54"/>
      <c r="CQ812" s="54"/>
      <c r="CR812" s="54"/>
      <c r="CS812" s="54"/>
      <c r="CT812" s="54"/>
      <c r="CU812" s="54"/>
      <c r="CV812" s="54"/>
      <c r="CW812" s="54"/>
      <c r="CX812" s="54"/>
      <c r="CY812" s="54"/>
      <c r="CZ812" s="54"/>
      <c r="DA812" s="54"/>
      <c r="DB812" s="54"/>
      <c r="DC812" s="54"/>
      <c r="DD812" s="54"/>
      <c r="DE812" s="54"/>
      <c r="DF812" s="54"/>
      <c r="DG812" s="54"/>
      <c r="DH812" s="54"/>
      <c r="DI812" s="54"/>
      <c r="DJ812" s="54"/>
      <c r="DK812" s="54"/>
      <c r="DL812" s="54"/>
      <c r="DM812" s="54"/>
      <c r="DN812" s="54"/>
      <c r="DO812" s="54"/>
      <c r="DP812" s="54"/>
      <c r="DQ812" s="54"/>
      <c r="DR812" s="54"/>
      <c r="DS812" s="54"/>
      <c r="DT812" s="54"/>
      <c r="DU812" s="54"/>
      <c r="DV812" s="54"/>
      <c r="DW812" s="54"/>
      <c r="DX812" s="54"/>
      <c r="DY812" s="54"/>
      <c r="DZ812" s="54"/>
      <c r="EA812" s="54"/>
      <c r="EB812" s="54"/>
      <c r="EC812" s="54"/>
      <c r="ED812" s="54"/>
      <c r="EE812" s="54"/>
      <c r="EF812" s="54"/>
      <c r="EG812" s="54"/>
      <c r="EH812" s="54"/>
      <c r="EI812" s="54"/>
      <c r="EJ812" s="54"/>
      <c r="EK812" s="54"/>
      <c r="EL812" s="54"/>
      <c r="EM812" s="54"/>
      <c r="EN812" s="54"/>
      <c r="EO812" s="54"/>
      <c r="EP812" s="54"/>
      <c r="EQ812" s="54"/>
      <c r="ER812" s="54"/>
    </row>
    <row r="813" spans="1:148" x14ac:dyDescent="0.25">
      <c r="A813" s="76"/>
      <c r="B813" s="54"/>
      <c r="C813" s="54"/>
      <c r="D813" s="54"/>
      <c r="E813" s="54"/>
      <c r="F813" s="5"/>
      <c r="G813" s="320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4"/>
      <c r="BQ813" s="54"/>
      <c r="BR813" s="54"/>
      <c r="BS813" s="54"/>
      <c r="BT813" s="54"/>
      <c r="BU813" s="54"/>
      <c r="BV813" s="54"/>
      <c r="BW813" s="54"/>
      <c r="BX813" s="54"/>
      <c r="BY813" s="54"/>
      <c r="BZ813" s="54"/>
      <c r="CA813" s="54"/>
      <c r="CB813" s="54"/>
      <c r="CC813" s="54"/>
      <c r="CD813" s="54"/>
      <c r="CE813" s="54"/>
      <c r="CF813" s="54"/>
      <c r="CG813" s="54"/>
      <c r="CH813" s="54"/>
      <c r="CI813" s="54"/>
      <c r="CJ813" s="54"/>
      <c r="CK813" s="54"/>
      <c r="CL813" s="54"/>
      <c r="CM813" s="54"/>
      <c r="CN813" s="54"/>
      <c r="CO813" s="54"/>
      <c r="CP813" s="54"/>
      <c r="CQ813" s="54"/>
      <c r="CR813" s="54"/>
      <c r="CS813" s="54"/>
      <c r="CT813" s="54"/>
      <c r="CU813" s="54"/>
      <c r="CV813" s="54"/>
      <c r="CW813" s="54"/>
      <c r="CX813" s="54"/>
      <c r="CY813" s="54"/>
      <c r="CZ813" s="54"/>
      <c r="DA813" s="54"/>
      <c r="DB813" s="54"/>
      <c r="DC813" s="54"/>
      <c r="DD813" s="54"/>
      <c r="DE813" s="54"/>
      <c r="DF813" s="54"/>
      <c r="DG813" s="54"/>
      <c r="DH813" s="54"/>
      <c r="DI813" s="54"/>
      <c r="DJ813" s="54"/>
      <c r="DK813" s="54"/>
      <c r="DL813" s="54"/>
      <c r="DM813" s="54"/>
      <c r="DN813" s="54"/>
      <c r="DO813" s="54"/>
      <c r="DP813" s="54"/>
      <c r="DQ813" s="54"/>
      <c r="DR813" s="54"/>
      <c r="DS813" s="54"/>
      <c r="DT813" s="54"/>
      <c r="DU813" s="54"/>
      <c r="DV813" s="54"/>
      <c r="DW813" s="54"/>
      <c r="DX813" s="54"/>
      <c r="DY813" s="54"/>
      <c r="DZ813" s="54"/>
      <c r="EA813" s="54"/>
      <c r="EB813" s="54"/>
      <c r="EC813" s="54"/>
      <c r="ED813" s="54"/>
      <c r="EE813" s="54"/>
      <c r="EF813" s="54"/>
      <c r="EG813" s="54"/>
      <c r="EH813" s="54"/>
      <c r="EI813" s="54"/>
      <c r="EJ813" s="54"/>
      <c r="EK813" s="54"/>
      <c r="EL813" s="54"/>
      <c r="EM813" s="54"/>
      <c r="EN813" s="54"/>
      <c r="EO813" s="54"/>
      <c r="EP813" s="54"/>
      <c r="EQ813" s="54"/>
      <c r="ER813" s="54"/>
    </row>
    <row r="814" spans="1:148" x14ac:dyDescent="0.25">
      <c r="A814" s="76"/>
      <c r="B814" s="54"/>
      <c r="C814" s="54"/>
      <c r="D814" s="54"/>
      <c r="E814" s="54"/>
      <c r="F814" s="5"/>
      <c r="G814" s="320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4"/>
      <c r="BQ814" s="54"/>
      <c r="BR814" s="54"/>
      <c r="BS814" s="54"/>
      <c r="BT814" s="54"/>
      <c r="BU814" s="54"/>
      <c r="BV814" s="54"/>
      <c r="BW814" s="54"/>
      <c r="BX814" s="54"/>
      <c r="BY814" s="54"/>
      <c r="BZ814" s="54"/>
      <c r="CA814" s="54"/>
      <c r="CB814" s="54"/>
      <c r="CC814" s="54"/>
      <c r="CD814" s="54"/>
      <c r="CE814" s="54"/>
      <c r="CF814" s="54"/>
      <c r="CG814" s="54"/>
      <c r="CH814" s="54"/>
      <c r="CI814" s="54"/>
      <c r="CJ814" s="54"/>
      <c r="CK814" s="54"/>
      <c r="CL814" s="54"/>
      <c r="CM814" s="54"/>
      <c r="CN814" s="54"/>
      <c r="CO814" s="54"/>
      <c r="CP814" s="54"/>
      <c r="CQ814" s="54"/>
      <c r="CR814" s="54"/>
      <c r="CS814" s="54"/>
      <c r="CT814" s="54"/>
      <c r="CU814" s="54"/>
      <c r="CV814" s="54"/>
      <c r="CW814" s="54"/>
      <c r="CX814" s="54"/>
      <c r="CY814" s="54"/>
      <c r="CZ814" s="54"/>
      <c r="DA814" s="54"/>
      <c r="DB814" s="54"/>
      <c r="DC814" s="54"/>
      <c r="DD814" s="54"/>
      <c r="DE814" s="54"/>
      <c r="DF814" s="54"/>
      <c r="DG814" s="54"/>
      <c r="DH814" s="54"/>
      <c r="DI814" s="54"/>
      <c r="DJ814" s="54"/>
      <c r="DK814" s="54"/>
      <c r="DL814" s="54"/>
      <c r="DM814" s="54"/>
      <c r="DN814" s="54"/>
      <c r="DO814" s="54"/>
      <c r="DP814" s="54"/>
      <c r="DQ814" s="54"/>
      <c r="DR814" s="54"/>
      <c r="DS814" s="54"/>
      <c r="DT814" s="54"/>
      <c r="DU814" s="54"/>
      <c r="DV814" s="54"/>
      <c r="DW814" s="54"/>
      <c r="DX814" s="54"/>
      <c r="DY814" s="54"/>
      <c r="DZ814" s="54"/>
      <c r="EA814" s="54"/>
      <c r="EB814" s="54"/>
      <c r="EC814" s="54"/>
      <c r="ED814" s="54"/>
      <c r="EE814" s="54"/>
      <c r="EF814" s="54"/>
      <c r="EG814" s="54"/>
      <c r="EH814" s="54"/>
      <c r="EI814" s="54"/>
      <c r="EJ814" s="54"/>
      <c r="EK814" s="54"/>
      <c r="EL814" s="54"/>
      <c r="EM814" s="54"/>
      <c r="EN814" s="54"/>
      <c r="EO814" s="54"/>
      <c r="EP814" s="54"/>
      <c r="EQ814" s="54"/>
      <c r="ER814" s="54"/>
    </row>
    <row r="815" spans="1:148" x14ac:dyDescent="0.25">
      <c r="A815" s="76"/>
      <c r="B815" s="54"/>
      <c r="C815" s="54"/>
      <c r="D815" s="54"/>
      <c r="E815" s="54"/>
      <c r="F815" s="5"/>
      <c r="G815" s="320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4"/>
      <c r="BQ815" s="54"/>
      <c r="BR815" s="54"/>
      <c r="BS815" s="54"/>
      <c r="BT815" s="54"/>
      <c r="BU815" s="54"/>
      <c r="BV815" s="54"/>
      <c r="BW815" s="54"/>
      <c r="BX815" s="54"/>
      <c r="BY815" s="54"/>
      <c r="BZ815" s="54"/>
      <c r="CA815" s="54"/>
      <c r="CB815" s="54"/>
      <c r="CC815" s="54"/>
      <c r="CD815" s="54"/>
      <c r="CE815" s="54"/>
      <c r="CF815" s="54"/>
      <c r="CG815" s="54"/>
      <c r="CH815" s="54"/>
      <c r="CI815" s="54"/>
      <c r="CJ815" s="54"/>
      <c r="CK815" s="54"/>
      <c r="CL815" s="54"/>
      <c r="CM815" s="54"/>
      <c r="CN815" s="54"/>
      <c r="CO815" s="54"/>
      <c r="CP815" s="54"/>
      <c r="CQ815" s="54"/>
      <c r="CR815" s="54"/>
      <c r="CS815" s="54"/>
      <c r="CT815" s="54"/>
      <c r="CU815" s="54"/>
      <c r="CV815" s="54"/>
      <c r="CW815" s="54"/>
      <c r="CX815" s="54"/>
      <c r="CY815" s="54"/>
      <c r="CZ815" s="54"/>
      <c r="DA815" s="54"/>
      <c r="DB815" s="54"/>
      <c r="DC815" s="54"/>
      <c r="DD815" s="54"/>
      <c r="DE815" s="54"/>
      <c r="DF815" s="54"/>
      <c r="DG815" s="54"/>
      <c r="DH815" s="54"/>
      <c r="DI815" s="54"/>
      <c r="DJ815" s="54"/>
      <c r="DK815" s="54"/>
      <c r="DL815" s="54"/>
      <c r="DM815" s="54"/>
      <c r="DN815" s="54"/>
      <c r="DO815" s="54"/>
      <c r="DP815" s="54"/>
      <c r="DQ815" s="54"/>
      <c r="DR815" s="54"/>
      <c r="DS815" s="54"/>
      <c r="DT815" s="54"/>
      <c r="DU815" s="54"/>
      <c r="DV815" s="54"/>
      <c r="DW815" s="54"/>
      <c r="DX815" s="54"/>
      <c r="DY815" s="54"/>
      <c r="DZ815" s="54"/>
      <c r="EA815" s="54"/>
      <c r="EB815" s="54"/>
      <c r="EC815" s="54"/>
      <c r="ED815" s="54"/>
      <c r="EE815" s="54"/>
      <c r="EF815" s="54"/>
      <c r="EG815" s="54"/>
      <c r="EH815" s="54"/>
      <c r="EI815" s="54"/>
      <c r="EJ815" s="54"/>
      <c r="EK815" s="54"/>
      <c r="EL815" s="54"/>
      <c r="EM815" s="54"/>
      <c r="EN815" s="54"/>
      <c r="EO815" s="54"/>
      <c r="EP815" s="54"/>
      <c r="EQ815" s="54"/>
      <c r="ER815" s="54"/>
    </row>
    <row r="816" spans="1:148" x14ac:dyDescent="0.25">
      <c r="A816" s="76"/>
      <c r="B816" s="54"/>
      <c r="C816" s="54"/>
      <c r="D816" s="54"/>
      <c r="E816" s="54"/>
      <c r="F816" s="5"/>
      <c r="G816" s="320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4"/>
      <c r="BQ816" s="54"/>
      <c r="BR816" s="54"/>
      <c r="BS816" s="54"/>
      <c r="BT816" s="54"/>
      <c r="BU816" s="54"/>
      <c r="BV816" s="54"/>
      <c r="BW816" s="54"/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  <c r="CH816" s="54"/>
      <c r="CI816" s="54"/>
      <c r="CJ816" s="54"/>
      <c r="CK816" s="54"/>
      <c r="CL816" s="54"/>
      <c r="CM816" s="54"/>
      <c r="CN816" s="54"/>
      <c r="CO816" s="54"/>
      <c r="CP816" s="54"/>
      <c r="CQ816" s="54"/>
      <c r="CR816" s="54"/>
      <c r="CS816" s="54"/>
      <c r="CT816" s="54"/>
      <c r="CU816" s="54"/>
      <c r="CV816" s="54"/>
      <c r="CW816" s="54"/>
      <c r="CX816" s="54"/>
      <c r="CY816" s="54"/>
      <c r="CZ816" s="54"/>
      <c r="DA816" s="54"/>
      <c r="DB816" s="54"/>
      <c r="DC816" s="54"/>
      <c r="DD816" s="54"/>
      <c r="DE816" s="54"/>
      <c r="DF816" s="54"/>
      <c r="DG816" s="54"/>
      <c r="DH816" s="54"/>
      <c r="DI816" s="54"/>
      <c r="DJ816" s="54"/>
      <c r="DK816" s="54"/>
      <c r="DL816" s="54"/>
      <c r="DM816" s="54"/>
      <c r="DN816" s="54"/>
      <c r="DO816" s="54"/>
      <c r="DP816" s="54"/>
      <c r="DQ816" s="54"/>
      <c r="DR816" s="54"/>
      <c r="DS816" s="54"/>
      <c r="DT816" s="54"/>
      <c r="DU816" s="54"/>
      <c r="DV816" s="54"/>
      <c r="DW816" s="54"/>
      <c r="DX816" s="54"/>
      <c r="DY816" s="54"/>
      <c r="DZ816" s="54"/>
      <c r="EA816" s="54"/>
      <c r="EB816" s="54"/>
      <c r="EC816" s="54"/>
      <c r="ED816" s="54"/>
      <c r="EE816" s="54"/>
      <c r="EF816" s="54"/>
      <c r="EG816" s="54"/>
      <c r="EH816" s="54"/>
      <c r="EI816" s="54"/>
      <c r="EJ816" s="54"/>
      <c r="EK816" s="54"/>
      <c r="EL816" s="54"/>
      <c r="EM816" s="54"/>
      <c r="EN816" s="54"/>
      <c r="EO816" s="54"/>
      <c r="EP816" s="54"/>
      <c r="EQ816" s="54"/>
      <c r="ER816" s="54"/>
    </row>
    <row r="817" spans="1:148" x14ac:dyDescent="0.25">
      <c r="A817" s="76"/>
      <c r="B817" s="54"/>
      <c r="C817" s="54"/>
      <c r="D817" s="54"/>
      <c r="E817" s="54"/>
      <c r="F817" s="5"/>
      <c r="G817" s="320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4"/>
      <c r="BQ817" s="54"/>
      <c r="BR817" s="54"/>
      <c r="BS817" s="54"/>
      <c r="BT817" s="54"/>
      <c r="BU817" s="54"/>
      <c r="BV817" s="54"/>
      <c r="BW817" s="54"/>
      <c r="BX817" s="54"/>
      <c r="BY817" s="54"/>
      <c r="BZ817" s="54"/>
      <c r="CA817" s="54"/>
      <c r="CB817" s="54"/>
      <c r="CC817" s="54"/>
      <c r="CD817" s="54"/>
      <c r="CE817" s="54"/>
      <c r="CF817" s="54"/>
      <c r="CG817" s="54"/>
      <c r="CH817" s="54"/>
      <c r="CI817" s="54"/>
      <c r="CJ817" s="54"/>
      <c r="CK817" s="54"/>
      <c r="CL817" s="54"/>
      <c r="CM817" s="54"/>
      <c r="CN817" s="54"/>
      <c r="CO817" s="54"/>
      <c r="CP817" s="54"/>
      <c r="CQ817" s="54"/>
      <c r="CR817" s="54"/>
      <c r="CS817" s="54"/>
      <c r="CT817" s="54"/>
      <c r="CU817" s="54"/>
      <c r="CV817" s="54"/>
      <c r="CW817" s="54"/>
      <c r="CX817" s="54"/>
      <c r="CY817" s="54"/>
      <c r="CZ817" s="54"/>
      <c r="DA817" s="54"/>
      <c r="DB817" s="54"/>
      <c r="DC817" s="54"/>
      <c r="DD817" s="54"/>
      <c r="DE817" s="54"/>
      <c r="DF817" s="54"/>
      <c r="DG817" s="54"/>
      <c r="DH817" s="54"/>
      <c r="DI817" s="54"/>
      <c r="DJ817" s="54"/>
      <c r="DK817" s="54"/>
      <c r="DL817" s="54"/>
      <c r="DM817" s="54"/>
      <c r="DN817" s="54"/>
      <c r="DO817" s="54"/>
      <c r="DP817" s="54"/>
      <c r="DQ817" s="54"/>
      <c r="DR817" s="54"/>
      <c r="DS817" s="54"/>
      <c r="DT817" s="54"/>
      <c r="DU817" s="54"/>
      <c r="DV817" s="54"/>
      <c r="DW817" s="54"/>
      <c r="DX817" s="54"/>
      <c r="DY817" s="54"/>
      <c r="DZ817" s="54"/>
      <c r="EA817" s="54"/>
      <c r="EB817" s="54"/>
      <c r="EC817" s="54"/>
      <c r="ED817" s="54"/>
      <c r="EE817" s="54"/>
      <c r="EF817" s="54"/>
      <c r="EG817" s="54"/>
      <c r="EH817" s="54"/>
      <c r="EI817" s="54"/>
      <c r="EJ817" s="54"/>
      <c r="EK817" s="54"/>
      <c r="EL817" s="54"/>
      <c r="EM817" s="54"/>
      <c r="EN817" s="54"/>
      <c r="EO817" s="54"/>
      <c r="EP817" s="54"/>
      <c r="EQ817" s="54"/>
      <c r="ER817" s="54"/>
    </row>
    <row r="818" spans="1:148" x14ac:dyDescent="0.25">
      <c r="A818" s="76"/>
      <c r="B818" s="54"/>
      <c r="C818" s="54"/>
      <c r="D818" s="54"/>
      <c r="E818" s="54"/>
      <c r="F818" s="5"/>
      <c r="G818" s="320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4"/>
      <c r="BQ818" s="54"/>
      <c r="BR818" s="54"/>
      <c r="BS818" s="54"/>
      <c r="BT818" s="54"/>
      <c r="BU818" s="54"/>
      <c r="BV818" s="54"/>
      <c r="BW818" s="54"/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  <c r="CH818" s="54"/>
      <c r="CI818" s="54"/>
      <c r="CJ818" s="54"/>
      <c r="CK818" s="54"/>
      <c r="CL818" s="54"/>
      <c r="CM818" s="54"/>
      <c r="CN818" s="54"/>
      <c r="CO818" s="54"/>
      <c r="CP818" s="54"/>
      <c r="CQ818" s="54"/>
      <c r="CR818" s="54"/>
      <c r="CS818" s="54"/>
      <c r="CT818" s="54"/>
      <c r="CU818" s="54"/>
      <c r="CV818" s="54"/>
      <c r="CW818" s="54"/>
      <c r="CX818" s="54"/>
      <c r="CY818" s="54"/>
      <c r="CZ818" s="54"/>
      <c r="DA818" s="54"/>
      <c r="DB818" s="54"/>
      <c r="DC818" s="54"/>
      <c r="DD818" s="54"/>
      <c r="DE818" s="54"/>
      <c r="DF818" s="54"/>
      <c r="DG818" s="54"/>
      <c r="DH818" s="54"/>
      <c r="DI818" s="54"/>
      <c r="DJ818" s="54"/>
      <c r="DK818" s="54"/>
      <c r="DL818" s="54"/>
      <c r="DM818" s="54"/>
      <c r="DN818" s="54"/>
      <c r="DO818" s="54"/>
      <c r="DP818" s="54"/>
      <c r="DQ818" s="54"/>
      <c r="DR818" s="54"/>
      <c r="DS818" s="54"/>
      <c r="DT818" s="54"/>
      <c r="DU818" s="54"/>
      <c r="DV818" s="54"/>
      <c r="DW818" s="54"/>
      <c r="DX818" s="54"/>
      <c r="DY818" s="54"/>
      <c r="DZ818" s="54"/>
      <c r="EA818" s="54"/>
      <c r="EB818" s="54"/>
      <c r="EC818" s="54"/>
      <c r="ED818" s="54"/>
      <c r="EE818" s="54"/>
      <c r="EF818" s="54"/>
      <c r="EG818" s="54"/>
      <c r="EH818" s="54"/>
      <c r="EI818" s="54"/>
      <c r="EJ818" s="54"/>
      <c r="EK818" s="54"/>
      <c r="EL818" s="54"/>
      <c r="EM818" s="54"/>
      <c r="EN818" s="54"/>
      <c r="EO818" s="54"/>
      <c r="EP818" s="54"/>
      <c r="EQ818" s="54"/>
      <c r="ER818" s="54"/>
    </row>
    <row r="819" spans="1:148" x14ac:dyDescent="0.25">
      <c r="A819" s="76"/>
      <c r="B819" s="54"/>
      <c r="C819" s="54"/>
      <c r="D819" s="54"/>
      <c r="E819" s="54"/>
      <c r="F819" s="5"/>
      <c r="G819" s="320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4"/>
      <c r="BQ819" s="54"/>
      <c r="BR819" s="54"/>
      <c r="BS819" s="54"/>
      <c r="BT819" s="54"/>
      <c r="BU819" s="54"/>
      <c r="BV819" s="54"/>
      <c r="BW819" s="54"/>
      <c r="BX819" s="54"/>
      <c r="BY819" s="54"/>
      <c r="BZ819" s="54"/>
      <c r="CA819" s="54"/>
      <c r="CB819" s="54"/>
      <c r="CC819" s="54"/>
      <c r="CD819" s="54"/>
      <c r="CE819" s="54"/>
      <c r="CF819" s="54"/>
      <c r="CG819" s="54"/>
      <c r="CH819" s="54"/>
      <c r="CI819" s="54"/>
      <c r="CJ819" s="54"/>
      <c r="CK819" s="54"/>
      <c r="CL819" s="54"/>
      <c r="CM819" s="54"/>
      <c r="CN819" s="54"/>
      <c r="CO819" s="54"/>
      <c r="CP819" s="54"/>
      <c r="CQ819" s="54"/>
      <c r="CR819" s="54"/>
      <c r="CS819" s="54"/>
      <c r="CT819" s="54"/>
      <c r="CU819" s="54"/>
      <c r="CV819" s="54"/>
      <c r="CW819" s="54"/>
      <c r="CX819" s="54"/>
      <c r="CY819" s="54"/>
      <c r="CZ819" s="54"/>
      <c r="DA819" s="54"/>
      <c r="DB819" s="54"/>
      <c r="DC819" s="54"/>
      <c r="DD819" s="54"/>
      <c r="DE819" s="54"/>
      <c r="DF819" s="54"/>
      <c r="DG819" s="54"/>
      <c r="DH819" s="54"/>
      <c r="DI819" s="54"/>
      <c r="DJ819" s="54"/>
      <c r="DK819" s="54"/>
      <c r="DL819" s="54"/>
      <c r="DM819" s="54"/>
      <c r="DN819" s="54"/>
      <c r="DO819" s="54"/>
      <c r="DP819" s="54"/>
      <c r="DQ819" s="54"/>
      <c r="DR819" s="54"/>
      <c r="DS819" s="54"/>
      <c r="DT819" s="54"/>
      <c r="DU819" s="54"/>
      <c r="DV819" s="54"/>
      <c r="DW819" s="54"/>
      <c r="DX819" s="54"/>
      <c r="DY819" s="54"/>
      <c r="DZ819" s="54"/>
      <c r="EA819" s="54"/>
      <c r="EB819" s="54"/>
      <c r="EC819" s="54"/>
      <c r="ED819" s="54"/>
      <c r="EE819" s="54"/>
      <c r="EF819" s="54"/>
      <c r="EG819" s="54"/>
      <c r="EH819" s="54"/>
      <c r="EI819" s="54"/>
      <c r="EJ819" s="54"/>
      <c r="EK819" s="54"/>
      <c r="EL819" s="54"/>
      <c r="EM819" s="54"/>
      <c r="EN819" s="54"/>
      <c r="EO819" s="54"/>
      <c r="EP819" s="54"/>
      <c r="EQ819" s="54"/>
      <c r="ER819" s="54"/>
    </row>
    <row r="820" spans="1:148" x14ac:dyDescent="0.25">
      <c r="A820" s="76"/>
      <c r="B820" s="54"/>
      <c r="C820" s="54"/>
      <c r="D820" s="54"/>
      <c r="E820" s="54"/>
      <c r="F820" s="5"/>
      <c r="G820" s="320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4"/>
      <c r="BQ820" s="54"/>
      <c r="BR820" s="54"/>
      <c r="BS820" s="54"/>
      <c r="BT820" s="54"/>
      <c r="BU820" s="54"/>
      <c r="BV820" s="54"/>
      <c r="BW820" s="54"/>
      <c r="BX820" s="54"/>
      <c r="BY820" s="54"/>
      <c r="BZ820" s="54"/>
      <c r="CA820" s="54"/>
      <c r="CB820" s="54"/>
      <c r="CC820" s="54"/>
      <c r="CD820" s="54"/>
      <c r="CE820" s="54"/>
      <c r="CF820" s="54"/>
      <c r="CG820" s="54"/>
      <c r="CH820" s="54"/>
      <c r="CI820" s="54"/>
      <c r="CJ820" s="54"/>
      <c r="CK820" s="54"/>
      <c r="CL820" s="54"/>
      <c r="CM820" s="54"/>
      <c r="CN820" s="54"/>
      <c r="CO820" s="54"/>
      <c r="CP820" s="54"/>
      <c r="CQ820" s="54"/>
      <c r="CR820" s="54"/>
      <c r="CS820" s="54"/>
      <c r="CT820" s="54"/>
      <c r="CU820" s="54"/>
      <c r="CV820" s="54"/>
      <c r="CW820" s="54"/>
      <c r="CX820" s="54"/>
      <c r="CY820" s="54"/>
      <c r="CZ820" s="54"/>
      <c r="DA820" s="54"/>
      <c r="DB820" s="54"/>
      <c r="DC820" s="54"/>
      <c r="DD820" s="54"/>
      <c r="DE820" s="54"/>
      <c r="DF820" s="54"/>
      <c r="DG820" s="54"/>
      <c r="DH820" s="54"/>
      <c r="DI820" s="54"/>
      <c r="DJ820" s="54"/>
      <c r="DK820" s="54"/>
      <c r="DL820" s="54"/>
      <c r="DM820" s="54"/>
      <c r="DN820" s="54"/>
      <c r="DO820" s="54"/>
      <c r="DP820" s="54"/>
      <c r="DQ820" s="54"/>
      <c r="DR820" s="54"/>
      <c r="DS820" s="54"/>
      <c r="DT820" s="54"/>
      <c r="DU820" s="54"/>
      <c r="DV820" s="54"/>
      <c r="DW820" s="54"/>
      <c r="DX820" s="54"/>
      <c r="DY820" s="54"/>
      <c r="DZ820" s="54"/>
      <c r="EA820" s="54"/>
      <c r="EB820" s="54"/>
      <c r="EC820" s="54"/>
      <c r="ED820" s="54"/>
      <c r="EE820" s="54"/>
      <c r="EF820" s="54"/>
      <c r="EG820" s="54"/>
      <c r="EH820" s="54"/>
      <c r="EI820" s="54"/>
      <c r="EJ820" s="54"/>
      <c r="EK820" s="54"/>
      <c r="EL820" s="54"/>
      <c r="EM820" s="54"/>
      <c r="EN820" s="54"/>
      <c r="EO820" s="54"/>
      <c r="EP820" s="54"/>
      <c r="EQ820" s="54"/>
      <c r="ER820" s="54"/>
    </row>
    <row r="821" spans="1:148" x14ac:dyDescent="0.25">
      <c r="A821" s="76"/>
      <c r="B821" s="54"/>
      <c r="C821" s="54"/>
      <c r="D821" s="54"/>
      <c r="E821" s="54"/>
      <c r="F821" s="5"/>
      <c r="G821" s="320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4"/>
      <c r="BQ821" s="54"/>
      <c r="BR821" s="54"/>
      <c r="BS821" s="54"/>
      <c r="BT821" s="54"/>
      <c r="BU821" s="54"/>
      <c r="BV821" s="54"/>
      <c r="BW821" s="54"/>
      <c r="BX821" s="54"/>
      <c r="BY821" s="54"/>
      <c r="BZ821" s="54"/>
      <c r="CA821" s="54"/>
      <c r="CB821" s="54"/>
      <c r="CC821" s="54"/>
      <c r="CD821" s="54"/>
      <c r="CE821" s="54"/>
      <c r="CF821" s="54"/>
      <c r="CG821" s="54"/>
      <c r="CH821" s="54"/>
      <c r="CI821" s="54"/>
      <c r="CJ821" s="54"/>
      <c r="CK821" s="54"/>
      <c r="CL821" s="54"/>
      <c r="CM821" s="54"/>
      <c r="CN821" s="54"/>
      <c r="CO821" s="54"/>
      <c r="CP821" s="54"/>
      <c r="CQ821" s="54"/>
      <c r="CR821" s="54"/>
      <c r="CS821" s="54"/>
      <c r="CT821" s="54"/>
      <c r="CU821" s="54"/>
      <c r="CV821" s="54"/>
      <c r="CW821" s="54"/>
      <c r="CX821" s="54"/>
      <c r="CY821" s="54"/>
      <c r="CZ821" s="54"/>
      <c r="DA821" s="54"/>
      <c r="DB821" s="54"/>
      <c r="DC821" s="54"/>
      <c r="DD821" s="54"/>
      <c r="DE821" s="54"/>
      <c r="DF821" s="54"/>
      <c r="DG821" s="54"/>
      <c r="DH821" s="54"/>
      <c r="DI821" s="54"/>
      <c r="DJ821" s="54"/>
      <c r="DK821" s="54"/>
      <c r="DL821" s="54"/>
      <c r="DM821" s="54"/>
      <c r="DN821" s="54"/>
      <c r="DO821" s="54"/>
      <c r="DP821" s="54"/>
      <c r="DQ821" s="54"/>
      <c r="DR821" s="54"/>
      <c r="DS821" s="54"/>
      <c r="DT821" s="54"/>
      <c r="DU821" s="54"/>
      <c r="DV821" s="54"/>
      <c r="DW821" s="54"/>
      <c r="DX821" s="54"/>
      <c r="DY821" s="54"/>
      <c r="DZ821" s="54"/>
      <c r="EA821" s="54"/>
      <c r="EB821" s="54"/>
      <c r="EC821" s="54"/>
      <c r="ED821" s="54"/>
      <c r="EE821" s="54"/>
      <c r="EF821" s="54"/>
      <c r="EG821" s="54"/>
      <c r="EH821" s="54"/>
      <c r="EI821" s="54"/>
      <c r="EJ821" s="54"/>
      <c r="EK821" s="54"/>
      <c r="EL821" s="54"/>
      <c r="EM821" s="54"/>
      <c r="EN821" s="54"/>
      <c r="EO821" s="54"/>
      <c r="EP821" s="54"/>
      <c r="EQ821" s="54"/>
      <c r="ER821" s="54"/>
    </row>
    <row r="822" spans="1:148" x14ac:dyDescent="0.25">
      <c r="A822" s="76"/>
      <c r="B822" s="54"/>
      <c r="C822" s="54"/>
      <c r="D822" s="54"/>
      <c r="E822" s="54"/>
      <c r="F822" s="5"/>
      <c r="G822" s="320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4"/>
      <c r="BQ822" s="54"/>
      <c r="BR822" s="54"/>
      <c r="BS822" s="54"/>
      <c r="BT822" s="54"/>
      <c r="BU822" s="54"/>
      <c r="BV822" s="54"/>
      <c r="BW822" s="54"/>
      <c r="BX822" s="54"/>
      <c r="BY822" s="54"/>
      <c r="BZ822" s="54"/>
      <c r="CA822" s="54"/>
      <c r="CB822" s="54"/>
      <c r="CC822" s="54"/>
      <c r="CD822" s="54"/>
      <c r="CE822" s="54"/>
      <c r="CF822" s="54"/>
      <c r="CG822" s="54"/>
      <c r="CH822" s="54"/>
      <c r="CI822" s="54"/>
      <c r="CJ822" s="54"/>
      <c r="CK822" s="54"/>
      <c r="CL822" s="54"/>
      <c r="CM822" s="54"/>
      <c r="CN822" s="54"/>
      <c r="CO822" s="54"/>
      <c r="CP822" s="54"/>
      <c r="CQ822" s="54"/>
      <c r="CR822" s="54"/>
      <c r="CS822" s="54"/>
      <c r="CT822" s="54"/>
      <c r="CU822" s="54"/>
      <c r="CV822" s="54"/>
      <c r="CW822" s="54"/>
      <c r="CX822" s="54"/>
      <c r="CY822" s="54"/>
      <c r="CZ822" s="54"/>
      <c r="DA822" s="54"/>
      <c r="DB822" s="54"/>
      <c r="DC822" s="54"/>
      <c r="DD822" s="54"/>
      <c r="DE822" s="54"/>
      <c r="DF822" s="54"/>
      <c r="DG822" s="54"/>
      <c r="DH822" s="54"/>
      <c r="DI822" s="54"/>
      <c r="DJ822" s="54"/>
      <c r="DK822" s="54"/>
      <c r="DL822" s="54"/>
      <c r="DM822" s="54"/>
      <c r="DN822" s="54"/>
      <c r="DO822" s="54"/>
      <c r="DP822" s="54"/>
      <c r="DQ822" s="54"/>
      <c r="DR822" s="54"/>
      <c r="DS822" s="54"/>
      <c r="DT822" s="54"/>
      <c r="DU822" s="54"/>
      <c r="DV822" s="54"/>
      <c r="DW822" s="54"/>
      <c r="DX822" s="54"/>
      <c r="DY822" s="54"/>
      <c r="DZ822" s="54"/>
      <c r="EA822" s="54"/>
      <c r="EB822" s="54"/>
      <c r="EC822" s="54"/>
      <c r="ED822" s="54"/>
      <c r="EE822" s="54"/>
      <c r="EF822" s="54"/>
      <c r="EG822" s="54"/>
      <c r="EH822" s="54"/>
      <c r="EI822" s="54"/>
      <c r="EJ822" s="54"/>
      <c r="EK822" s="54"/>
      <c r="EL822" s="54"/>
      <c r="EM822" s="54"/>
      <c r="EN822" s="54"/>
      <c r="EO822" s="54"/>
      <c r="EP822" s="54"/>
      <c r="EQ822" s="54"/>
      <c r="ER822" s="54"/>
    </row>
    <row r="823" spans="1:148" x14ac:dyDescent="0.25">
      <c r="A823" s="76"/>
      <c r="B823" s="54"/>
      <c r="C823" s="54"/>
      <c r="D823" s="54"/>
      <c r="E823" s="54"/>
      <c r="F823" s="5"/>
      <c r="G823" s="320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4"/>
      <c r="BQ823" s="54"/>
      <c r="BR823" s="54"/>
      <c r="BS823" s="54"/>
      <c r="BT823" s="54"/>
      <c r="BU823" s="54"/>
      <c r="BV823" s="54"/>
      <c r="BW823" s="54"/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  <c r="CH823" s="54"/>
      <c r="CI823" s="54"/>
      <c r="CJ823" s="54"/>
      <c r="CK823" s="54"/>
      <c r="CL823" s="54"/>
      <c r="CM823" s="54"/>
      <c r="CN823" s="54"/>
      <c r="CO823" s="54"/>
      <c r="CP823" s="54"/>
      <c r="CQ823" s="54"/>
      <c r="CR823" s="54"/>
      <c r="CS823" s="54"/>
      <c r="CT823" s="54"/>
      <c r="CU823" s="54"/>
      <c r="CV823" s="54"/>
      <c r="CW823" s="54"/>
      <c r="CX823" s="54"/>
      <c r="CY823" s="54"/>
      <c r="CZ823" s="54"/>
      <c r="DA823" s="54"/>
      <c r="DB823" s="54"/>
      <c r="DC823" s="54"/>
      <c r="DD823" s="54"/>
      <c r="DE823" s="54"/>
      <c r="DF823" s="54"/>
      <c r="DG823" s="54"/>
      <c r="DH823" s="54"/>
      <c r="DI823" s="54"/>
      <c r="DJ823" s="54"/>
      <c r="DK823" s="54"/>
      <c r="DL823" s="54"/>
      <c r="DM823" s="54"/>
      <c r="DN823" s="54"/>
      <c r="DO823" s="54"/>
      <c r="DP823" s="54"/>
      <c r="DQ823" s="54"/>
      <c r="DR823" s="54"/>
      <c r="DS823" s="54"/>
      <c r="DT823" s="54"/>
      <c r="DU823" s="54"/>
      <c r="DV823" s="54"/>
      <c r="DW823" s="54"/>
      <c r="DX823" s="54"/>
      <c r="DY823" s="54"/>
      <c r="DZ823" s="54"/>
      <c r="EA823" s="54"/>
      <c r="EB823" s="54"/>
      <c r="EC823" s="54"/>
      <c r="ED823" s="54"/>
      <c r="EE823" s="54"/>
      <c r="EF823" s="54"/>
      <c r="EG823" s="54"/>
      <c r="EH823" s="54"/>
      <c r="EI823" s="54"/>
      <c r="EJ823" s="54"/>
      <c r="EK823" s="54"/>
      <c r="EL823" s="54"/>
      <c r="EM823" s="54"/>
      <c r="EN823" s="54"/>
      <c r="EO823" s="54"/>
      <c r="EP823" s="54"/>
      <c r="EQ823" s="54"/>
      <c r="ER823" s="54"/>
    </row>
    <row r="824" spans="1:148" x14ac:dyDescent="0.25">
      <c r="A824" s="76"/>
      <c r="B824" s="54"/>
      <c r="C824" s="54"/>
      <c r="D824" s="54"/>
      <c r="E824" s="54"/>
      <c r="F824" s="5"/>
      <c r="G824" s="320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4"/>
      <c r="BQ824" s="54"/>
      <c r="BR824" s="54"/>
      <c r="BS824" s="54"/>
      <c r="BT824" s="54"/>
      <c r="BU824" s="54"/>
      <c r="BV824" s="54"/>
      <c r="BW824" s="54"/>
      <c r="BX824" s="54"/>
      <c r="BY824" s="54"/>
      <c r="BZ824" s="54"/>
      <c r="CA824" s="54"/>
      <c r="CB824" s="54"/>
      <c r="CC824" s="54"/>
      <c r="CD824" s="54"/>
      <c r="CE824" s="54"/>
      <c r="CF824" s="54"/>
      <c r="CG824" s="54"/>
      <c r="CH824" s="54"/>
      <c r="CI824" s="54"/>
      <c r="CJ824" s="54"/>
      <c r="CK824" s="54"/>
      <c r="CL824" s="54"/>
      <c r="CM824" s="54"/>
      <c r="CN824" s="54"/>
      <c r="CO824" s="54"/>
      <c r="CP824" s="54"/>
      <c r="CQ824" s="54"/>
      <c r="CR824" s="54"/>
      <c r="CS824" s="54"/>
      <c r="CT824" s="54"/>
      <c r="CU824" s="54"/>
      <c r="CV824" s="54"/>
      <c r="CW824" s="54"/>
      <c r="CX824" s="54"/>
      <c r="CY824" s="54"/>
      <c r="CZ824" s="54"/>
      <c r="DA824" s="54"/>
      <c r="DB824" s="54"/>
      <c r="DC824" s="54"/>
      <c r="DD824" s="54"/>
      <c r="DE824" s="54"/>
      <c r="DF824" s="54"/>
      <c r="DG824" s="54"/>
      <c r="DH824" s="54"/>
      <c r="DI824" s="54"/>
      <c r="DJ824" s="54"/>
      <c r="DK824" s="54"/>
      <c r="DL824" s="54"/>
      <c r="DM824" s="54"/>
      <c r="DN824" s="54"/>
      <c r="DO824" s="54"/>
      <c r="DP824" s="54"/>
      <c r="DQ824" s="54"/>
      <c r="DR824" s="54"/>
      <c r="DS824" s="54"/>
      <c r="DT824" s="54"/>
      <c r="DU824" s="54"/>
      <c r="DV824" s="54"/>
      <c r="DW824" s="54"/>
      <c r="DX824" s="54"/>
      <c r="DY824" s="54"/>
      <c r="DZ824" s="54"/>
      <c r="EA824" s="54"/>
      <c r="EB824" s="54"/>
      <c r="EC824" s="54"/>
      <c r="ED824" s="54"/>
      <c r="EE824" s="54"/>
      <c r="EF824" s="54"/>
      <c r="EG824" s="54"/>
      <c r="EH824" s="54"/>
      <c r="EI824" s="54"/>
      <c r="EJ824" s="54"/>
      <c r="EK824" s="54"/>
      <c r="EL824" s="54"/>
      <c r="EM824" s="54"/>
      <c r="EN824" s="54"/>
      <c r="EO824" s="54"/>
      <c r="EP824" s="54"/>
      <c r="EQ824" s="54"/>
      <c r="ER824" s="54"/>
    </row>
    <row r="825" spans="1:148" x14ac:dyDescent="0.25">
      <c r="A825" s="76"/>
      <c r="B825" s="54"/>
      <c r="C825" s="54"/>
      <c r="D825" s="54"/>
      <c r="E825" s="54"/>
      <c r="F825" s="5"/>
      <c r="G825" s="320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4"/>
      <c r="BQ825" s="54"/>
      <c r="BR825" s="54"/>
      <c r="BS825" s="54"/>
      <c r="BT825" s="54"/>
      <c r="BU825" s="54"/>
      <c r="BV825" s="54"/>
      <c r="BW825" s="54"/>
      <c r="BX825" s="54"/>
      <c r="BY825" s="54"/>
      <c r="BZ825" s="54"/>
      <c r="CA825" s="54"/>
      <c r="CB825" s="54"/>
      <c r="CC825" s="54"/>
      <c r="CD825" s="54"/>
      <c r="CE825" s="54"/>
      <c r="CF825" s="54"/>
      <c r="CG825" s="54"/>
      <c r="CH825" s="54"/>
      <c r="CI825" s="54"/>
      <c r="CJ825" s="54"/>
      <c r="CK825" s="54"/>
      <c r="CL825" s="54"/>
      <c r="CM825" s="54"/>
      <c r="CN825" s="54"/>
      <c r="CO825" s="54"/>
      <c r="CP825" s="54"/>
      <c r="CQ825" s="54"/>
      <c r="CR825" s="54"/>
      <c r="CS825" s="54"/>
      <c r="CT825" s="54"/>
      <c r="CU825" s="54"/>
      <c r="CV825" s="54"/>
      <c r="CW825" s="54"/>
      <c r="CX825" s="54"/>
      <c r="CY825" s="54"/>
      <c r="CZ825" s="54"/>
      <c r="DA825" s="54"/>
      <c r="DB825" s="54"/>
      <c r="DC825" s="54"/>
      <c r="DD825" s="54"/>
      <c r="DE825" s="54"/>
      <c r="DF825" s="54"/>
      <c r="DG825" s="54"/>
      <c r="DH825" s="54"/>
      <c r="DI825" s="54"/>
      <c r="DJ825" s="54"/>
      <c r="DK825" s="54"/>
      <c r="DL825" s="54"/>
      <c r="DM825" s="54"/>
      <c r="DN825" s="54"/>
      <c r="DO825" s="54"/>
      <c r="DP825" s="54"/>
      <c r="DQ825" s="54"/>
      <c r="DR825" s="54"/>
      <c r="DS825" s="54"/>
      <c r="DT825" s="54"/>
      <c r="DU825" s="54"/>
      <c r="DV825" s="54"/>
      <c r="DW825" s="54"/>
      <c r="DX825" s="54"/>
      <c r="DY825" s="54"/>
      <c r="DZ825" s="54"/>
      <c r="EA825" s="54"/>
      <c r="EB825" s="54"/>
      <c r="EC825" s="54"/>
      <c r="ED825" s="54"/>
      <c r="EE825" s="54"/>
      <c r="EF825" s="54"/>
      <c r="EG825" s="54"/>
      <c r="EH825" s="54"/>
      <c r="EI825" s="54"/>
      <c r="EJ825" s="54"/>
      <c r="EK825" s="54"/>
      <c r="EL825" s="54"/>
      <c r="EM825" s="54"/>
      <c r="EN825" s="54"/>
      <c r="EO825" s="54"/>
      <c r="EP825" s="54"/>
      <c r="EQ825" s="54"/>
      <c r="ER825" s="54"/>
    </row>
    <row r="826" spans="1:148" x14ac:dyDescent="0.25">
      <c r="A826" s="76"/>
      <c r="B826" s="54"/>
      <c r="C826" s="54"/>
      <c r="D826" s="54"/>
      <c r="E826" s="54"/>
      <c r="F826" s="5"/>
      <c r="G826" s="320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4"/>
      <c r="BQ826" s="54"/>
      <c r="BR826" s="54"/>
      <c r="BS826" s="54"/>
      <c r="BT826" s="54"/>
      <c r="BU826" s="54"/>
      <c r="BV826" s="54"/>
      <c r="BW826" s="54"/>
      <c r="BX826" s="54"/>
      <c r="BY826" s="54"/>
      <c r="BZ826" s="54"/>
      <c r="CA826" s="54"/>
      <c r="CB826" s="54"/>
      <c r="CC826" s="54"/>
      <c r="CD826" s="54"/>
      <c r="CE826" s="54"/>
      <c r="CF826" s="54"/>
      <c r="CG826" s="54"/>
      <c r="CH826" s="54"/>
      <c r="CI826" s="54"/>
      <c r="CJ826" s="54"/>
      <c r="CK826" s="54"/>
      <c r="CL826" s="54"/>
      <c r="CM826" s="54"/>
      <c r="CN826" s="54"/>
      <c r="CO826" s="54"/>
      <c r="CP826" s="54"/>
      <c r="CQ826" s="54"/>
      <c r="CR826" s="54"/>
      <c r="CS826" s="54"/>
      <c r="CT826" s="54"/>
      <c r="CU826" s="54"/>
      <c r="CV826" s="54"/>
      <c r="CW826" s="54"/>
      <c r="CX826" s="54"/>
      <c r="CY826" s="54"/>
      <c r="CZ826" s="54"/>
      <c r="DA826" s="54"/>
      <c r="DB826" s="54"/>
      <c r="DC826" s="54"/>
      <c r="DD826" s="54"/>
      <c r="DE826" s="54"/>
      <c r="DF826" s="54"/>
      <c r="DG826" s="54"/>
      <c r="DH826" s="54"/>
      <c r="DI826" s="54"/>
      <c r="DJ826" s="54"/>
      <c r="DK826" s="54"/>
      <c r="DL826" s="54"/>
      <c r="DM826" s="54"/>
      <c r="DN826" s="54"/>
      <c r="DO826" s="54"/>
      <c r="DP826" s="54"/>
      <c r="DQ826" s="54"/>
      <c r="DR826" s="54"/>
      <c r="DS826" s="54"/>
      <c r="DT826" s="54"/>
      <c r="DU826" s="54"/>
      <c r="DV826" s="54"/>
      <c r="DW826" s="54"/>
      <c r="DX826" s="54"/>
      <c r="DY826" s="54"/>
      <c r="DZ826" s="54"/>
      <c r="EA826" s="54"/>
      <c r="EB826" s="54"/>
      <c r="EC826" s="54"/>
      <c r="ED826" s="54"/>
      <c r="EE826" s="54"/>
      <c r="EF826" s="54"/>
      <c r="EG826" s="54"/>
      <c r="EH826" s="54"/>
      <c r="EI826" s="54"/>
      <c r="EJ826" s="54"/>
      <c r="EK826" s="54"/>
      <c r="EL826" s="54"/>
      <c r="EM826" s="54"/>
      <c r="EN826" s="54"/>
      <c r="EO826" s="54"/>
      <c r="EP826" s="54"/>
      <c r="EQ826" s="54"/>
      <c r="ER826" s="54"/>
    </row>
    <row r="827" spans="1:148" x14ac:dyDescent="0.25">
      <c r="A827" s="76"/>
      <c r="B827" s="54"/>
      <c r="C827" s="54"/>
      <c r="D827" s="54"/>
      <c r="E827" s="54"/>
      <c r="F827" s="5"/>
      <c r="G827" s="320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4"/>
      <c r="BQ827" s="54"/>
      <c r="BR827" s="54"/>
      <c r="BS827" s="54"/>
      <c r="BT827" s="54"/>
      <c r="BU827" s="54"/>
      <c r="BV827" s="54"/>
      <c r="BW827" s="54"/>
      <c r="BX827" s="54"/>
      <c r="BY827" s="54"/>
      <c r="BZ827" s="54"/>
      <c r="CA827" s="54"/>
      <c r="CB827" s="54"/>
      <c r="CC827" s="54"/>
      <c r="CD827" s="54"/>
      <c r="CE827" s="54"/>
      <c r="CF827" s="54"/>
      <c r="CG827" s="54"/>
      <c r="CH827" s="54"/>
      <c r="CI827" s="54"/>
      <c r="CJ827" s="54"/>
      <c r="CK827" s="54"/>
      <c r="CL827" s="54"/>
      <c r="CM827" s="54"/>
      <c r="CN827" s="54"/>
      <c r="CO827" s="54"/>
      <c r="CP827" s="54"/>
      <c r="CQ827" s="54"/>
      <c r="CR827" s="54"/>
      <c r="CS827" s="54"/>
      <c r="CT827" s="54"/>
      <c r="CU827" s="54"/>
      <c r="CV827" s="54"/>
      <c r="CW827" s="54"/>
      <c r="CX827" s="54"/>
      <c r="CY827" s="54"/>
      <c r="CZ827" s="54"/>
      <c r="DA827" s="54"/>
      <c r="DB827" s="54"/>
      <c r="DC827" s="54"/>
      <c r="DD827" s="54"/>
      <c r="DE827" s="54"/>
      <c r="DF827" s="54"/>
      <c r="DG827" s="54"/>
      <c r="DH827" s="54"/>
      <c r="DI827" s="54"/>
      <c r="DJ827" s="54"/>
      <c r="DK827" s="54"/>
      <c r="DL827" s="54"/>
      <c r="DM827" s="54"/>
      <c r="DN827" s="54"/>
      <c r="DO827" s="54"/>
      <c r="DP827" s="54"/>
      <c r="DQ827" s="54"/>
      <c r="DR827" s="54"/>
      <c r="DS827" s="54"/>
      <c r="DT827" s="54"/>
      <c r="DU827" s="54"/>
      <c r="DV827" s="54"/>
      <c r="DW827" s="54"/>
      <c r="DX827" s="54"/>
      <c r="DY827" s="54"/>
      <c r="DZ827" s="54"/>
      <c r="EA827" s="54"/>
      <c r="EB827" s="54"/>
      <c r="EC827" s="54"/>
      <c r="ED827" s="54"/>
      <c r="EE827" s="54"/>
      <c r="EF827" s="54"/>
      <c r="EG827" s="54"/>
      <c r="EH827" s="54"/>
      <c r="EI827" s="54"/>
      <c r="EJ827" s="54"/>
      <c r="EK827" s="54"/>
      <c r="EL827" s="54"/>
      <c r="EM827" s="54"/>
      <c r="EN827" s="54"/>
      <c r="EO827" s="54"/>
      <c r="EP827" s="54"/>
      <c r="EQ827" s="54"/>
      <c r="ER827" s="54"/>
    </row>
    <row r="828" spans="1:148" x14ac:dyDescent="0.25">
      <c r="A828" s="76"/>
      <c r="B828" s="54"/>
      <c r="C828" s="54"/>
      <c r="D828" s="54"/>
      <c r="E828" s="54"/>
      <c r="F828" s="5"/>
      <c r="G828" s="320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4"/>
      <c r="BQ828" s="54"/>
      <c r="BR828" s="54"/>
      <c r="BS828" s="54"/>
      <c r="BT828" s="54"/>
      <c r="BU828" s="54"/>
      <c r="BV828" s="54"/>
      <c r="BW828" s="54"/>
      <c r="BX828" s="54"/>
      <c r="BY828" s="54"/>
      <c r="BZ828" s="54"/>
      <c r="CA828" s="54"/>
      <c r="CB828" s="54"/>
      <c r="CC828" s="54"/>
      <c r="CD828" s="54"/>
      <c r="CE828" s="54"/>
      <c r="CF828" s="54"/>
      <c r="CG828" s="54"/>
      <c r="CH828" s="54"/>
      <c r="CI828" s="54"/>
      <c r="CJ828" s="54"/>
      <c r="CK828" s="54"/>
      <c r="CL828" s="54"/>
      <c r="CM828" s="54"/>
      <c r="CN828" s="54"/>
      <c r="CO828" s="54"/>
      <c r="CP828" s="54"/>
      <c r="CQ828" s="54"/>
      <c r="CR828" s="54"/>
      <c r="CS828" s="54"/>
      <c r="CT828" s="54"/>
      <c r="CU828" s="54"/>
      <c r="CV828" s="54"/>
      <c r="CW828" s="54"/>
      <c r="CX828" s="54"/>
      <c r="CY828" s="54"/>
      <c r="CZ828" s="54"/>
      <c r="DA828" s="54"/>
      <c r="DB828" s="54"/>
      <c r="DC828" s="54"/>
      <c r="DD828" s="54"/>
      <c r="DE828" s="54"/>
      <c r="DF828" s="54"/>
      <c r="DG828" s="54"/>
      <c r="DH828" s="54"/>
      <c r="DI828" s="54"/>
      <c r="DJ828" s="54"/>
      <c r="DK828" s="54"/>
      <c r="DL828" s="54"/>
      <c r="DM828" s="54"/>
      <c r="DN828" s="54"/>
      <c r="DO828" s="54"/>
      <c r="DP828" s="54"/>
      <c r="DQ828" s="54"/>
      <c r="DR828" s="54"/>
      <c r="DS828" s="54"/>
      <c r="DT828" s="54"/>
      <c r="DU828" s="54"/>
      <c r="DV828" s="54"/>
      <c r="DW828" s="54"/>
      <c r="DX828" s="54"/>
      <c r="DY828" s="54"/>
      <c r="DZ828" s="54"/>
      <c r="EA828" s="54"/>
      <c r="EB828" s="54"/>
      <c r="EC828" s="54"/>
      <c r="ED828" s="54"/>
      <c r="EE828" s="54"/>
      <c r="EF828" s="54"/>
      <c r="EG828" s="54"/>
      <c r="EH828" s="54"/>
      <c r="EI828" s="54"/>
      <c r="EJ828" s="54"/>
      <c r="EK828" s="54"/>
      <c r="EL828" s="54"/>
      <c r="EM828" s="54"/>
      <c r="EN828" s="54"/>
      <c r="EO828" s="54"/>
      <c r="EP828" s="54"/>
      <c r="EQ828" s="54"/>
      <c r="ER828" s="54"/>
    </row>
    <row r="829" spans="1:148" x14ac:dyDescent="0.25">
      <c r="A829" s="76"/>
      <c r="B829" s="54"/>
      <c r="C829" s="54"/>
      <c r="D829" s="54"/>
      <c r="E829" s="54"/>
      <c r="F829" s="5"/>
      <c r="G829" s="320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4"/>
      <c r="BQ829" s="54"/>
      <c r="BR829" s="54"/>
      <c r="BS829" s="54"/>
      <c r="BT829" s="54"/>
      <c r="BU829" s="54"/>
      <c r="BV829" s="54"/>
      <c r="BW829" s="54"/>
      <c r="BX829" s="54"/>
      <c r="BY829" s="54"/>
      <c r="BZ829" s="54"/>
      <c r="CA829" s="54"/>
      <c r="CB829" s="54"/>
      <c r="CC829" s="54"/>
      <c r="CD829" s="54"/>
      <c r="CE829" s="54"/>
      <c r="CF829" s="54"/>
      <c r="CG829" s="54"/>
      <c r="CH829" s="54"/>
      <c r="CI829" s="54"/>
      <c r="CJ829" s="54"/>
      <c r="CK829" s="54"/>
      <c r="CL829" s="54"/>
      <c r="CM829" s="54"/>
      <c r="CN829" s="54"/>
      <c r="CO829" s="54"/>
      <c r="CP829" s="54"/>
      <c r="CQ829" s="54"/>
      <c r="CR829" s="54"/>
      <c r="CS829" s="54"/>
      <c r="CT829" s="54"/>
      <c r="CU829" s="54"/>
      <c r="CV829" s="54"/>
      <c r="CW829" s="54"/>
      <c r="CX829" s="54"/>
      <c r="CY829" s="54"/>
      <c r="CZ829" s="54"/>
      <c r="DA829" s="54"/>
      <c r="DB829" s="54"/>
      <c r="DC829" s="54"/>
      <c r="DD829" s="54"/>
      <c r="DE829" s="54"/>
      <c r="DF829" s="54"/>
      <c r="DG829" s="54"/>
      <c r="DH829" s="54"/>
      <c r="DI829" s="54"/>
      <c r="DJ829" s="54"/>
      <c r="DK829" s="54"/>
      <c r="DL829" s="54"/>
      <c r="DM829" s="54"/>
      <c r="DN829" s="54"/>
      <c r="DO829" s="54"/>
      <c r="DP829" s="54"/>
      <c r="DQ829" s="54"/>
      <c r="DR829" s="54"/>
      <c r="DS829" s="54"/>
      <c r="DT829" s="54"/>
      <c r="DU829" s="54"/>
      <c r="DV829" s="54"/>
      <c r="DW829" s="54"/>
      <c r="DX829" s="54"/>
      <c r="DY829" s="54"/>
      <c r="DZ829" s="54"/>
      <c r="EA829" s="54"/>
      <c r="EB829" s="54"/>
      <c r="EC829" s="54"/>
      <c r="ED829" s="54"/>
      <c r="EE829" s="54"/>
      <c r="EF829" s="54"/>
      <c r="EG829" s="54"/>
      <c r="EH829" s="54"/>
      <c r="EI829" s="54"/>
      <c r="EJ829" s="54"/>
      <c r="EK829" s="54"/>
      <c r="EL829" s="54"/>
      <c r="EM829" s="54"/>
      <c r="EN829" s="54"/>
      <c r="EO829" s="54"/>
      <c r="EP829" s="54"/>
      <c r="EQ829" s="54"/>
      <c r="ER829" s="54"/>
    </row>
    <row r="830" spans="1:148" x14ac:dyDescent="0.25">
      <c r="A830" s="76"/>
      <c r="B830" s="54"/>
      <c r="C830" s="54"/>
      <c r="D830" s="54"/>
      <c r="E830" s="54"/>
      <c r="F830" s="5"/>
      <c r="G830" s="320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4"/>
      <c r="BQ830" s="54"/>
      <c r="BR830" s="54"/>
      <c r="BS830" s="54"/>
      <c r="BT830" s="54"/>
      <c r="BU830" s="54"/>
      <c r="BV830" s="54"/>
      <c r="BW830" s="54"/>
      <c r="BX830" s="54"/>
      <c r="BY830" s="54"/>
      <c r="BZ830" s="54"/>
      <c r="CA830" s="54"/>
      <c r="CB830" s="54"/>
      <c r="CC830" s="54"/>
      <c r="CD830" s="54"/>
      <c r="CE830" s="54"/>
      <c r="CF830" s="54"/>
      <c r="CG830" s="54"/>
      <c r="CH830" s="54"/>
      <c r="CI830" s="54"/>
      <c r="CJ830" s="54"/>
      <c r="CK830" s="54"/>
      <c r="CL830" s="54"/>
      <c r="CM830" s="54"/>
      <c r="CN830" s="54"/>
      <c r="CO830" s="54"/>
      <c r="CP830" s="54"/>
      <c r="CQ830" s="54"/>
      <c r="CR830" s="54"/>
      <c r="CS830" s="54"/>
      <c r="CT830" s="54"/>
      <c r="CU830" s="54"/>
      <c r="CV830" s="54"/>
      <c r="CW830" s="54"/>
      <c r="CX830" s="54"/>
      <c r="CY830" s="54"/>
      <c r="CZ830" s="54"/>
      <c r="DA830" s="54"/>
      <c r="DB830" s="54"/>
      <c r="DC830" s="54"/>
      <c r="DD830" s="54"/>
      <c r="DE830" s="54"/>
      <c r="DF830" s="54"/>
      <c r="DG830" s="54"/>
      <c r="DH830" s="54"/>
      <c r="DI830" s="54"/>
      <c r="DJ830" s="54"/>
      <c r="DK830" s="54"/>
      <c r="DL830" s="54"/>
      <c r="DM830" s="54"/>
      <c r="DN830" s="54"/>
      <c r="DO830" s="54"/>
      <c r="DP830" s="54"/>
      <c r="DQ830" s="54"/>
      <c r="DR830" s="54"/>
      <c r="DS830" s="54"/>
      <c r="DT830" s="54"/>
      <c r="DU830" s="54"/>
      <c r="DV830" s="54"/>
      <c r="DW830" s="54"/>
      <c r="DX830" s="54"/>
      <c r="DY830" s="54"/>
      <c r="DZ830" s="54"/>
      <c r="EA830" s="54"/>
      <c r="EB830" s="54"/>
      <c r="EC830" s="54"/>
      <c r="ED830" s="54"/>
      <c r="EE830" s="54"/>
      <c r="EF830" s="54"/>
      <c r="EG830" s="54"/>
      <c r="EH830" s="54"/>
      <c r="EI830" s="54"/>
      <c r="EJ830" s="54"/>
      <c r="EK830" s="54"/>
      <c r="EL830" s="54"/>
      <c r="EM830" s="54"/>
      <c r="EN830" s="54"/>
      <c r="EO830" s="54"/>
      <c r="EP830" s="54"/>
      <c r="EQ830" s="54"/>
      <c r="ER830" s="54"/>
    </row>
    <row r="831" spans="1:148" x14ac:dyDescent="0.25">
      <c r="A831" s="76"/>
      <c r="B831" s="54"/>
      <c r="C831" s="54"/>
      <c r="D831" s="54"/>
      <c r="E831" s="54"/>
      <c r="F831" s="5"/>
      <c r="G831" s="320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4"/>
      <c r="BQ831" s="54"/>
      <c r="BR831" s="54"/>
      <c r="BS831" s="54"/>
      <c r="BT831" s="54"/>
      <c r="BU831" s="54"/>
      <c r="BV831" s="54"/>
      <c r="BW831" s="54"/>
      <c r="BX831" s="54"/>
      <c r="BY831" s="54"/>
      <c r="BZ831" s="54"/>
      <c r="CA831" s="54"/>
      <c r="CB831" s="54"/>
      <c r="CC831" s="54"/>
      <c r="CD831" s="54"/>
      <c r="CE831" s="54"/>
      <c r="CF831" s="54"/>
      <c r="CG831" s="54"/>
      <c r="CH831" s="54"/>
      <c r="CI831" s="54"/>
      <c r="CJ831" s="54"/>
      <c r="CK831" s="54"/>
      <c r="CL831" s="54"/>
      <c r="CM831" s="54"/>
      <c r="CN831" s="54"/>
      <c r="CO831" s="54"/>
      <c r="CP831" s="54"/>
      <c r="CQ831" s="54"/>
      <c r="CR831" s="54"/>
      <c r="CS831" s="54"/>
      <c r="CT831" s="54"/>
      <c r="CU831" s="54"/>
      <c r="CV831" s="54"/>
      <c r="CW831" s="54"/>
      <c r="CX831" s="54"/>
      <c r="CY831" s="54"/>
      <c r="CZ831" s="54"/>
      <c r="DA831" s="54"/>
      <c r="DB831" s="54"/>
      <c r="DC831" s="54"/>
      <c r="DD831" s="54"/>
      <c r="DE831" s="54"/>
      <c r="DF831" s="54"/>
      <c r="DG831" s="54"/>
      <c r="DH831" s="54"/>
      <c r="DI831" s="54"/>
      <c r="DJ831" s="54"/>
      <c r="DK831" s="54"/>
      <c r="DL831" s="54"/>
      <c r="DM831" s="54"/>
      <c r="DN831" s="54"/>
      <c r="DO831" s="54"/>
      <c r="DP831" s="54"/>
      <c r="DQ831" s="54"/>
      <c r="DR831" s="54"/>
      <c r="DS831" s="54"/>
      <c r="DT831" s="54"/>
      <c r="DU831" s="54"/>
      <c r="DV831" s="54"/>
      <c r="DW831" s="54"/>
      <c r="DX831" s="54"/>
      <c r="DY831" s="54"/>
      <c r="DZ831" s="54"/>
      <c r="EA831" s="54"/>
      <c r="EB831" s="54"/>
      <c r="EC831" s="54"/>
      <c r="ED831" s="54"/>
      <c r="EE831" s="54"/>
      <c r="EF831" s="54"/>
      <c r="EG831" s="54"/>
      <c r="EH831" s="54"/>
      <c r="EI831" s="54"/>
      <c r="EJ831" s="54"/>
      <c r="EK831" s="54"/>
      <c r="EL831" s="54"/>
      <c r="EM831" s="54"/>
      <c r="EN831" s="54"/>
      <c r="EO831" s="54"/>
      <c r="EP831" s="54"/>
      <c r="EQ831" s="54"/>
      <c r="ER831" s="54"/>
    </row>
    <row r="832" spans="1:148" x14ac:dyDescent="0.25">
      <c r="A832" s="76"/>
      <c r="B832" s="54"/>
      <c r="C832" s="54"/>
      <c r="D832" s="54"/>
      <c r="E832" s="54"/>
      <c r="F832" s="5"/>
      <c r="G832" s="320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4"/>
      <c r="BQ832" s="54"/>
      <c r="BR832" s="54"/>
      <c r="BS832" s="54"/>
      <c r="BT832" s="54"/>
      <c r="BU832" s="54"/>
      <c r="BV832" s="54"/>
      <c r="BW832" s="54"/>
      <c r="BX832" s="54"/>
      <c r="BY832" s="54"/>
      <c r="BZ832" s="54"/>
      <c r="CA832" s="54"/>
      <c r="CB832" s="54"/>
      <c r="CC832" s="54"/>
      <c r="CD832" s="54"/>
      <c r="CE832" s="54"/>
      <c r="CF832" s="54"/>
      <c r="CG832" s="54"/>
      <c r="CH832" s="54"/>
      <c r="CI832" s="54"/>
      <c r="CJ832" s="54"/>
      <c r="CK832" s="54"/>
      <c r="CL832" s="54"/>
      <c r="CM832" s="54"/>
      <c r="CN832" s="54"/>
      <c r="CO832" s="54"/>
      <c r="CP832" s="54"/>
      <c r="CQ832" s="54"/>
      <c r="CR832" s="54"/>
      <c r="CS832" s="54"/>
      <c r="CT832" s="54"/>
      <c r="CU832" s="54"/>
      <c r="CV832" s="54"/>
      <c r="CW832" s="54"/>
      <c r="CX832" s="54"/>
      <c r="CY832" s="54"/>
      <c r="CZ832" s="54"/>
      <c r="DA832" s="54"/>
      <c r="DB832" s="54"/>
      <c r="DC832" s="54"/>
      <c r="DD832" s="54"/>
      <c r="DE832" s="54"/>
      <c r="DF832" s="54"/>
      <c r="DG832" s="54"/>
      <c r="DH832" s="54"/>
      <c r="DI832" s="54"/>
      <c r="DJ832" s="54"/>
      <c r="DK832" s="54"/>
      <c r="DL832" s="54"/>
      <c r="DM832" s="54"/>
      <c r="DN832" s="54"/>
      <c r="DO832" s="54"/>
      <c r="DP832" s="54"/>
      <c r="DQ832" s="54"/>
      <c r="DR832" s="54"/>
      <c r="DS832" s="54"/>
      <c r="DT832" s="54"/>
      <c r="DU832" s="54"/>
      <c r="DV832" s="54"/>
      <c r="DW832" s="54"/>
      <c r="DX832" s="54"/>
      <c r="DY832" s="54"/>
      <c r="DZ832" s="54"/>
      <c r="EA832" s="54"/>
      <c r="EB832" s="54"/>
      <c r="EC832" s="54"/>
      <c r="ED832" s="54"/>
      <c r="EE832" s="54"/>
      <c r="EF832" s="54"/>
      <c r="EG832" s="54"/>
      <c r="EH832" s="54"/>
      <c r="EI832" s="54"/>
      <c r="EJ832" s="54"/>
      <c r="EK832" s="54"/>
      <c r="EL832" s="54"/>
      <c r="EM832" s="54"/>
      <c r="EN832" s="54"/>
      <c r="EO832" s="54"/>
      <c r="EP832" s="54"/>
      <c r="EQ832" s="54"/>
      <c r="ER832" s="54"/>
    </row>
    <row r="833" spans="1:148" x14ac:dyDescent="0.25">
      <c r="A833" s="76"/>
      <c r="B833" s="54"/>
      <c r="C833" s="54"/>
      <c r="D833" s="54"/>
      <c r="E833" s="54"/>
      <c r="F833" s="5"/>
      <c r="G833" s="320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4"/>
      <c r="BQ833" s="54"/>
      <c r="BR833" s="54"/>
      <c r="BS833" s="54"/>
      <c r="BT833" s="54"/>
      <c r="BU833" s="54"/>
      <c r="BV833" s="54"/>
      <c r="BW833" s="54"/>
      <c r="BX833" s="54"/>
      <c r="BY833" s="54"/>
      <c r="BZ833" s="54"/>
      <c r="CA833" s="54"/>
      <c r="CB833" s="54"/>
      <c r="CC833" s="54"/>
      <c r="CD833" s="54"/>
      <c r="CE833" s="54"/>
      <c r="CF833" s="54"/>
      <c r="CG833" s="54"/>
      <c r="CH833" s="54"/>
      <c r="CI833" s="54"/>
      <c r="CJ833" s="54"/>
      <c r="CK833" s="54"/>
      <c r="CL833" s="54"/>
      <c r="CM833" s="54"/>
      <c r="CN833" s="54"/>
      <c r="CO833" s="54"/>
      <c r="CP833" s="54"/>
      <c r="CQ833" s="54"/>
      <c r="CR833" s="54"/>
      <c r="CS833" s="54"/>
      <c r="CT833" s="54"/>
      <c r="CU833" s="54"/>
      <c r="CV833" s="54"/>
      <c r="CW833" s="54"/>
      <c r="CX833" s="54"/>
      <c r="CY833" s="54"/>
      <c r="CZ833" s="54"/>
      <c r="DA833" s="54"/>
      <c r="DB833" s="54"/>
      <c r="DC833" s="54"/>
      <c r="DD833" s="54"/>
      <c r="DE833" s="54"/>
      <c r="DF833" s="54"/>
      <c r="DG833" s="54"/>
      <c r="DH833" s="54"/>
      <c r="DI833" s="54"/>
      <c r="DJ833" s="54"/>
      <c r="DK833" s="54"/>
      <c r="DL833" s="54"/>
      <c r="DM833" s="54"/>
      <c r="DN833" s="54"/>
      <c r="DO833" s="54"/>
      <c r="DP833" s="54"/>
      <c r="DQ833" s="54"/>
      <c r="DR833" s="54"/>
      <c r="DS833" s="54"/>
      <c r="DT833" s="54"/>
      <c r="DU833" s="54"/>
      <c r="DV833" s="54"/>
      <c r="DW833" s="54"/>
      <c r="DX833" s="54"/>
      <c r="DY833" s="54"/>
      <c r="DZ833" s="54"/>
      <c r="EA833" s="54"/>
      <c r="EB833" s="54"/>
      <c r="EC833" s="54"/>
      <c r="ED833" s="54"/>
      <c r="EE833" s="54"/>
      <c r="EF833" s="54"/>
      <c r="EG833" s="54"/>
      <c r="EH833" s="54"/>
      <c r="EI833" s="54"/>
      <c r="EJ833" s="54"/>
      <c r="EK833" s="54"/>
      <c r="EL833" s="54"/>
      <c r="EM833" s="54"/>
      <c r="EN833" s="54"/>
      <c r="EO833" s="54"/>
      <c r="EP833" s="54"/>
      <c r="EQ833" s="54"/>
      <c r="ER833" s="54"/>
    </row>
    <row r="834" spans="1:148" x14ac:dyDescent="0.25">
      <c r="A834" s="76"/>
      <c r="B834" s="54"/>
      <c r="C834" s="54"/>
      <c r="D834" s="54"/>
      <c r="E834" s="54"/>
      <c r="F834" s="5"/>
      <c r="G834" s="320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4"/>
      <c r="BQ834" s="54"/>
      <c r="BR834" s="54"/>
      <c r="BS834" s="54"/>
      <c r="BT834" s="54"/>
      <c r="BU834" s="54"/>
      <c r="BV834" s="54"/>
      <c r="BW834" s="54"/>
      <c r="BX834" s="54"/>
      <c r="BY834" s="54"/>
      <c r="BZ834" s="54"/>
      <c r="CA834" s="54"/>
      <c r="CB834" s="54"/>
      <c r="CC834" s="54"/>
      <c r="CD834" s="54"/>
      <c r="CE834" s="54"/>
      <c r="CF834" s="54"/>
      <c r="CG834" s="54"/>
      <c r="CH834" s="54"/>
      <c r="CI834" s="54"/>
      <c r="CJ834" s="54"/>
      <c r="CK834" s="54"/>
      <c r="CL834" s="54"/>
      <c r="CM834" s="54"/>
      <c r="CN834" s="54"/>
      <c r="CO834" s="54"/>
      <c r="CP834" s="54"/>
      <c r="CQ834" s="54"/>
      <c r="CR834" s="54"/>
      <c r="CS834" s="54"/>
      <c r="CT834" s="54"/>
      <c r="CU834" s="54"/>
      <c r="CV834" s="54"/>
      <c r="CW834" s="54"/>
      <c r="CX834" s="54"/>
      <c r="CY834" s="54"/>
      <c r="CZ834" s="54"/>
      <c r="DA834" s="54"/>
      <c r="DB834" s="54"/>
      <c r="DC834" s="54"/>
      <c r="DD834" s="54"/>
      <c r="DE834" s="54"/>
      <c r="DF834" s="54"/>
      <c r="DG834" s="54"/>
      <c r="DH834" s="54"/>
      <c r="DI834" s="54"/>
      <c r="DJ834" s="54"/>
      <c r="DK834" s="54"/>
      <c r="DL834" s="54"/>
      <c r="DM834" s="54"/>
      <c r="DN834" s="54"/>
      <c r="DO834" s="54"/>
      <c r="DP834" s="54"/>
      <c r="DQ834" s="54"/>
      <c r="DR834" s="54"/>
      <c r="DS834" s="54"/>
      <c r="DT834" s="54"/>
      <c r="DU834" s="54"/>
      <c r="DV834" s="54"/>
      <c r="DW834" s="54"/>
      <c r="DX834" s="54"/>
      <c r="DY834" s="54"/>
      <c r="DZ834" s="54"/>
      <c r="EA834" s="54"/>
      <c r="EB834" s="54"/>
      <c r="EC834" s="54"/>
      <c r="ED834" s="54"/>
      <c r="EE834" s="54"/>
      <c r="EF834" s="54"/>
      <c r="EG834" s="54"/>
      <c r="EH834" s="54"/>
      <c r="EI834" s="54"/>
      <c r="EJ834" s="54"/>
      <c r="EK834" s="54"/>
      <c r="EL834" s="54"/>
      <c r="EM834" s="54"/>
      <c r="EN834" s="54"/>
      <c r="EO834" s="54"/>
      <c r="EP834" s="54"/>
      <c r="EQ834" s="54"/>
      <c r="ER834" s="54"/>
    </row>
    <row r="835" spans="1:148" x14ac:dyDescent="0.25">
      <c r="A835" s="76"/>
      <c r="B835" s="54"/>
      <c r="C835" s="54"/>
      <c r="D835" s="54"/>
      <c r="E835" s="54"/>
      <c r="F835" s="5"/>
      <c r="G835" s="320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4"/>
      <c r="BQ835" s="54"/>
      <c r="BR835" s="54"/>
      <c r="BS835" s="54"/>
      <c r="BT835" s="54"/>
      <c r="BU835" s="54"/>
      <c r="BV835" s="54"/>
      <c r="BW835" s="54"/>
      <c r="BX835" s="54"/>
      <c r="BY835" s="54"/>
      <c r="BZ835" s="54"/>
      <c r="CA835" s="54"/>
      <c r="CB835" s="54"/>
      <c r="CC835" s="54"/>
      <c r="CD835" s="54"/>
      <c r="CE835" s="54"/>
      <c r="CF835" s="54"/>
      <c r="CG835" s="54"/>
      <c r="CH835" s="54"/>
      <c r="CI835" s="54"/>
      <c r="CJ835" s="54"/>
      <c r="CK835" s="54"/>
      <c r="CL835" s="54"/>
      <c r="CM835" s="54"/>
      <c r="CN835" s="54"/>
      <c r="CO835" s="54"/>
      <c r="CP835" s="54"/>
      <c r="CQ835" s="54"/>
      <c r="CR835" s="54"/>
      <c r="CS835" s="54"/>
      <c r="CT835" s="54"/>
      <c r="CU835" s="54"/>
      <c r="CV835" s="54"/>
      <c r="CW835" s="54"/>
      <c r="CX835" s="54"/>
      <c r="CY835" s="54"/>
      <c r="CZ835" s="54"/>
      <c r="DA835" s="54"/>
      <c r="DB835" s="54"/>
      <c r="DC835" s="54"/>
      <c r="DD835" s="54"/>
      <c r="DE835" s="54"/>
      <c r="DF835" s="54"/>
      <c r="DG835" s="54"/>
      <c r="DH835" s="54"/>
      <c r="DI835" s="54"/>
      <c r="DJ835" s="54"/>
      <c r="DK835" s="54"/>
      <c r="DL835" s="54"/>
      <c r="DM835" s="54"/>
      <c r="DN835" s="54"/>
      <c r="DO835" s="54"/>
      <c r="DP835" s="54"/>
      <c r="DQ835" s="54"/>
      <c r="DR835" s="54"/>
      <c r="DS835" s="54"/>
      <c r="DT835" s="54"/>
      <c r="DU835" s="54"/>
      <c r="DV835" s="54"/>
      <c r="DW835" s="54"/>
      <c r="DX835" s="54"/>
      <c r="DY835" s="54"/>
      <c r="DZ835" s="54"/>
      <c r="EA835" s="54"/>
      <c r="EB835" s="54"/>
      <c r="EC835" s="54"/>
      <c r="ED835" s="54"/>
      <c r="EE835" s="54"/>
      <c r="EF835" s="54"/>
      <c r="EG835" s="54"/>
      <c r="EH835" s="54"/>
      <c r="EI835" s="54"/>
      <c r="EJ835" s="54"/>
      <c r="EK835" s="54"/>
      <c r="EL835" s="54"/>
      <c r="EM835" s="54"/>
      <c r="EN835" s="54"/>
      <c r="EO835" s="54"/>
      <c r="EP835" s="54"/>
      <c r="EQ835" s="54"/>
      <c r="ER835" s="54"/>
    </row>
    <row r="836" spans="1:148" x14ac:dyDescent="0.25">
      <c r="A836" s="76"/>
      <c r="B836" s="54"/>
      <c r="C836" s="54"/>
      <c r="D836" s="54"/>
      <c r="E836" s="54"/>
      <c r="F836" s="5"/>
      <c r="G836" s="320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4"/>
      <c r="BQ836" s="54"/>
      <c r="BR836" s="54"/>
      <c r="BS836" s="54"/>
      <c r="BT836" s="54"/>
      <c r="BU836" s="54"/>
      <c r="BV836" s="54"/>
      <c r="BW836" s="54"/>
      <c r="BX836" s="54"/>
      <c r="BY836" s="54"/>
      <c r="BZ836" s="54"/>
      <c r="CA836" s="54"/>
      <c r="CB836" s="54"/>
      <c r="CC836" s="54"/>
      <c r="CD836" s="54"/>
      <c r="CE836" s="54"/>
      <c r="CF836" s="54"/>
      <c r="CG836" s="54"/>
      <c r="CH836" s="54"/>
      <c r="CI836" s="54"/>
      <c r="CJ836" s="54"/>
      <c r="CK836" s="54"/>
      <c r="CL836" s="54"/>
      <c r="CM836" s="54"/>
      <c r="CN836" s="54"/>
      <c r="CO836" s="54"/>
      <c r="CP836" s="54"/>
      <c r="CQ836" s="54"/>
      <c r="CR836" s="54"/>
      <c r="CS836" s="54"/>
      <c r="CT836" s="54"/>
      <c r="CU836" s="54"/>
      <c r="CV836" s="54"/>
      <c r="CW836" s="54"/>
      <c r="CX836" s="54"/>
      <c r="CY836" s="54"/>
      <c r="CZ836" s="54"/>
      <c r="DA836" s="54"/>
      <c r="DB836" s="54"/>
      <c r="DC836" s="54"/>
      <c r="DD836" s="54"/>
      <c r="DE836" s="54"/>
      <c r="DF836" s="54"/>
      <c r="DG836" s="54"/>
      <c r="DH836" s="54"/>
      <c r="DI836" s="54"/>
      <c r="DJ836" s="54"/>
      <c r="DK836" s="54"/>
      <c r="DL836" s="54"/>
      <c r="DM836" s="54"/>
      <c r="DN836" s="54"/>
      <c r="DO836" s="54"/>
      <c r="DP836" s="54"/>
      <c r="DQ836" s="54"/>
      <c r="DR836" s="54"/>
      <c r="DS836" s="54"/>
      <c r="DT836" s="54"/>
      <c r="DU836" s="54"/>
      <c r="DV836" s="54"/>
      <c r="DW836" s="54"/>
      <c r="DX836" s="54"/>
      <c r="DY836" s="54"/>
      <c r="DZ836" s="54"/>
      <c r="EA836" s="54"/>
      <c r="EB836" s="54"/>
      <c r="EC836" s="54"/>
      <c r="ED836" s="54"/>
      <c r="EE836" s="54"/>
      <c r="EF836" s="54"/>
      <c r="EG836" s="54"/>
      <c r="EH836" s="54"/>
      <c r="EI836" s="54"/>
      <c r="EJ836" s="54"/>
      <c r="EK836" s="54"/>
      <c r="EL836" s="54"/>
      <c r="EM836" s="54"/>
      <c r="EN836" s="54"/>
      <c r="EO836" s="54"/>
      <c r="EP836" s="54"/>
      <c r="EQ836" s="54"/>
      <c r="ER836" s="54"/>
    </row>
    <row r="837" spans="1:148" x14ac:dyDescent="0.25">
      <c r="A837" s="76"/>
      <c r="B837" s="54"/>
      <c r="C837" s="54"/>
      <c r="D837" s="54"/>
      <c r="E837" s="54"/>
      <c r="F837" s="5"/>
      <c r="G837" s="320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4"/>
      <c r="BQ837" s="54"/>
      <c r="BR837" s="54"/>
      <c r="BS837" s="54"/>
      <c r="BT837" s="54"/>
      <c r="BU837" s="54"/>
      <c r="BV837" s="54"/>
      <c r="BW837" s="54"/>
      <c r="BX837" s="54"/>
      <c r="BY837" s="54"/>
      <c r="BZ837" s="54"/>
      <c r="CA837" s="54"/>
      <c r="CB837" s="54"/>
      <c r="CC837" s="54"/>
      <c r="CD837" s="54"/>
      <c r="CE837" s="54"/>
      <c r="CF837" s="54"/>
      <c r="CG837" s="54"/>
      <c r="CH837" s="54"/>
      <c r="CI837" s="54"/>
      <c r="CJ837" s="54"/>
      <c r="CK837" s="54"/>
      <c r="CL837" s="54"/>
      <c r="CM837" s="54"/>
      <c r="CN837" s="54"/>
      <c r="CO837" s="54"/>
      <c r="CP837" s="54"/>
      <c r="CQ837" s="54"/>
      <c r="CR837" s="54"/>
      <c r="CS837" s="54"/>
      <c r="CT837" s="54"/>
      <c r="CU837" s="54"/>
      <c r="CV837" s="54"/>
      <c r="CW837" s="54"/>
      <c r="CX837" s="54"/>
      <c r="CY837" s="54"/>
      <c r="CZ837" s="54"/>
      <c r="DA837" s="54"/>
      <c r="DB837" s="54"/>
      <c r="DC837" s="54"/>
      <c r="DD837" s="54"/>
      <c r="DE837" s="54"/>
      <c r="DF837" s="54"/>
      <c r="DG837" s="54"/>
      <c r="DH837" s="54"/>
      <c r="DI837" s="54"/>
      <c r="DJ837" s="54"/>
      <c r="DK837" s="54"/>
      <c r="DL837" s="54"/>
      <c r="DM837" s="54"/>
      <c r="DN837" s="54"/>
      <c r="DO837" s="54"/>
      <c r="DP837" s="54"/>
      <c r="DQ837" s="54"/>
      <c r="DR837" s="54"/>
      <c r="DS837" s="54"/>
      <c r="DT837" s="54"/>
      <c r="DU837" s="54"/>
      <c r="DV837" s="54"/>
      <c r="DW837" s="54"/>
      <c r="DX837" s="54"/>
      <c r="DY837" s="54"/>
      <c r="DZ837" s="54"/>
      <c r="EA837" s="54"/>
      <c r="EB837" s="54"/>
      <c r="EC837" s="54"/>
      <c r="ED837" s="54"/>
      <c r="EE837" s="54"/>
      <c r="EF837" s="54"/>
      <c r="EG837" s="54"/>
      <c r="EH837" s="54"/>
      <c r="EI837" s="54"/>
      <c r="EJ837" s="54"/>
      <c r="EK837" s="54"/>
      <c r="EL837" s="54"/>
      <c r="EM837" s="54"/>
      <c r="EN837" s="54"/>
      <c r="EO837" s="54"/>
      <c r="EP837" s="54"/>
      <c r="EQ837" s="54"/>
      <c r="ER837" s="54"/>
    </row>
    <row r="838" spans="1:148" x14ac:dyDescent="0.25">
      <c r="A838" s="76"/>
      <c r="B838" s="54"/>
      <c r="C838" s="54"/>
      <c r="D838" s="54"/>
      <c r="E838" s="54"/>
      <c r="F838" s="5"/>
      <c r="G838" s="320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4"/>
      <c r="BQ838" s="54"/>
      <c r="BR838" s="54"/>
      <c r="BS838" s="54"/>
      <c r="BT838" s="54"/>
      <c r="BU838" s="54"/>
      <c r="BV838" s="54"/>
      <c r="BW838" s="54"/>
      <c r="BX838" s="54"/>
      <c r="BY838" s="54"/>
      <c r="BZ838" s="54"/>
      <c r="CA838" s="54"/>
      <c r="CB838" s="54"/>
      <c r="CC838" s="54"/>
      <c r="CD838" s="54"/>
      <c r="CE838" s="54"/>
      <c r="CF838" s="54"/>
      <c r="CG838" s="54"/>
      <c r="CH838" s="54"/>
      <c r="CI838" s="54"/>
      <c r="CJ838" s="54"/>
      <c r="CK838" s="54"/>
      <c r="CL838" s="54"/>
      <c r="CM838" s="54"/>
      <c r="CN838" s="54"/>
      <c r="CO838" s="54"/>
      <c r="CP838" s="54"/>
      <c r="CQ838" s="54"/>
      <c r="CR838" s="54"/>
      <c r="CS838" s="54"/>
      <c r="CT838" s="54"/>
      <c r="CU838" s="54"/>
      <c r="CV838" s="54"/>
      <c r="CW838" s="54"/>
      <c r="CX838" s="54"/>
      <c r="CY838" s="54"/>
      <c r="CZ838" s="54"/>
      <c r="DA838" s="54"/>
      <c r="DB838" s="54"/>
      <c r="DC838" s="54"/>
      <c r="DD838" s="54"/>
      <c r="DE838" s="54"/>
      <c r="DF838" s="54"/>
      <c r="DG838" s="54"/>
      <c r="DH838" s="54"/>
      <c r="DI838" s="54"/>
      <c r="DJ838" s="54"/>
      <c r="DK838" s="54"/>
      <c r="DL838" s="54"/>
      <c r="DM838" s="54"/>
      <c r="DN838" s="54"/>
      <c r="DO838" s="54"/>
      <c r="DP838" s="54"/>
      <c r="DQ838" s="54"/>
      <c r="DR838" s="54"/>
      <c r="DS838" s="54"/>
      <c r="DT838" s="54"/>
      <c r="DU838" s="54"/>
      <c r="DV838" s="54"/>
      <c r="DW838" s="54"/>
      <c r="DX838" s="54"/>
      <c r="DY838" s="54"/>
      <c r="DZ838" s="54"/>
      <c r="EA838" s="54"/>
      <c r="EB838" s="54"/>
      <c r="EC838" s="54"/>
      <c r="ED838" s="54"/>
      <c r="EE838" s="54"/>
      <c r="EF838" s="54"/>
      <c r="EG838" s="54"/>
      <c r="EH838" s="54"/>
      <c r="EI838" s="54"/>
      <c r="EJ838" s="54"/>
      <c r="EK838" s="54"/>
      <c r="EL838" s="54"/>
      <c r="EM838" s="54"/>
      <c r="EN838" s="54"/>
      <c r="EO838" s="54"/>
      <c r="EP838" s="54"/>
      <c r="EQ838" s="54"/>
      <c r="ER838" s="54"/>
    </row>
    <row r="839" spans="1:148" x14ac:dyDescent="0.25">
      <c r="A839" s="76"/>
      <c r="B839" s="54"/>
      <c r="C839" s="54"/>
      <c r="D839" s="54"/>
      <c r="E839" s="54"/>
      <c r="F839" s="5"/>
      <c r="G839" s="320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4"/>
      <c r="BQ839" s="54"/>
      <c r="BR839" s="54"/>
      <c r="BS839" s="54"/>
      <c r="BT839" s="54"/>
      <c r="BU839" s="54"/>
      <c r="BV839" s="54"/>
      <c r="BW839" s="54"/>
      <c r="BX839" s="54"/>
      <c r="BY839" s="54"/>
      <c r="BZ839" s="54"/>
      <c r="CA839" s="54"/>
      <c r="CB839" s="54"/>
      <c r="CC839" s="54"/>
      <c r="CD839" s="54"/>
      <c r="CE839" s="54"/>
      <c r="CF839" s="54"/>
      <c r="CG839" s="54"/>
      <c r="CH839" s="54"/>
      <c r="CI839" s="54"/>
      <c r="CJ839" s="54"/>
      <c r="CK839" s="54"/>
      <c r="CL839" s="54"/>
      <c r="CM839" s="54"/>
      <c r="CN839" s="54"/>
      <c r="CO839" s="54"/>
      <c r="CP839" s="54"/>
      <c r="CQ839" s="54"/>
      <c r="CR839" s="54"/>
      <c r="CS839" s="54"/>
      <c r="CT839" s="54"/>
      <c r="CU839" s="54"/>
      <c r="CV839" s="54"/>
      <c r="CW839" s="54"/>
      <c r="CX839" s="54"/>
      <c r="CY839" s="54"/>
      <c r="CZ839" s="54"/>
      <c r="DA839" s="54"/>
      <c r="DB839" s="54"/>
      <c r="DC839" s="54"/>
      <c r="DD839" s="54"/>
      <c r="DE839" s="54"/>
      <c r="DF839" s="54"/>
      <c r="DG839" s="54"/>
      <c r="DH839" s="54"/>
      <c r="DI839" s="54"/>
      <c r="DJ839" s="54"/>
      <c r="DK839" s="54"/>
      <c r="DL839" s="54"/>
      <c r="DM839" s="54"/>
      <c r="DN839" s="54"/>
      <c r="DO839" s="54"/>
      <c r="DP839" s="54"/>
      <c r="DQ839" s="54"/>
      <c r="DR839" s="54"/>
      <c r="DS839" s="54"/>
      <c r="DT839" s="54"/>
      <c r="DU839" s="54"/>
      <c r="DV839" s="54"/>
      <c r="DW839" s="54"/>
      <c r="DX839" s="54"/>
      <c r="DY839" s="54"/>
      <c r="DZ839" s="54"/>
      <c r="EA839" s="54"/>
      <c r="EB839" s="54"/>
      <c r="EC839" s="54"/>
      <c r="ED839" s="54"/>
      <c r="EE839" s="54"/>
      <c r="EF839" s="54"/>
      <c r="EG839" s="54"/>
      <c r="EH839" s="54"/>
      <c r="EI839" s="54"/>
      <c r="EJ839" s="54"/>
      <c r="EK839" s="54"/>
      <c r="EL839" s="54"/>
      <c r="EM839" s="54"/>
      <c r="EN839" s="54"/>
      <c r="EO839" s="54"/>
      <c r="EP839" s="54"/>
      <c r="EQ839" s="54"/>
      <c r="ER839" s="54"/>
    </row>
    <row r="840" spans="1:148" x14ac:dyDescent="0.25">
      <c r="A840" s="76"/>
      <c r="B840" s="54"/>
      <c r="C840" s="54"/>
      <c r="D840" s="54"/>
      <c r="E840" s="54"/>
      <c r="F840" s="5"/>
      <c r="G840" s="320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4"/>
      <c r="BQ840" s="54"/>
      <c r="BR840" s="54"/>
      <c r="BS840" s="54"/>
      <c r="BT840" s="54"/>
      <c r="BU840" s="54"/>
      <c r="BV840" s="54"/>
      <c r="BW840" s="54"/>
      <c r="BX840" s="54"/>
      <c r="BY840" s="54"/>
      <c r="BZ840" s="54"/>
      <c r="CA840" s="54"/>
      <c r="CB840" s="54"/>
      <c r="CC840" s="54"/>
      <c r="CD840" s="54"/>
      <c r="CE840" s="54"/>
      <c r="CF840" s="54"/>
      <c r="CG840" s="54"/>
      <c r="CH840" s="54"/>
      <c r="CI840" s="54"/>
      <c r="CJ840" s="54"/>
      <c r="CK840" s="54"/>
      <c r="CL840" s="54"/>
      <c r="CM840" s="54"/>
      <c r="CN840" s="54"/>
      <c r="CO840" s="54"/>
      <c r="CP840" s="54"/>
      <c r="CQ840" s="54"/>
      <c r="CR840" s="54"/>
      <c r="CS840" s="54"/>
      <c r="CT840" s="54"/>
      <c r="CU840" s="54"/>
      <c r="CV840" s="54"/>
      <c r="CW840" s="54"/>
      <c r="CX840" s="54"/>
      <c r="CY840" s="54"/>
      <c r="CZ840" s="54"/>
      <c r="DA840" s="54"/>
      <c r="DB840" s="54"/>
      <c r="DC840" s="54"/>
      <c r="DD840" s="54"/>
      <c r="DE840" s="54"/>
      <c r="DF840" s="54"/>
      <c r="DG840" s="54"/>
      <c r="DH840" s="54"/>
      <c r="DI840" s="54"/>
      <c r="DJ840" s="54"/>
      <c r="DK840" s="54"/>
      <c r="DL840" s="54"/>
      <c r="DM840" s="54"/>
      <c r="DN840" s="54"/>
      <c r="DO840" s="54"/>
      <c r="DP840" s="54"/>
      <c r="DQ840" s="54"/>
      <c r="DR840" s="54"/>
      <c r="DS840" s="54"/>
      <c r="DT840" s="54"/>
      <c r="DU840" s="54"/>
      <c r="DV840" s="54"/>
      <c r="DW840" s="54"/>
      <c r="DX840" s="54"/>
      <c r="DY840" s="54"/>
      <c r="DZ840" s="54"/>
      <c r="EA840" s="54"/>
      <c r="EB840" s="54"/>
      <c r="EC840" s="54"/>
      <c r="ED840" s="54"/>
      <c r="EE840" s="54"/>
      <c r="EF840" s="54"/>
      <c r="EG840" s="54"/>
      <c r="EH840" s="54"/>
      <c r="EI840" s="54"/>
      <c r="EJ840" s="54"/>
      <c r="EK840" s="54"/>
      <c r="EL840" s="54"/>
      <c r="EM840" s="54"/>
      <c r="EN840" s="54"/>
      <c r="EO840" s="54"/>
      <c r="EP840" s="54"/>
      <c r="EQ840" s="54"/>
      <c r="ER840" s="54"/>
    </row>
    <row r="841" spans="1:148" x14ac:dyDescent="0.25">
      <c r="A841" s="76"/>
      <c r="B841" s="54"/>
      <c r="C841" s="54"/>
      <c r="D841" s="54"/>
      <c r="E841" s="54"/>
      <c r="F841" s="5"/>
      <c r="G841" s="320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4"/>
      <c r="BQ841" s="54"/>
      <c r="BR841" s="54"/>
      <c r="BS841" s="54"/>
      <c r="BT841" s="54"/>
      <c r="BU841" s="54"/>
      <c r="BV841" s="54"/>
      <c r="BW841" s="54"/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  <c r="CH841" s="54"/>
      <c r="CI841" s="54"/>
      <c r="CJ841" s="54"/>
      <c r="CK841" s="54"/>
      <c r="CL841" s="54"/>
      <c r="CM841" s="54"/>
      <c r="CN841" s="54"/>
      <c r="CO841" s="54"/>
      <c r="CP841" s="54"/>
      <c r="CQ841" s="54"/>
      <c r="CR841" s="54"/>
      <c r="CS841" s="54"/>
      <c r="CT841" s="54"/>
      <c r="CU841" s="54"/>
      <c r="CV841" s="54"/>
      <c r="CW841" s="54"/>
      <c r="CX841" s="54"/>
      <c r="CY841" s="54"/>
      <c r="CZ841" s="54"/>
      <c r="DA841" s="54"/>
      <c r="DB841" s="54"/>
      <c r="DC841" s="54"/>
      <c r="DD841" s="54"/>
      <c r="DE841" s="54"/>
      <c r="DF841" s="54"/>
      <c r="DG841" s="54"/>
      <c r="DH841" s="54"/>
      <c r="DI841" s="54"/>
      <c r="DJ841" s="54"/>
      <c r="DK841" s="54"/>
      <c r="DL841" s="54"/>
      <c r="DM841" s="54"/>
      <c r="DN841" s="54"/>
      <c r="DO841" s="54"/>
      <c r="DP841" s="54"/>
      <c r="DQ841" s="54"/>
      <c r="DR841" s="54"/>
      <c r="DS841" s="54"/>
      <c r="DT841" s="54"/>
      <c r="DU841" s="54"/>
      <c r="DV841" s="54"/>
      <c r="DW841" s="54"/>
      <c r="DX841" s="54"/>
      <c r="DY841" s="54"/>
      <c r="DZ841" s="54"/>
      <c r="EA841" s="54"/>
      <c r="EB841" s="54"/>
      <c r="EC841" s="54"/>
      <c r="ED841" s="54"/>
      <c r="EE841" s="54"/>
      <c r="EF841" s="54"/>
      <c r="EG841" s="54"/>
      <c r="EH841" s="54"/>
      <c r="EI841" s="54"/>
      <c r="EJ841" s="54"/>
      <c r="EK841" s="54"/>
      <c r="EL841" s="54"/>
      <c r="EM841" s="54"/>
      <c r="EN841" s="54"/>
      <c r="EO841" s="54"/>
      <c r="EP841" s="54"/>
      <c r="EQ841" s="54"/>
      <c r="ER841" s="54"/>
    </row>
    <row r="842" spans="1:148" x14ac:dyDescent="0.25">
      <c r="A842" s="76"/>
      <c r="B842" s="54"/>
      <c r="C842" s="54"/>
      <c r="D842" s="54"/>
      <c r="E842" s="54"/>
      <c r="F842" s="5"/>
      <c r="G842" s="320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4"/>
      <c r="BQ842" s="54"/>
      <c r="BR842" s="54"/>
      <c r="BS842" s="54"/>
      <c r="BT842" s="54"/>
      <c r="BU842" s="54"/>
      <c r="BV842" s="54"/>
      <c r="BW842" s="54"/>
      <c r="BX842" s="54"/>
      <c r="BY842" s="54"/>
      <c r="BZ842" s="54"/>
      <c r="CA842" s="54"/>
      <c r="CB842" s="54"/>
      <c r="CC842" s="54"/>
      <c r="CD842" s="54"/>
      <c r="CE842" s="54"/>
      <c r="CF842" s="54"/>
      <c r="CG842" s="54"/>
      <c r="CH842" s="54"/>
      <c r="CI842" s="54"/>
      <c r="CJ842" s="54"/>
      <c r="CK842" s="54"/>
      <c r="CL842" s="54"/>
      <c r="CM842" s="54"/>
      <c r="CN842" s="54"/>
      <c r="CO842" s="54"/>
      <c r="CP842" s="54"/>
      <c r="CQ842" s="54"/>
      <c r="CR842" s="54"/>
      <c r="CS842" s="54"/>
      <c r="CT842" s="54"/>
      <c r="CU842" s="54"/>
      <c r="CV842" s="54"/>
      <c r="CW842" s="54"/>
      <c r="CX842" s="54"/>
      <c r="CY842" s="54"/>
      <c r="CZ842" s="54"/>
      <c r="DA842" s="54"/>
      <c r="DB842" s="54"/>
      <c r="DC842" s="54"/>
      <c r="DD842" s="54"/>
      <c r="DE842" s="54"/>
      <c r="DF842" s="54"/>
      <c r="DG842" s="54"/>
      <c r="DH842" s="54"/>
      <c r="DI842" s="54"/>
      <c r="DJ842" s="54"/>
      <c r="DK842" s="54"/>
      <c r="DL842" s="54"/>
      <c r="DM842" s="54"/>
      <c r="DN842" s="54"/>
      <c r="DO842" s="54"/>
      <c r="DP842" s="54"/>
      <c r="DQ842" s="54"/>
      <c r="DR842" s="54"/>
      <c r="DS842" s="54"/>
      <c r="DT842" s="54"/>
      <c r="DU842" s="54"/>
      <c r="DV842" s="54"/>
      <c r="DW842" s="54"/>
      <c r="DX842" s="54"/>
      <c r="DY842" s="54"/>
      <c r="DZ842" s="54"/>
      <c r="EA842" s="54"/>
      <c r="EB842" s="54"/>
      <c r="EC842" s="54"/>
      <c r="ED842" s="54"/>
      <c r="EE842" s="54"/>
      <c r="EF842" s="54"/>
      <c r="EG842" s="54"/>
      <c r="EH842" s="54"/>
      <c r="EI842" s="54"/>
      <c r="EJ842" s="54"/>
      <c r="EK842" s="54"/>
      <c r="EL842" s="54"/>
      <c r="EM842" s="54"/>
      <c r="EN842" s="54"/>
      <c r="EO842" s="54"/>
      <c r="EP842" s="54"/>
      <c r="EQ842" s="54"/>
      <c r="ER842" s="54"/>
    </row>
    <row r="843" spans="1:148" x14ac:dyDescent="0.25">
      <c r="A843" s="76"/>
      <c r="B843" s="54"/>
      <c r="C843" s="54"/>
      <c r="D843" s="54"/>
      <c r="E843" s="54"/>
      <c r="F843" s="5"/>
      <c r="G843" s="320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4"/>
      <c r="BQ843" s="54"/>
      <c r="BR843" s="54"/>
      <c r="BS843" s="54"/>
      <c r="BT843" s="54"/>
      <c r="BU843" s="54"/>
      <c r="BV843" s="54"/>
      <c r="BW843" s="54"/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  <c r="CH843" s="54"/>
      <c r="CI843" s="54"/>
      <c r="CJ843" s="54"/>
      <c r="CK843" s="54"/>
      <c r="CL843" s="54"/>
      <c r="CM843" s="54"/>
      <c r="CN843" s="54"/>
      <c r="CO843" s="54"/>
      <c r="CP843" s="54"/>
      <c r="CQ843" s="54"/>
      <c r="CR843" s="54"/>
      <c r="CS843" s="54"/>
      <c r="CT843" s="54"/>
      <c r="CU843" s="54"/>
      <c r="CV843" s="54"/>
      <c r="CW843" s="54"/>
      <c r="CX843" s="54"/>
      <c r="CY843" s="54"/>
      <c r="CZ843" s="54"/>
      <c r="DA843" s="54"/>
      <c r="DB843" s="54"/>
      <c r="DC843" s="54"/>
      <c r="DD843" s="54"/>
      <c r="DE843" s="54"/>
      <c r="DF843" s="54"/>
      <c r="DG843" s="54"/>
      <c r="DH843" s="54"/>
      <c r="DI843" s="54"/>
      <c r="DJ843" s="54"/>
      <c r="DK843" s="54"/>
      <c r="DL843" s="54"/>
      <c r="DM843" s="54"/>
      <c r="DN843" s="54"/>
      <c r="DO843" s="54"/>
      <c r="DP843" s="54"/>
      <c r="DQ843" s="54"/>
      <c r="DR843" s="54"/>
      <c r="DS843" s="54"/>
      <c r="DT843" s="54"/>
      <c r="DU843" s="54"/>
      <c r="DV843" s="54"/>
      <c r="DW843" s="54"/>
      <c r="DX843" s="54"/>
      <c r="DY843" s="54"/>
      <c r="DZ843" s="54"/>
      <c r="EA843" s="54"/>
      <c r="EB843" s="54"/>
      <c r="EC843" s="54"/>
      <c r="ED843" s="54"/>
      <c r="EE843" s="54"/>
      <c r="EF843" s="54"/>
      <c r="EG843" s="54"/>
      <c r="EH843" s="54"/>
      <c r="EI843" s="54"/>
      <c r="EJ843" s="54"/>
      <c r="EK843" s="54"/>
      <c r="EL843" s="54"/>
      <c r="EM843" s="54"/>
      <c r="EN843" s="54"/>
      <c r="EO843" s="54"/>
      <c r="EP843" s="54"/>
      <c r="EQ843" s="54"/>
      <c r="ER843" s="54"/>
    </row>
    <row r="844" spans="1:148" x14ac:dyDescent="0.25">
      <c r="A844" s="76"/>
      <c r="B844" s="54"/>
      <c r="C844" s="54"/>
      <c r="D844" s="54"/>
      <c r="E844" s="54"/>
      <c r="F844" s="5"/>
      <c r="G844" s="320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4"/>
      <c r="BQ844" s="54"/>
      <c r="BR844" s="54"/>
      <c r="BS844" s="54"/>
      <c r="BT844" s="54"/>
      <c r="BU844" s="54"/>
      <c r="BV844" s="54"/>
      <c r="BW844" s="54"/>
      <c r="BX844" s="54"/>
      <c r="BY844" s="54"/>
      <c r="BZ844" s="54"/>
      <c r="CA844" s="54"/>
      <c r="CB844" s="54"/>
      <c r="CC844" s="54"/>
      <c r="CD844" s="54"/>
      <c r="CE844" s="54"/>
      <c r="CF844" s="54"/>
      <c r="CG844" s="54"/>
      <c r="CH844" s="54"/>
      <c r="CI844" s="54"/>
      <c r="CJ844" s="54"/>
      <c r="CK844" s="54"/>
      <c r="CL844" s="54"/>
      <c r="CM844" s="54"/>
      <c r="CN844" s="54"/>
      <c r="CO844" s="54"/>
      <c r="CP844" s="54"/>
      <c r="CQ844" s="54"/>
      <c r="CR844" s="54"/>
      <c r="CS844" s="54"/>
      <c r="CT844" s="54"/>
      <c r="CU844" s="54"/>
      <c r="CV844" s="54"/>
      <c r="CW844" s="54"/>
      <c r="CX844" s="54"/>
      <c r="CY844" s="54"/>
      <c r="CZ844" s="54"/>
      <c r="DA844" s="54"/>
      <c r="DB844" s="54"/>
      <c r="DC844" s="54"/>
      <c r="DD844" s="54"/>
      <c r="DE844" s="54"/>
      <c r="DF844" s="54"/>
      <c r="DG844" s="54"/>
      <c r="DH844" s="54"/>
      <c r="DI844" s="54"/>
      <c r="DJ844" s="54"/>
      <c r="DK844" s="54"/>
      <c r="DL844" s="54"/>
      <c r="DM844" s="54"/>
      <c r="DN844" s="54"/>
      <c r="DO844" s="54"/>
      <c r="DP844" s="54"/>
      <c r="DQ844" s="54"/>
      <c r="DR844" s="54"/>
      <c r="DS844" s="54"/>
      <c r="DT844" s="54"/>
      <c r="DU844" s="54"/>
      <c r="DV844" s="54"/>
      <c r="DW844" s="54"/>
      <c r="DX844" s="54"/>
      <c r="DY844" s="54"/>
      <c r="DZ844" s="54"/>
      <c r="EA844" s="54"/>
      <c r="EB844" s="54"/>
      <c r="EC844" s="54"/>
      <c r="ED844" s="54"/>
      <c r="EE844" s="54"/>
      <c r="EF844" s="54"/>
      <c r="EG844" s="54"/>
      <c r="EH844" s="54"/>
      <c r="EI844" s="54"/>
      <c r="EJ844" s="54"/>
      <c r="EK844" s="54"/>
      <c r="EL844" s="54"/>
      <c r="EM844" s="54"/>
      <c r="EN844" s="54"/>
      <c r="EO844" s="54"/>
      <c r="EP844" s="54"/>
      <c r="EQ844" s="54"/>
      <c r="ER844" s="54"/>
    </row>
    <row r="845" spans="1:148" x14ac:dyDescent="0.25">
      <c r="A845" s="76"/>
      <c r="B845" s="54"/>
      <c r="C845" s="54"/>
      <c r="D845" s="54"/>
      <c r="E845" s="54"/>
      <c r="F845" s="5"/>
      <c r="G845" s="320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4"/>
      <c r="BQ845" s="54"/>
      <c r="BR845" s="54"/>
      <c r="BS845" s="54"/>
      <c r="BT845" s="54"/>
      <c r="BU845" s="54"/>
      <c r="BV845" s="54"/>
      <c r="BW845" s="54"/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  <c r="CH845" s="54"/>
      <c r="CI845" s="54"/>
      <c r="CJ845" s="54"/>
      <c r="CK845" s="54"/>
      <c r="CL845" s="54"/>
      <c r="CM845" s="54"/>
      <c r="CN845" s="54"/>
      <c r="CO845" s="54"/>
      <c r="CP845" s="54"/>
      <c r="CQ845" s="54"/>
      <c r="CR845" s="54"/>
      <c r="CS845" s="54"/>
      <c r="CT845" s="54"/>
      <c r="CU845" s="54"/>
      <c r="CV845" s="54"/>
      <c r="CW845" s="54"/>
      <c r="CX845" s="54"/>
      <c r="CY845" s="54"/>
      <c r="CZ845" s="54"/>
      <c r="DA845" s="54"/>
      <c r="DB845" s="54"/>
      <c r="DC845" s="54"/>
      <c r="DD845" s="54"/>
      <c r="DE845" s="54"/>
      <c r="DF845" s="54"/>
      <c r="DG845" s="54"/>
      <c r="DH845" s="54"/>
      <c r="DI845" s="54"/>
      <c r="DJ845" s="54"/>
      <c r="DK845" s="54"/>
      <c r="DL845" s="54"/>
      <c r="DM845" s="54"/>
      <c r="DN845" s="54"/>
      <c r="DO845" s="54"/>
      <c r="DP845" s="54"/>
      <c r="DQ845" s="54"/>
      <c r="DR845" s="54"/>
      <c r="DS845" s="54"/>
      <c r="DT845" s="54"/>
      <c r="DU845" s="54"/>
      <c r="DV845" s="54"/>
      <c r="DW845" s="54"/>
      <c r="DX845" s="54"/>
      <c r="DY845" s="54"/>
      <c r="DZ845" s="54"/>
      <c r="EA845" s="54"/>
      <c r="EB845" s="54"/>
      <c r="EC845" s="54"/>
      <c r="ED845" s="54"/>
      <c r="EE845" s="54"/>
      <c r="EF845" s="54"/>
      <c r="EG845" s="54"/>
      <c r="EH845" s="54"/>
      <c r="EI845" s="54"/>
      <c r="EJ845" s="54"/>
      <c r="EK845" s="54"/>
      <c r="EL845" s="54"/>
      <c r="EM845" s="54"/>
      <c r="EN845" s="54"/>
      <c r="EO845" s="54"/>
      <c r="EP845" s="54"/>
      <c r="EQ845" s="54"/>
      <c r="ER845" s="54"/>
    </row>
    <row r="846" spans="1:148" x14ac:dyDescent="0.25">
      <c r="A846" s="76"/>
      <c r="B846" s="54"/>
      <c r="C846" s="54"/>
      <c r="D846" s="54"/>
      <c r="E846" s="54"/>
      <c r="F846" s="5"/>
      <c r="G846" s="320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4"/>
      <c r="BQ846" s="54"/>
      <c r="BR846" s="54"/>
      <c r="BS846" s="54"/>
      <c r="BT846" s="54"/>
      <c r="BU846" s="54"/>
      <c r="BV846" s="54"/>
      <c r="BW846" s="54"/>
      <c r="BX846" s="54"/>
      <c r="BY846" s="54"/>
      <c r="BZ846" s="54"/>
      <c r="CA846" s="54"/>
      <c r="CB846" s="54"/>
      <c r="CC846" s="54"/>
      <c r="CD846" s="54"/>
      <c r="CE846" s="54"/>
      <c r="CF846" s="54"/>
      <c r="CG846" s="54"/>
      <c r="CH846" s="54"/>
      <c r="CI846" s="54"/>
      <c r="CJ846" s="54"/>
      <c r="CK846" s="54"/>
      <c r="CL846" s="54"/>
      <c r="CM846" s="54"/>
      <c r="CN846" s="54"/>
      <c r="CO846" s="54"/>
      <c r="CP846" s="54"/>
      <c r="CQ846" s="54"/>
      <c r="CR846" s="54"/>
      <c r="CS846" s="54"/>
      <c r="CT846" s="54"/>
      <c r="CU846" s="54"/>
      <c r="CV846" s="54"/>
      <c r="CW846" s="54"/>
      <c r="CX846" s="54"/>
      <c r="CY846" s="54"/>
      <c r="CZ846" s="54"/>
      <c r="DA846" s="54"/>
      <c r="DB846" s="54"/>
      <c r="DC846" s="54"/>
      <c r="DD846" s="54"/>
      <c r="DE846" s="54"/>
      <c r="DF846" s="54"/>
      <c r="DG846" s="54"/>
      <c r="DH846" s="54"/>
      <c r="DI846" s="54"/>
      <c r="DJ846" s="54"/>
      <c r="DK846" s="54"/>
      <c r="DL846" s="54"/>
      <c r="DM846" s="54"/>
      <c r="DN846" s="54"/>
      <c r="DO846" s="54"/>
      <c r="DP846" s="54"/>
      <c r="DQ846" s="54"/>
      <c r="DR846" s="54"/>
      <c r="DS846" s="54"/>
      <c r="DT846" s="54"/>
      <c r="DU846" s="54"/>
      <c r="DV846" s="54"/>
      <c r="DW846" s="54"/>
      <c r="DX846" s="54"/>
      <c r="DY846" s="54"/>
      <c r="DZ846" s="54"/>
      <c r="EA846" s="54"/>
      <c r="EB846" s="54"/>
      <c r="EC846" s="54"/>
      <c r="ED846" s="54"/>
      <c r="EE846" s="54"/>
      <c r="EF846" s="54"/>
      <c r="EG846" s="54"/>
      <c r="EH846" s="54"/>
      <c r="EI846" s="54"/>
      <c r="EJ846" s="54"/>
      <c r="EK846" s="54"/>
      <c r="EL846" s="54"/>
      <c r="EM846" s="54"/>
      <c r="EN846" s="54"/>
      <c r="EO846" s="54"/>
      <c r="EP846" s="54"/>
      <c r="EQ846" s="54"/>
      <c r="ER846" s="54"/>
    </row>
    <row r="847" spans="1:148" x14ac:dyDescent="0.25">
      <c r="A847" s="76"/>
      <c r="B847" s="54"/>
      <c r="C847" s="54"/>
      <c r="D847" s="54"/>
      <c r="E847" s="54"/>
      <c r="F847" s="5"/>
      <c r="G847" s="320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4"/>
      <c r="BQ847" s="54"/>
      <c r="BR847" s="54"/>
      <c r="BS847" s="54"/>
      <c r="BT847" s="54"/>
      <c r="BU847" s="54"/>
      <c r="BV847" s="54"/>
      <c r="BW847" s="54"/>
      <c r="BX847" s="54"/>
      <c r="BY847" s="54"/>
      <c r="BZ847" s="54"/>
      <c r="CA847" s="54"/>
      <c r="CB847" s="54"/>
      <c r="CC847" s="54"/>
      <c r="CD847" s="54"/>
      <c r="CE847" s="54"/>
      <c r="CF847" s="54"/>
      <c r="CG847" s="54"/>
      <c r="CH847" s="54"/>
      <c r="CI847" s="54"/>
      <c r="CJ847" s="54"/>
      <c r="CK847" s="54"/>
      <c r="CL847" s="54"/>
      <c r="CM847" s="54"/>
      <c r="CN847" s="54"/>
      <c r="CO847" s="54"/>
      <c r="CP847" s="54"/>
      <c r="CQ847" s="54"/>
      <c r="CR847" s="54"/>
      <c r="CS847" s="54"/>
      <c r="CT847" s="54"/>
      <c r="CU847" s="54"/>
      <c r="CV847" s="54"/>
      <c r="CW847" s="54"/>
      <c r="CX847" s="54"/>
      <c r="CY847" s="54"/>
      <c r="CZ847" s="54"/>
      <c r="DA847" s="54"/>
      <c r="DB847" s="54"/>
      <c r="DC847" s="54"/>
      <c r="DD847" s="54"/>
      <c r="DE847" s="54"/>
      <c r="DF847" s="54"/>
      <c r="DG847" s="54"/>
      <c r="DH847" s="54"/>
      <c r="DI847" s="54"/>
      <c r="DJ847" s="54"/>
      <c r="DK847" s="54"/>
      <c r="DL847" s="54"/>
      <c r="DM847" s="54"/>
      <c r="DN847" s="54"/>
      <c r="DO847" s="54"/>
      <c r="DP847" s="54"/>
      <c r="DQ847" s="54"/>
      <c r="DR847" s="54"/>
      <c r="DS847" s="54"/>
      <c r="DT847" s="54"/>
      <c r="DU847" s="54"/>
      <c r="DV847" s="54"/>
      <c r="DW847" s="54"/>
      <c r="DX847" s="54"/>
      <c r="DY847" s="54"/>
      <c r="DZ847" s="54"/>
      <c r="EA847" s="54"/>
      <c r="EB847" s="54"/>
      <c r="EC847" s="54"/>
      <c r="ED847" s="54"/>
      <c r="EE847" s="54"/>
      <c r="EF847" s="54"/>
      <c r="EG847" s="54"/>
      <c r="EH847" s="54"/>
      <c r="EI847" s="54"/>
      <c r="EJ847" s="54"/>
      <c r="EK847" s="54"/>
      <c r="EL847" s="54"/>
      <c r="EM847" s="54"/>
      <c r="EN847" s="54"/>
      <c r="EO847" s="54"/>
      <c r="EP847" s="54"/>
      <c r="EQ847" s="54"/>
      <c r="ER847" s="54"/>
    </row>
    <row r="848" spans="1:148" x14ac:dyDescent="0.25">
      <c r="A848" s="76"/>
      <c r="B848" s="54"/>
      <c r="C848" s="54"/>
      <c r="D848" s="54"/>
      <c r="E848" s="54"/>
      <c r="F848" s="5"/>
      <c r="G848" s="320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4"/>
      <c r="BQ848" s="54"/>
      <c r="BR848" s="54"/>
      <c r="BS848" s="54"/>
      <c r="BT848" s="54"/>
      <c r="BU848" s="54"/>
      <c r="BV848" s="54"/>
      <c r="BW848" s="54"/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  <c r="CH848" s="54"/>
      <c r="CI848" s="54"/>
      <c r="CJ848" s="54"/>
      <c r="CK848" s="54"/>
      <c r="CL848" s="54"/>
      <c r="CM848" s="54"/>
      <c r="CN848" s="54"/>
      <c r="CO848" s="54"/>
      <c r="CP848" s="54"/>
      <c r="CQ848" s="54"/>
      <c r="CR848" s="54"/>
      <c r="CS848" s="54"/>
      <c r="CT848" s="54"/>
      <c r="CU848" s="54"/>
      <c r="CV848" s="54"/>
      <c r="CW848" s="54"/>
      <c r="CX848" s="54"/>
      <c r="CY848" s="54"/>
      <c r="CZ848" s="54"/>
      <c r="DA848" s="54"/>
      <c r="DB848" s="54"/>
      <c r="DC848" s="54"/>
      <c r="DD848" s="54"/>
      <c r="DE848" s="54"/>
      <c r="DF848" s="54"/>
      <c r="DG848" s="54"/>
      <c r="DH848" s="54"/>
      <c r="DI848" s="54"/>
      <c r="DJ848" s="54"/>
      <c r="DK848" s="54"/>
      <c r="DL848" s="54"/>
      <c r="DM848" s="54"/>
      <c r="DN848" s="54"/>
      <c r="DO848" s="54"/>
      <c r="DP848" s="54"/>
      <c r="DQ848" s="54"/>
      <c r="DR848" s="54"/>
      <c r="DS848" s="54"/>
      <c r="DT848" s="54"/>
      <c r="DU848" s="54"/>
      <c r="DV848" s="54"/>
      <c r="DW848" s="54"/>
      <c r="DX848" s="54"/>
      <c r="DY848" s="54"/>
      <c r="DZ848" s="54"/>
      <c r="EA848" s="54"/>
      <c r="EB848" s="54"/>
      <c r="EC848" s="54"/>
      <c r="ED848" s="54"/>
      <c r="EE848" s="54"/>
      <c r="EF848" s="54"/>
      <c r="EG848" s="54"/>
      <c r="EH848" s="54"/>
      <c r="EI848" s="54"/>
      <c r="EJ848" s="54"/>
      <c r="EK848" s="54"/>
      <c r="EL848" s="54"/>
      <c r="EM848" s="54"/>
      <c r="EN848" s="54"/>
      <c r="EO848" s="54"/>
      <c r="EP848" s="54"/>
      <c r="EQ848" s="54"/>
      <c r="ER848" s="54"/>
    </row>
    <row r="849" spans="1:148" x14ac:dyDescent="0.25">
      <c r="A849" s="76"/>
      <c r="B849" s="54"/>
      <c r="C849" s="54"/>
      <c r="D849" s="54"/>
      <c r="E849" s="54"/>
      <c r="F849" s="5"/>
      <c r="G849" s="320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4"/>
      <c r="BQ849" s="54"/>
      <c r="BR849" s="54"/>
      <c r="BS849" s="54"/>
      <c r="BT849" s="54"/>
      <c r="BU849" s="54"/>
      <c r="BV849" s="54"/>
      <c r="BW849" s="54"/>
      <c r="BX849" s="54"/>
      <c r="BY849" s="54"/>
      <c r="BZ849" s="54"/>
      <c r="CA849" s="54"/>
      <c r="CB849" s="54"/>
      <c r="CC849" s="54"/>
      <c r="CD849" s="54"/>
      <c r="CE849" s="54"/>
      <c r="CF849" s="54"/>
      <c r="CG849" s="54"/>
      <c r="CH849" s="54"/>
      <c r="CI849" s="54"/>
      <c r="CJ849" s="54"/>
      <c r="CK849" s="54"/>
      <c r="CL849" s="54"/>
      <c r="CM849" s="54"/>
      <c r="CN849" s="54"/>
      <c r="CO849" s="54"/>
      <c r="CP849" s="54"/>
      <c r="CQ849" s="54"/>
      <c r="CR849" s="54"/>
      <c r="CS849" s="54"/>
      <c r="CT849" s="54"/>
      <c r="CU849" s="54"/>
      <c r="CV849" s="54"/>
      <c r="CW849" s="54"/>
      <c r="CX849" s="54"/>
      <c r="CY849" s="54"/>
      <c r="CZ849" s="54"/>
      <c r="DA849" s="54"/>
      <c r="DB849" s="54"/>
      <c r="DC849" s="54"/>
      <c r="DD849" s="54"/>
      <c r="DE849" s="54"/>
      <c r="DF849" s="54"/>
      <c r="DG849" s="54"/>
      <c r="DH849" s="54"/>
      <c r="DI849" s="54"/>
      <c r="DJ849" s="54"/>
      <c r="DK849" s="54"/>
      <c r="DL849" s="54"/>
      <c r="DM849" s="54"/>
      <c r="DN849" s="54"/>
      <c r="DO849" s="54"/>
      <c r="DP849" s="54"/>
      <c r="DQ849" s="54"/>
      <c r="DR849" s="54"/>
      <c r="DS849" s="54"/>
      <c r="DT849" s="54"/>
      <c r="DU849" s="54"/>
      <c r="DV849" s="54"/>
      <c r="DW849" s="54"/>
      <c r="DX849" s="54"/>
      <c r="DY849" s="54"/>
      <c r="DZ849" s="54"/>
      <c r="EA849" s="54"/>
      <c r="EB849" s="54"/>
      <c r="EC849" s="54"/>
      <c r="ED849" s="54"/>
      <c r="EE849" s="54"/>
      <c r="EF849" s="54"/>
      <c r="EG849" s="54"/>
      <c r="EH849" s="54"/>
      <c r="EI849" s="54"/>
      <c r="EJ849" s="54"/>
      <c r="EK849" s="54"/>
      <c r="EL849" s="54"/>
      <c r="EM849" s="54"/>
      <c r="EN849" s="54"/>
      <c r="EO849" s="54"/>
      <c r="EP849" s="54"/>
      <c r="EQ849" s="54"/>
      <c r="ER849" s="54"/>
    </row>
    <row r="850" spans="1:148" x14ac:dyDescent="0.25">
      <c r="A850" s="76"/>
      <c r="B850" s="54"/>
      <c r="C850" s="54"/>
      <c r="D850" s="54"/>
      <c r="E850" s="54"/>
      <c r="F850" s="5"/>
      <c r="G850" s="320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4"/>
      <c r="BQ850" s="54"/>
      <c r="BR850" s="54"/>
      <c r="BS850" s="54"/>
      <c r="BT850" s="54"/>
      <c r="BU850" s="54"/>
      <c r="BV850" s="54"/>
      <c r="BW850" s="54"/>
      <c r="BX850" s="54"/>
      <c r="BY850" s="54"/>
      <c r="BZ850" s="54"/>
      <c r="CA850" s="54"/>
      <c r="CB850" s="54"/>
      <c r="CC850" s="54"/>
      <c r="CD850" s="54"/>
      <c r="CE850" s="54"/>
      <c r="CF850" s="54"/>
      <c r="CG850" s="54"/>
      <c r="CH850" s="54"/>
      <c r="CI850" s="54"/>
      <c r="CJ850" s="54"/>
      <c r="CK850" s="54"/>
      <c r="CL850" s="54"/>
      <c r="CM850" s="54"/>
      <c r="CN850" s="54"/>
      <c r="CO850" s="54"/>
      <c r="CP850" s="54"/>
      <c r="CQ850" s="54"/>
      <c r="CR850" s="54"/>
      <c r="CS850" s="54"/>
      <c r="CT850" s="54"/>
      <c r="CU850" s="54"/>
      <c r="CV850" s="54"/>
      <c r="CW850" s="54"/>
      <c r="CX850" s="54"/>
      <c r="CY850" s="54"/>
      <c r="CZ850" s="54"/>
      <c r="DA850" s="54"/>
      <c r="DB850" s="54"/>
      <c r="DC850" s="54"/>
      <c r="DD850" s="54"/>
      <c r="DE850" s="54"/>
      <c r="DF850" s="54"/>
      <c r="DG850" s="54"/>
      <c r="DH850" s="54"/>
      <c r="DI850" s="54"/>
      <c r="DJ850" s="54"/>
      <c r="DK850" s="54"/>
      <c r="DL850" s="54"/>
      <c r="DM850" s="54"/>
      <c r="DN850" s="54"/>
      <c r="DO850" s="54"/>
      <c r="DP850" s="54"/>
      <c r="DQ850" s="54"/>
      <c r="DR850" s="54"/>
      <c r="DS850" s="54"/>
      <c r="DT850" s="54"/>
      <c r="DU850" s="54"/>
      <c r="DV850" s="54"/>
      <c r="DW850" s="54"/>
      <c r="DX850" s="54"/>
      <c r="DY850" s="54"/>
      <c r="DZ850" s="54"/>
      <c r="EA850" s="54"/>
      <c r="EB850" s="54"/>
      <c r="EC850" s="54"/>
      <c r="ED850" s="54"/>
      <c r="EE850" s="54"/>
      <c r="EF850" s="54"/>
      <c r="EG850" s="54"/>
      <c r="EH850" s="54"/>
      <c r="EI850" s="54"/>
      <c r="EJ850" s="54"/>
      <c r="EK850" s="54"/>
      <c r="EL850" s="54"/>
      <c r="EM850" s="54"/>
      <c r="EN850" s="54"/>
      <c r="EO850" s="54"/>
      <c r="EP850" s="54"/>
      <c r="EQ850" s="54"/>
      <c r="ER850" s="54"/>
    </row>
    <row r="851" spans="1:148" x14ac:dyDescent="0.25">
      <c r="A851" s="76"/>
      <c r="B851" s="54"/>
      <c r="C851" s="54"/>
      <c r="D851" s="54"/>
      <c r="E851" s="54"/>
      <c r="F851" s="5"/>
      <c r="G851" s="320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4"/>
      <c r="BQ851" s="54"/>
      <c r="BR851" s="54"/>
      <c r="BS851" s="54"/>
      <c r="BT851" s="54"/>
      <c r="BU851" s="54"/>
      <c r="BV851" s="54"/>
      <c r="BW851" s="54"/>
      <c r="BX851" s="54"/>
      <c r="BY851" s="54"/>
      <c r="BZ851" s="54"/>
      <c r="CA851" s="54"/>
      <c r="CB851" s="54"/>
      <c r="CC851" s="54"/>
      <c r="CD851" s="54"/>
      <c r="CE851" s="54"/>
      <c r="CF851" s="54"/>
      <c r="CG851" s="54"/>
      <c r="CH851" s="54"/>
      <c r="CI851" s="54"/>
      <c r="CJ851" s="54"/>
      <c r="CK851" s="54"/>
      <c r="CL851" s="54"/>
      <c r="CM851" s="54"/>
      <c r="CN851" s="54"/>
      <c r="CO851" s="54"/>
      <c r="CP851" s="54"/>
      <c r="CQ851" s="54"/>
      <c r="CR851" s="54"/>
      <c r="CS851" s="54"/>
      <c r="CT851" s="54"/>
      <c r="CU851" s="54"/>
      <c r="CV851" s="54"/>
      <c r="CW851" s="54"/>
      <c r="CX851" s="54"/>
      <c r="CY851" s="54"/>
      <c r="CZ851" s="54"/>
      <c r="DA851" s="54"/>
      <c r="DB851" s="54"/>
      <c r="DC851" s="54"/>
      <c r="DD851" s="54"/>
      <c r="DE851" s="54"/>
      <c r="DF851" s="54"/>
      <c r="DG851" s="54"/>
      <c r="DH851" s="54"/>
      <c r="DI851" s="54"/>
      <c r="DJ851" s="54"/>
      <c r="DK851" s="54"/>
      <c r="DL851" s="54"/>
      <c r="DM851" s="54"/>
      <c r="DN851" s="54"/>
      <c r="DO851" s="54"/>
      <c r="DP851" s="54"/>
      <c r="DQ851" s="54"/>
      <c r="DR851" s="54"/>
      <c r="DS851" s="54"/>
      <c r="DT851" s="54"/>
      <c r="DU851" s="54"/>
      <c r="DV851" s="54"/>
      <c r="DW851" s="54"/>
      <c r="DX851" s="54"/>
      <c r="DY851" s="54"/>
      <c r="DZ851" s="54"/>
      <c r="EA851" s="54"/>
      <c r="EB851" s="54"/>
      <c r="EC851" s="54"/>
      <c r="ED851" s="54"/>
      <c r="EE851" s="54"/>
      <c r="EF851" s="54"/>
      <c r="EG851" s="54"/>
      <c r="EH851" s="54"/>
      <c r="EI851" s="54"/>
      <c r="EJ851" s="54"/>
      <c r="EK851" s="54"/>
      <c r="EL851" s="54"/>
      <c r="EM851" s="54"/>
      <c r="EN851" s="54"/>
      <c r="EO851" s="54"/>
      <c r="EP851" s="54"/>
      <c r="EQ851" s="54"/>
      <c r="ER851" s="54"/>
    </row>
    <row r="852" spans="1:148" x14ac:dyDescent="0.25">
      <c r="A852" s="76"/>
      <c r="B852" s="54"/>
      <c r="C852" s="54"/>
      <c r="D852" s="54"/>
      <c r="E852" s="54"/>
      <c r="F852" s="5"/>
      <c r="G852" s="320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4"/>
      <c r="BQ852" s="54"/>
      <c r="BR852" s="54"/>
      <c r="BS852" s="54"/>
      <c r="BT852" s="54"/>
      <c r="BU852" s="54"/>
      <c r="BV852" s="54"/>
      <c r="BW852" s="54"/>
      <c r="BX852" s="54"/>
      <c r="BY852" s="54"/>
      <c r="BZ852" s="54"/>
      <c r="CA852" s="54"/>
      <c r="CB852" s="54"/>
      <c r="CC852" s="54"/>
      <c r="CD852" s="54"/>
      <c r="CE852" s="54"/>
      <c r="CF852" s="54"/>
      <c r="CG852" s="54"/>
      <c r="CH852" s="54"/>
      <c r="CI852" s="54"/>
      <c r="CJ852" s="54"/>
      <c r="CK852" s="54"/>
      <c r="CL852" s="54"/>
      <c r="CM852" s="54"/>
      <c r="CN852" s="54"/>
      <c r="CO852" s="54"/>
      <c r="CP852" s="54"/>
      <c r="CQ852" s="54"/>
      <c r="CR852" s="54"/>
      <c r="CS852" s="54"/>
      <c r="CT852" s="54"/>
      <c r="CU852" s="54"/>
      <c r="CV852" s="54"/>
      <c r="CW852" s="54"/>
      <c r="CX852" s="54"/>
      <c r="CY852" s="54"/>
      <c r="CZ852" s="54"/>
      <c r="DA852" s="54"/>
      <c r="DB852" s="54"/>
      <c r="DC852" s="54"/>
      <c r="DD852" s="54"/>
      <c r="DE852" s="54"/>
      <c r="DF852" s="54"/>
      <c r="DG852" s="54"/>
      <c r="DH852" s="54"/>
      <c r="DI852" s="54"/>
      <c r="DJ852" s="54"/>
      <c r="DK852" s="54"/>
      <c r="DL852" s="54"/>
      <c r="DM852" s="54"/>
      <c r="DN852" s="54"/>
      <c r="DO852" s="54"/>
      <c r="DP852" s="54"/>
      <c r="DQ852" s="54"/>
      <c r="DR852" s="54"/>
      <c r="DS852" s="54"/>
      <c r="DT852" s="54"/>
      <c r="DU852" s="54"/>
      <c r="DV852" s="54"/>
      <c r="DW852" s="54"/>
      <c r="DX852" s="54"/>
      <c r="DY852" s="54"/>
      <c r="DZ852" s="54"/>
      <c r="EA852" s="54"/>
      <c r="EB852" s="54"/>
      <c r="EC852" s="54"/>
      <c r="ED852" s="54"/>
      <c r="EE852" s="54"/>
      <c r="EF852" s="54"/>
      <c r="EG852" s="54"/>
      <c r="EH852" s="54"/>
      <c r="EI852" s="54"/>
      <c r="EJ852" s="54"/>
      <c r="EK852" s="54"/>
      <c r="EL852" s="54"/>
      <c r="EM852" s="54"/>
      <c r="EN852" s="54"/>
      <c r="EO852" s="54"/>
      <c r="EP852" s="54"/>
      <c r="EQ852" s="54"/>
      <c r="ER852" s="54"/>
    </row>
    <row r="853" spans="1:148" x14ac:dyDescent="0.25">
      <c r="A853" s="76"/>
      <c r="B853" s="54"/>
      <c r="C853" s="54"/>
      <c r="D853" s="54"/>
      <c r="E853" s="54"/>
      <c r="F853" s="5"/>
      <c r="G853" s="320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4"/>
      <c r="BQ853" s="54"/>
      <c r="BR853" s="54"/>
      <c r="BS853" s="54"/>
      <c r="BT853" s="54"/>
      <c r="BU853" s="54"/>
      <c r="BV853" s="54"/>
      <c r="BW853" s="54"/>
      <c r="BX853" s="54"/>
      <c r="BY853" s="54"/>
      <c r="BZ853" s="54"/>
      <c r="CA853" s="54"/>
      <c r="CB853" s="54"/>
      <c r="CC853" s="54"/>
      <c r="CD853" s="54"/>
      <c r="CE853" s="54"/>
      <c r="CF853" s="54"/>
      <c r="CG853" s="54"/>
      <c r="CH853" s="54"/>
      <c r="CI853" s="54"/>
      <c r="CJ853" s="54"/>
      <c r="CK853" s="54"/>
      <c r="CL853" s="54"/>
      <c r="CM853" s="54"/>
      <c r="CN853" s="54"/>
      <c r="CO853" s="54"/>
      <c r="CP853" s="54"/>
      <c r="CQ853" s="54"/>
      <c r="CR853" s="54"/>
      <c r="CS853" s="54"/>
      <c r="CT853" s="54"/>
      <c r="CU853" s="54"/>
      <c r="CV853" s="54"/>
      <c r="CW853" s="54"/>
      <c r="CX853" s="54"/>
      <c r="CY853" s="54"/>
      <c r="CZ853" s="54"/>
      <c r="DA853" s="54"/>
      <c r="DB853" s="54"/>
      <c r="DC853" s="54"/>
      <c r="DD853" s="54"/>
      <c r="DE853" s="54"/>
      <c r="DF853" s="54"/>
      <c r="DG853" s="54"/>
      <c r="DH853" s="54"/>
      <c r="DI853" s="54"/>
      <c r="DJ853" s="54"/>
      <c r="DK853" s="54"/>
      <c r="DL853" s="54"/>
      <c r="DM853" s="54"/>
      <c r="DN853" s="54"/>
      <c r="DO853" s="54"/>
      <c r="DP853" s="54"/>
      <c r="DQ853" s="54"/>
      <c r="DR853" s="54"/>
      <c r="DS853" s="54"/>
      <c r="DT853" s="54"/>
      <c r="DU853" s="54"/>
      <c r="DV853" s="54"/>
      <c r="DW853" s="54"/>
      <c r="DX853" s="54"/>
      <c r="DY853" s="54"/>
      <c r="DZ853" s="54"/>
      <c r="EA853" s="54"/>
      <c r="EB853" s="54"/>
      <c r="EC853" s="54"/>
      <c r="ED853" s="54"/>
      <c r="EE853" s="54"/>
      <c r="EF853" s="54"/>
      <c r="EG853" s="54"/>
      <c r="EH853" s="54"/>
      <c r="EI853" s="54"/>
      <c r="EJ853" s="54"/>
      <c r="EK853" s="54"/>
      <c r="EL853" s="54"/>
      <c r="EM853" s="54"/>
      <c r="EN853" s="54"/>
      <c r="EO853" s="54"/>
      <c r="EP853" s="54"/>
      <c r="EQ853" s="54"/>
      <c r="ER853" s="54"/>
    </row>
    <row r="854" spans="1:148" x14ac:dyDescent="0.25">
      <c r="A854" s="76"/>
      <c r="B854" s="54"/>
      <c r="C854" s="54"/>
      <c r="D854" s="54"/>
      <c r="E854" s="54"/>
      <c r="F854" s="5"/>
      <c r="G854" s="320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4"/>
      <c r="BQ854" s="54"/>
      <c r="BR854" s="54"/>
      <c r="BS854" s="54"/>
      <c r="BT854" s="54"/>
      <c r="BU854" s="54"/>
      <c r="BV854" s="54"/>
      <c r="BW854" s="54"/>
      <c r="BX854" s="54"/>
      <c r="BY854" s="54"/>
      <c r="BZ854" s="54"/>
      <c r="CA854" s="54"/>
      <c r="CB854" s="54"/>
      <c r="CC854" s="54"/>
      <c r="CD854" s="54"/>
      <c r="CE854" s="54"/>
      <c r="CF854" s="54"/>
      <c r="CG854" s="54"/>
      <c r="CH854" s="54"/>
      <c r="CI854" s="54"/>
      <c r="CJ854" s="54"/>
      <c r="CK854" s="54"/>
      <c r="CL854" s="54"/>
      <c r="CM854" s="54"/>
      <c r="CN854" s="54"/>
      <c r="CO854" s="54"/>
      <c r="CP854" s="54"/>
      <c r="CQ854" s="54"/>
      <c r="CR854" s="54"/>
      <c r="CS854" s="54"/>
      <c r="CT854" s="54"/>
      <c r="CU854" s="54"/>
      <c r="CV854" s="54"/>
      <c r="CW854" s="54"/>
      <c r="CX854" s="54"/>
      <c r="CY854" s="54"/>
      <c r="CZ854" s="54"/>
      <c r="DA854" s="54"/>
      <c r="DB854" s="54"/>
      <c r="DC854" s="54"/>
      <c r="DD854" s="54"/>
      <c r="DE854" s="54"/>
      <c r="DF854" s="54"/>
      <c r="DG854" s="54"/>
      <c r="DH854" s="54"/>
      <c r="DI854" s="54"/>
      <c r="DJ854" s="54"/>
      <c r="DK854" s="54"/>
      <c r="DL854" s="54"/>
      <c r="DM854" s="54"/>
      <c r="DN854" s="54"/>
      <c r="DO854" s="54"/>
      <c r="DP854" s="54"/>
      <c r="DQ854" s="54"/>
      <c r="DR854" s="54"/>
      <c r="DS854" s="54"/>
      <c r="DT854" s="54"/>
      <c r="DU854" s="54"/>
      <c r="DV854" s="54"/>
      <c r="DW854" s="54"/>
      <c r="DX854" s="54"/>
      <c r="DY854" s="54"/>
      <c r="DZ854" s="54"/>
      <c r="EA854" s="54"/>
      <c r="EB854" s="54"/>
      <c r="EC854" s="54"/>
      <c r="ED854" s="54"/>
      <c r="EE854" s="54"/>
      <c r="EF854" s="54"/>
      <c r="EG854" s="54"/>
      <c r="EH854" s="54"/>
      <c r="EI854" s="54"/>
      <c r="EJ854" s="54"/>
      <c r="EK854" s="54"/>
      <c r="EL854" s="54"/>
      <c r="EM854" s="54"/>
      <c r="EN854" s="54"/>
      <c r="EO854" s="54"/>
      <c r="EP854" s="54"/>
      <c r="EQ854" s="54"/>
      <c r="ER854" s="54"/>
    </row>
    <row r="855" spans="1:148" x14ac:dyDescent="0.25">
      <c r="A855" s="76"/>
      <c r="B855" s="54"/>
      <c r="C855" s="54"/>
      <c r="D855" s="54"/>
      <c r="E855" s="54"/>
      <c r="F855" s="5"/>
      <c r="G855" s="320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4"/>
      <c r="BQ855" s="54"/>
      <c r="BR855" s="54"/>
      <c r="BS855" s="54"/>
      <c r="BT855" s="54"/>
      <c r="BU855" s="54"/>
      <c r="BV855" s="54"/>
      <c r="BW855" s="54"/>
      <c r="BX855" s="54"/>
      <c r="BY855" s="54"/>
      <c r="BZ855" s="54"/>
      <c r="CA855" s="54"/>
      <c r="CB855" s="54"/>
      <c r="CC855" s="54"/>
      <c r="CD855" s="54"/>
      <c r="CE855" s="54"/>
      <c r="CF855" s="54"/>
      <c r="CG855" s="54"/>
      <c r="CH855" s="54"/>
      <c r="CI855" s="54"/>
      <c r="CJ855" s="54"/>
      <c r="CK855" s="54"/>
      <c r="CL855" s="54"/>
      <c r="CM855" s="54"/>
      <c r="CN855" s="54"/>
      <c r="CO855" s="54"/>
      <c r="CP855" s="54"/>
      <c r="CQ855" s="54"/>
      <c r="CR855" s="54"/>
      <c r="CS855" s="54"/>
      <c r="CT855" s="54"/>
      <c r="CU855" s="54"/>
      <c r="CV855" s="54"/>
      <c r="CW855" s="54"/>
      <c r="CX855" s="54"/>
      <c r="CY855" s="54"/>
      <c r="CZ855" s="54"/>
      <c r="DA855" s="54"/>
      <c r="DB855" s="54"/>
      <c r="DC855" s="54"/>
      <c r="DD855" s="54"/>
      <c r="DE855" s="54"/>
      <c r="DF855" s="54"/>
      <c r="DG855" s="54"/>
      <c r="DH855" s="54"/>
      <c r="DI855" s="54"/>
      <c r="DJ855" s="54"/>
      <c r="DK855" s="54"/>
      <c r="DL855" s="54"/>
      <c r="DM855" s="54"/>
      <c r="DN855" s="54"/>
      <c r="DO855" s="54"/>
      <c r="DP855" s="54"/>
      <c r="DQ855" s="54"/>
      <c r="DR855" s="54"/>
      <c r="DS855" s="54"/>
      <c r="DT855" s="54"/>
      <c r="DU855" s="54"/>
      <c r="DV855" s="54"/>
      <c r="DW855" s="54"/>
      <c r="DX855" s="54"/>
      <c r="DY855" s="54"/>
      <c r="DZ855" s="54"/>
      <c r="EA855" s="54"/>
      <c r="EB855" s="54"/>
      <c r="EC855" s="54"/>
      <c r="ED855" s="54"/>
      <c r="EE855" s="54"/>
      <c r="EF855" s="54"/>
      <c r="EG855" s="54"/>
      <c r="EH855" s="54"/>
      <c r="EI855" s="54"/>
      <c r="EJ855" s="54"/>
      <c r="EK855" s="54"/>
      <c r="EL855" s="54"/>
      <c r="EM855" s="54"/>
      <c r="EN855" s="54"/>
      <c r="EO855" s="54"/>
      <c r="EP855" s="54"/>
      <c r="EQ855" s="54"/>
      <c r="ER855" s="54"/>
    </row>
    <row r="856" spans="1:148" x14ac:dyDescent="0.25">
      <c r="A856" s="76"/>
      <c r="B856" s="54"/>
      <c r="C856" s="54"/>
      <c r="D856" s="54"/>
      <c r="E856" s="54"/>
      <c r="F856" s="5"/>
      <c r="G856" s="320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4"/>
      <c r="BQ856" s="54"/>
      <c r="BR856" s="54"/>
      <c r="BS856" s="54"/>
      <c r="BT856" s="54"/>
      <c r="BU856" s="54"/>
      <c r="BV856" s="54"/>
      <c r="BW856" s="54"/>
      <c r="BX856" s="54"/>
      <c r="BY856" s="54"/>
      <c r="BZ856" s="54"/>
      <c r="CA856" s="54"/>
      <c r="CB856" s="54"/>
      <c r="CC856" s="54"/>
      <c r="CD856" s="54"/>
      <c r="CE856" s="54"/>
      <c r="CF856" s="54"/>
      <c r="CG856" s="54"/>
      <c r="CH856" s="54"/>
      <c r="CI856" s="54"/>
      <c r="CJ856" s="54"/>
      <c r="CK856" s="54"/>
      <c r="CL856" s="54"/>
      <c r="CM856" s="54"/>
      <c r="CN856" s="54"/>
      <c r="CO856" s="54"/>
      <c r="CP856" s="54"/>
      <c r="CQ856" s="54"/>
      <c r="CR856" s="54"/>
      <c r="CS856" s="54"/>
      <c r="CT856" s="54"/>
      <c r="CU856" s="54"/>
      <c r="CV856" s="54"/>
      <c r="CW856" s="54"/>
      <c r="CX856" s="54"/>
      <c r="CY856" s="54"/>
      <c r="CZ856" s="54"/>
      <c r="DA856" s="54"/>
      <c r="DB856" s="54"/>
      <c r="DC856" s="54"/>
      <c r="DD856" s="54"/>
      <c r="DE856" s="54"/>
      <c r="DF856" s="54"/>
      <c r="DG856" s="54"/>
      <c r="DH856" s="54"/>
      <c r="DI856" s="54"/>
      <c r="DJ856" s="54"/>
      <c r="DK856" s="54"/>
      <c r="DL856" s="54"/>
      <c r="DM856" s="54"/>
      <c r="DN856" s="54"/>
      <c r="DO856" s="54"/>
      <c r="DP856" s="54"/>
      <c r="DQ856" s="54"/>
      <c r="DR856" s="54"/>
      <c r="DS856" s="54"/>
      <c r="DT856" s="54"/>
      <c r="DU856" s="54"/>
      <c r="DV856" s="54"/>
      <c r="DW856" s="54"/>
      <c r="DX856" s="54"/>
      <c r="DY856" s="54"/>
      <c r="DZ856" s="54"/>
      <c r="EA856" s="54"/>
      <c r="EB856" s="54"/>
      <c r="EC856" s="54"/>
      <c r="ED856" s="54"/>
      <c r="EE856" s="54"/>
      <c r="EF856" s="54"/>
      <c r="EG856" s="54"/>
      <c r="EH856" s="54"/>
      <c r="EI856" s="54"/>
      <c r="EJ856" s="54"/>
      <c r="EK856" s="54"/>
      <c r="EL856" s="54"/>
      <c r="EM856" s="54"/>
      <c r="EN856" s="54"/>
      <c r="EO856" s="54"/>
      <c r="EP856" s="54"/>
      <c r="EQ856" s="54"/>
      <c r="ER856" s="54"/>
    </row>
    <row r="857" spans="1:148" x14ac:dyDescent="0.25">
      <c r="A857" s="76"/>
      <c r="B857" s="54"/>
      <c r="C857" s="54"/>
      <c r="D857" s="54"/>
      <c r="E857" s="54"/>
      <c r="F857" s="5"/>
      <c r="G857" s="320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4"/>
      <c r="BQ857" s="54"/>
      <c r="BR857" s="54"/>
      <c r="BS857" s="54"/>
      <c r="BT857" s="54"/>
      <c r="BU857" s="54"/>
      <c r="BV857" s="54"/>
      <c r="BW857" s="54"/>
      <c r="BX857" s="54"/>
      <c r="BY857" s="54"/>
      <c r="BZ857" s="54"/>
      <c r="CA857" s="54"/>
      <c r="CB857" s="54"/>
      <c r="CC857" s="54"/>
      <c r="CD857" s="54"/>
      <c r="CE857" s="54"/>
      <c r="CF857" s="54"/>
      <c r="CG857" s="54"/>
      <c r="CH857" s="54"/>
      <c r="CI857" s="54"/>
      <c r="CJ857" s="54"/>
      <c r="CK857" s="54"/>
      <c r="CL857" s="54"/>
      <c r="CM857" s="54"/>
      <c r="CN857" s="54"/>
      <c r="CO857" s="54"/>
      <c r="CP857" s="54"/>
      <c r="CQ857" s="54"/>
      <c r="CR857" s="54"/>
      <c r="CS857" s="54"/>
      <c r="CT857" s="54"/>
      <c r="CU857" s="54"/>
      <c r="CV857" s="54"/>
      <c r="CW857" s="54"/>
      <c r="CX857" s="54"/>
      <c r="CY857" s="54"/>
      <c r="CZ857" s="54"/>
      <c r="DA857" s="54"/>
      <c r="DB857" s="54"/>
      <c r="DC857" s="54"/>
      <c r="DD857" s="54"/>
      <c r="DE857" s="54"/>
      <c r="DF857" s="54"/>
      <c r="DG857" s="54"/>
      <c r="DH857" s="54"/>
      <c r="DI857" s="54"/>
      <c r="DJ857" s="54"/>
      <c r="DK857" s="54"/>
      <c r="DL857" s="54"/>
      <c r="DM857" s="54"/>
      <c r="DN857" s="54"/>
      <c r="DO857" s="54"/>
      <c r="DP857" s="54"/>
      <c r="DQ857" s="54"/>
      <c r="DR857" s="54"/>
      <c r="DS857" s="54"/>
      <c r="DT857" s="54"/>
      <c r="DU857" s="54"/>
      <c r="DV857" s="54"/>
      <c r="DW857" s="54"/>
      <c r="DX857" s="54"/>
      <c r="DY857" s="54"/>
      <c r="DZ857" s="54"/>
      <c r="EA857" s="54"/>
      <c r="EB857" s="54"/>
      <c r="EC857" s="54"/>
      <c r="ED857" s="54"/>
      <c r="EE857" s="54"/>
      <c r="EF857" s="54"/>
      <c r="EG857" s="54"/>
      <c r="EH857" s="54"/>
      <c r="EI857" s="54"/>
      <c r="EJ857" s="54"/>
      <c r="EK857" s="54"/>
      <c r="EL857" s="54"/>
      <c r="EM857" s="54"/>
      <c r="EN857" s="54"/>
      <c r="EO857" s="54"/>
      <c r="EP857" s="54"/>
      <c r="EQ857" s="54"/>
      <c r="ER857" s="54"/>
    </row>
    <row r="858" spans="1:148" x14ac:dyDescent="0.25">
      <c r="A858" s="76"/>
      <c r="B858" s="54"/>
      <c r="C858" s="54"/>
      <c r="D858" s="54"/>
      <c r="E858" s="54"/>
      <c r="F858" s="5"/>
      <c r="G858" s="320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4"/>
      <c r="BQ858" s="54"/>
      <c r="BR858" s="54"/>
      <c r="BS858" s="54"/>
      <c r="BT858" s="54"/>
      <c r="BU858" s="54"/>
      <c r="BV858" s="54"/>
      <c r="BW858" s="54"/>
      <c r="BX858" s="54"/>
      <c r="BY858" s="54"/>
      <c r="BZ858" s="54"/>
      <c r="CA858" s="54"/>
      <c r="CB858" s="54"/>
      <c r="CC858" s="54"/>
      <c r="CD858" s="54"/>
      <c r="CE858" s="54"/>
      <c r="CF858" s="54"/>
      <c r="CG858" s="54"/>
      <c r="CH858" s="54"/>
      <c r="CI858" s="54"/>
      <c r="CJ858" s="54"/>
      <c r="CK858" s="54"/>
      <c r="CL858" s="54"/>
      <c r="CM858" s="54"/>
      <c r="CN858" s="54"/>
      <c r="CO858" s="54"/>
      <c r="CP858" s="54"/>
      <c r="CQ858" s="54"/>
      <c r="CR858" s="54"/>
      <c r="CS858" s="54"/>
      <c r="CT858" s="54"/>
      <c r="CU858" s="54"/>
      <c r="CV858" s="54"/>
      <c r="CW858" s="54"/>
      <c r="CX858" s="54"/>
      <c r="CY858" s="54"/>
      <c r="CZ858" s="54"/>
      <c r="DA858" s="54"/>
      <c r="DB858" s="54"/>
      <c r="DC858" s="54"/>
      <c r="DD858" s="54"/>
      <c r="DE858" s="54"/>
      <c r="DF858" s="54"/>
      <c r="DG858" s="54"/>
      <c r="DH858" s="54"/>
      <c r="DI858" s="54"/>
      <c r="DJ858" s="54"/>
      <c r="DK858" s="54"/>
      <c r="DL858" s="54"/>
      <c r="DM858" s="54"/>
      <c r="DN858" s="54"/>
      <c r="DO858" s="54"/>
      <c r="DP858" s="54"/>
      <c r="DQ858" s="54"/>
      <c r="DR858" s="54"/>
      <c r="DS858" s="54"/>
      <c r="DT858" s="54"/>
      <c r="DU858" s="54"/>
      <c r="DV858" s="54"/>
      <c r="DW858" s="54"/>
      <c r="DX858" s="54"/>
      <c r="DY858" s="54"/>
      <c r="DZ858" s="54"/>
      <c r="EA858" s="54"/>
      <c r="EB858" s="54"/>
      <c r="EC858" s="54"/>
      <c r="ED858" s="54"/>
      <c r="EE858" s="54"/>
      <c r="EF858" s="54"/>
      <c r="EG858" s="54"/>
      <c r="EH858" s="54"/>
      <c r="EI858" s="54"/>
      <c r="EJ858" s="54"/>
      <c r="EK858" s="54"/>
      <c r="EL858" s="54"/>
      <c r="EM858" s="54"/>
      <c r="EN858" s="54"/>
      <c r="EO858" s="54"/>
      <c r="EP858" s="54"/>
      <c r="EQ858" s="54"/>
      <c r="ER858" s="54"/>
    </row>
    <row r="859" spans="1:148" x14ac:dyDescent="0.25">
      <c r="A859" s="76"/>
      <c r="B859" s="54"/>
      <c r="C859" s="54"/>
      <c r="D859" s="54"/>
      <c r="E859" s="54"/>
      <c r="F859" s="5"/>
      <c r="G859" s="320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4"/>
      <c r="BQ859" s="54"/>
      <c r="BR859" s="54"/>
      <c r="BS859" s="54"/>
      <c r="BT859" s="54"/>
      <c r="BU859" s="54"/>
      <c r="BV859" s="54"/>
      <c r="BW859" s="54"/>
      <c r="BX859" s="54"/>
      <c r="BY859" s="54"/>
      <c r="BZ859" s="54"/>
      <c r="CA859" s="54"/>
      <c r="CB859" s="54"/>
      <c r="CC859" s="54"/>
      <c r="CD859" s="54"/>
      <c r="CE859" s="54"/>
      <c r="CF859" s="54"/>
      <c r="CG859" s="54"/>
      <c r="CH859" s="54"/>
      <c r="CI859" s="54"/>
      <c r="CJ859" s="54"/>
      <c r="CK859" s="54"/>
      <c r="CL859" s="54"/>
      <c r="CM859" s="54"/>
      <c r="CN859" s="54"/>
      <c r="CO859" s="54"/>
      <c r="CP859" s="54"/>
      <c r="CQ859" s="54"/>
      <c r="CR859" s="54"/>
      <c r="CS859" s="54"/>
      <c r="CT859" s="54"/>
      <c r="CU859" s="54"/>
      <c r="CV859" s="54"/>
      <c r="CW859" s="54"/>
      <c r="CX859" s="54"/>
      <c r="CY859" s="54"/>
      <c r="CZ859" s="54"/>
      <c r="DA859" s="54"/>
      <c r="DB859" s="54"/>
      <c r="DC859" s="54"/>
      <c r="DD859" s="54"/>
      <c r="DE859" s="54"/>
      <c r="DF859" s="54"/>
      <c r="DG859" s="54"/>
      <c r="DH859" s="54"/>
      <c r="DI859" s="54"/>
      <c r="DJ859" s="54"/>
      <c r="DK859" s="54"/>
      <c r="DL859" s="54"/>
      <c r="DM859" s="54"/>
      <c r="DN859" s="54"/>
      <c r="DO859" s="54"/>
      <c r="DP859" s="54"/>
      <c r="DQ859" s="54"/>
      <c r="DR859" s="54"/>
      <c r="DS859" s="54"/>
      <c r="DT859" s="54"/>
      <c r="DU859" s="54"/>
      <c r="DV859" s="54"/>
      <c r="DW859" s="54"/>
      <c r="DX859" s="54"/>
      <c r="DY859" s="54"/>
      <c r="DZ859" s="54"/>
      <c r="EA859" s="54"/>
      <c r="EB859" s="54"/>
      <c r="EC859" s="54"/>
      <c r="ED859" s="54"/>
      <c r="EE859" s="54"/>
      <c r="EF859" s="54"/>
      <c r="EG859" s="54"/>
      <c r="EH859" s="54"/>
      <c r="EI859" s="54"/>
      <c r="EJ859" s="54"/>
      <c r="EK859" s="54"/>
      <c r="EL859" s="54"/>
      <c r="EM859" s="54"/>
      <c r="EN859" s="54"/>
      <c r="EO859" s="54"/>
      <c r="EP859" s="54"/>
      <c r="EQ859" s="54"/>
      <c r="ER859" s="54"/>
    </row>
    <row r="860" spans="1:148" x14ac:dyDescent="0.25">
      <c r="A860" s="76"/>
      <c r="B860" s="54"/>
      <c r="C860" s="54"/>
      <c r="D860" s="54"/>
      <c r="E860" s="54"/>
      <c r="F860" s="5"/>
      <c r="G860" s="320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4"/>
      <c r="BQ860" s="54"/>
      <c r="BR860" s="54"/>
      <c r="BS860" s="54"/>
      <c r="BT860" s="54"/>
      <c r="BU860" s="54"/>
      <c r="BV860" s="54"/>
      <c r="BW860" s="54"/>
      <c r="BX860" s="54"/>
      <c r="BY860" s="54"/>
      <c r="BZ860" s="54"/>
      <c r="CA860" s="54"/>
      <c r="CB860" s="54"/>
      <c r="CC860" s="54"/>
      <c r="CD860" s="54"/>
      <c r="CE860" s="54"/>
      <c r="CF860" s="54"/>
      <c r="CG860" s="54"/>
      <c r="CH860" s="54"/>
      <c r="CI860" s="54"/>
      <c r="CJ860" s="54"/>
      <c r="CK860" s="54"/>
      <c r="CL860" s="54"/>
      <c r="CM860" s="54"/>
      <c r="CN860" s="54"/>
      <c r="CO860" s="54"/>
      <c r="CP860" s="54"/>
      <c r="CQ860" s="54"/>
      <c r="CR860" s="54"/>
      <c r="CS860" s="54"/>
      <c r="CT860" s="54"/>
      <c r="CU860" s="54"/>
      <c r="CV860" s="54"/>
      <c r="CW860" s="54"/>
      <c r="CX860" s="54"/>
      <c r="CY860" s="54"/>
      <c r="CZ860" s="54"/>
      <c r="DA860" s="54"/>
      <c r="DB860" s="54"/>
      <c r="DC860" s="54"/>
      <c r="DD860" s="54"/>
      <c r="DE860" s="54"/>
      <c r="DF860" s="54"/>
      <c r="DG860" s="54"/>
      <c r="DH860" s="54"/>
      <c r="DI860" s="54"/>
      <c r="DJ860" s="54"/>
      <c r="DK860" s="54"/>
      <c r="DL860" s="54"/>
      <c r="DM860" s="54"/>
      <c r="DN860" s="54"/>
      <c r="DO860" s="54"/>
      <c r="DP860" s="54"/>
      <c r="DQ860" s="54"/>
      <c r="DR860" s="54"/>
      <c r="DS860" s="54"/>
      <c r="DT860" s="54"/>
      <c r="DU860" s="54"/>
      <c r="DV860" s="54"/>
      <c r="DW860" s="54"/>
      <c r="DX860" s="54"/>
      <c r="DY860" s="54"/>
      <c r="DZ860" s="54"/>
      <c r="EA860" s="54"/>
      <c r="EB860" s="54"/>
      <c r="EC860" s="54"/>
      <c r="ED860" s="54"/>
      <c r="EE860" s="54"/>
      <c r="EF860" s="54"/>
      <c r="EG860" s="54"/>
      <c r="EH860" s="54"/>
      <c r="EI860" s="54"/>
      <c r="EJ860" s="54"/>
      <c r="EK860" s="54"/>
      <c r="EL860" s="54"/>
      <c r="EM860" s="54"/>
      <c r="EN860" s="54"/>
      <c r="EO860" s="54"/>
      <c r="EP860" s="54"/>
      <c r="EQ860" s="54"/>
      <c r="ER860" s="54"/>
    </row>
    <row r="861" spans="1:148" x14ac:dyDescent="0.25">
      <c r="A861" s="76"/>
      <c r="B861" s="54"/>
      <c r="C861" s="54"/>
      <c r="D861" s="54"/>
      <c r="E861" s="54"/>
      <c r="F861" s="5"/>
      <c r="G861" s="320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4"/>
      <c r="BQ861" s="54"/>
      <c r="BR861" s="54"/>
      <c r="BS861" s="54"/>
      <c r="BT861" s="54"/>
      <c r="BU861" s="54"/>
      <c r="BV861" s="54"/>
      <c r="BW861" s="54"/>
      <c r="BX861" s="54"/>
      <c r="BY861" s="54"/>
      <c r="BZ861" s="54"/>
      <c r="CA861" s="54"/>
      <c r="CB861" s="54"/>
      <c r="CC861" s="54"/>
      <c r="CD861" s="54"/>
      <c r="CE861" s="54"/>
      <c r="CF861" s="54"/>
      <c r="CG861" s="54"/>
      <c r="CH861" s="54"/>
      <c r="CI861" s="54"/>
      <c r="CJ861" s="54"/>
      <c r="CK861" s="54"/>
      <c r="CL861" s="54"/>
      <c r="CM861" s="54"/>
      <c r="CN861" s="54"/>
      <c r="CO861" s="54"/>
      <c r="CP861" s="54"/>
      <c r="CQ861" s="54"/>
      <c r="CR861" s="54"/>
      <c r="CS861" s="54"/>
      <c r="CT861" s="54"/>
      <c r="CU861" s="54"/>
      <c r="CV861" s="54"/>
      <c r="CW861" s="54"/>
      <c r="CX861" s="54"/>
      <c r="CY861" s="54"/>
      <c r="CZ861" s="54"/>
      <c r="DA861" s="54"/>
      <c r="DB861" s="54"/>
      <c r="DC861" s="54"/>
      <c r="DD861" s="54"/>
      <c r="DE861" s="54"/>
      <c r="DF861" s="54"/>
      <c r="DG861" s="54"/>
      <c r="DH861" s="54"/>
      <c r="DI861" s="54"/>
      <c r="DJ861" s="54"/>
      <c r="DK861" s="54"/>
      <c r="DL861" s="54"/>
      <c r="DM861" s="54"/>
      <c r="DN861" s="54"/>
      <c r="DO861" s="54"/>
      <c r="DP861" s="54"/>
      <c r="DQ861" s="54"/>
      <c r="DR861" s="54"/>
      <c r="DS861" s="54"/>
      <c r="DT861" s="54"/>
      <c r="DU861" s="54"/>
      <c r="DV861" s="54"/>
      <c r="DW861" s="54"/>
      <c r="DX861" s="54"/>
      <c r="DY861" s="54"/>
      <c r="DZ861" s="54"/>
      <c r="EA861" s="54"/>
      <c r="EB861" s="54"/>
      <c r="EC861" s="54"/>
      <c r="ED861" s="54"/>
      <c r="EE861" s="54"/>
      <c r="EF861" s="54"/>
      <c r="EG861" s="54"/>
      <c r="EH861" s="54"/>
      <c r="EI861" s="54"/>
      <c r="EJ861" s="54"/>
      <c r="EK861" s="54"/>
      <c r="EL861" s="54"/>
      <c r="EM861" s="54"/>
      <c r="EN861" s="54"/>
      <c r="EO861" s="54"/>
      <c r="EP861" s="54"/>
      <c r="EQ861" s="54"/>
      <c r="ER861" s="54"/>
    </row>
    <row r="862" spans="1:148" x14ac:dyDescent="0.25">
      <c r="A862" s="76"/>
      <c r="B862" s="54"/>
      <c r="C862" s="54"/>
      <c r="D862" s="54"/>
      <c r="E862" s="54"/>
      <c r="F862" s="5"/>
      <c r="G862" s="320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  <c r="BV862" s="54"/>
      <c r="BW862" s="54"/>
      <c r="BX862" s="54"/>
      <c r="BY862" s="54"/>
      <c r="BZ862" s="54"/>
      <c r="CA862" s="54"/>
      <c r="CB862" s="54"/>
      <c r="CC862" s="54"/>
      <c r="CD862" s="54"/>
      <c r="CE862" s="54"/>
      <c r="CF862" s="54"/>
      <c r="CG862" s="54"/>
      <c r="CH862" s="54"/>
      <c r="CI862" s="54"/>
      <c r="CJ862" s="54"/>
      <c r="CK862" s="54"/>
      <c r="CL862" s="54"/>
      <c r="CM862" s="54"/>
      <c r="CN862" s="54"/>
      <c r="CO862" s="54"/>
      <c r="CP862" s="54"/>
      <c r="CQ862" s="54"/>
      <c r="CR862" s="54"/>
      <c r="CS862" s="54"/>
      <c r="CT862" s="54"/>
      <c r="CU862" s="54"/>
      <c r="CV862" s="54"/>
      <c r="CW862" s="54"/>
      <c r="CX862" s="54"/>
      <c r="CY862" s="54"/>
      <c r="CZ862" s="54"/>
      <c r="DA862" s="54"/>
      <c r="DB862" s="54"/>
      <c r="DC862" s="54"/>
      <c r="DD862" s="54"/>
      <c r="DE862" s="54"/>
      <c r="DF862" s="54"/>
      <c r="DG862" s="54"/>
      <c r="DH862" s="54"/>
      <c r="DI862" s="54"/>
      <c r="DJ862" s="54"/>
      <c r="DK862" s="54"/>
      <c r="DL862" s="54"/>
      <c r="DM862" s="54"/>
      <c r="DN862" s="54"/>
      <c r="DO862" s="54"/>
      <c r="DP862" s="54"/>
      <c r="DQ862" s="54"/>
      <c r="DR862" s="54"/>
      <c r="DS862" s="54"/>
      <c r="DT862" s="54"/>
      <c r="DU862" s="54"/>
      <c r="DV862" s="54"/>
      <c r="DW862" s="54"/>
      <c r="DX862" s="54"/>
      <c r="DY862" s="54"/>
      <c r="DZ862" s="54"/>
      <c r="EA862" s="54"/>
      <c r="EB862" s="54"/>
      <c r="EC862" s="54"/>
      <c r="ED862" s="54"/>
      <c r="EE862" s="54"/>
      <c r="EF862" s="54"/>
      <c r="EG862" s="54"/>
      <c r="EH862" s="54"/>
      <c r="EI862" s="54"/>
      <c r="EJ862" s="54"/>
      <c r="EK862" s="54"/>
      <c r="EL862" s="54"/>
      <c r="EM862" s="54"/>
      <c r="EN862" s="54"/>
      <c r="EO862" s="54"/>
      <c r="EP862" s="54"/>
      <c r="EQ862" s="54"/>
      <c r="ER862" s="54"/>
    </row>
    <row r="863" spans="1:148" x14ac:dyDescent="0.25">
      <c r="A863" s="76"/>
      <c r="B863" s="54"/>
      <c r="C863" s="54"/>
      <c r="D863" s="54"/>
      <c r="E863" s="54"/>
      <c r="F863" s="5"/>
      <c r="G863" s="320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4"/>
      <c r="BQ863" s="54"/>
      <c r="BR863" s="54"/>
      <c r="BS863" s="54"/>
      <c r="BT863" s="54"/>
      <c r="BU863" s="54"/>
      <c r="BV863" s="54"/>
      <c r="BW863" s="54"/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  <c r="CH863" s="54"/>
      <c r="CI863" s="54"/>
      <c r="CJ863" s="54"/>
      <c r="CK863" s="54"/>
      <c r="CL863" s="54"/>
      <c r="CM863" s="54"/>
      <c r="CN863" s="54"/>
      <c r="CO863" s="54"/>
      <c r="CP863" s="54"/>
      <c r="CQ863" s="54"/>
      <c r="CR863" s="54"/>
      <c r="CS863" s="54"/>
      <c r="CT863" s="54"/>
      <c r="CU863" s="54"/>
      <c r="CV863" s="54"/>
      <c r="CW863" s="54"/>
      <c r="CX863" s="54"/>
      <c r="CY863" s="54"/>
      <c r="CZ863" s="54"/>
      <c r="DA863" s="54"/>
      <c r="DB863" s="54"/>
      <c r="DC863" s="54"/>
      <c r="DD863" s="54"/>
      <c r="DE863" s="54"/>
      <c r="DF863" s="54"/>
      <c r="DG863" s="54"/>
      <c r="DH863" s="54"/>
      <c r="DI863" s="54"/>
      <c r="DJ863" s="54"/>
      <c r="DK863" s="54"/>
      <c r="DL863" s="54"/>
      <c r="DM863" s="54"/>
      <c r="DN863" s="54"/>
      <c r="DO863" s="54"/>
      <c r="DP863" s="54"/>
      <c r="DQ863" s="54"/>
      <c r="DR863" s="54"/>
      <c r="DS863" s="54"/>
      <c r="DT863" s="54"/>
      <c r="DU863" s="54"/>
      <c r="DV863" s="54"/>
      <c r="DW863" s="54"/>
      <c r="DX863" s="54"/>
      <c r="DY863" s="54"/>
      <c r="DZ863" s="54"/>
      <c r="EA863" s="54"/>
      <c r="EB863" s="54"/>
      <c r="EC863" s="54"/>
      <c r="ED863" s="54"/>
      <c r="EE863" s="54"/>
      <c r="EF863" s="54"/>
      <c r="EG863" s="54"/>
      <c r="EH863" s="54"/>
      <c r="EI863" s="54"/>
      <c r="EJ863" s="54"/>
      <c r="EK863" s="54"/>
      <c r="EL863" s="54"/>
      <c r="EM863" s="54"/>
      <c r="EN863" s="54"/>
      <c r="EO863" s="54"/>
      <c r="EP863" s="54"/>
      <c r="EQ863" s="54"/>
      <c r="ER863" s="54"/>
    </row>
    <row r="864" spans="1:148" x14ac:dyDescent="0.25">
      <c r="A864" s="76"/>
      <c r="B864" s="54"/>
      <c r="C864" s="54"/>
      <c r="D864" s="54"/>
      <c r="E864" s="54"/>
      <c r="F864" s="5"/>
      <c r="G864" s="320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4"/>
      <c r="BQ864" s="54"/>
      <c r="BR864" s="54"/>
      <c r="BS864" s="54"/>
      <c r="BT864" s="54"/>
      <c r="BU864" s="54"/>
      <c r="BV864" s="54"/>
      <c r="BW864" s="54"/>
      <c r="BX864" s="54"/>
      <c r="BY864" s="54"/>
      <c r="BZ864" s="54"/>
      <c r="CA864" s="54"/>
      <c r="CB864" s="54"/>
      <c r="CC864" s="54"/>
      <c r="CD864" s="54"/>
      <c r="CE864" s="54"/>
      <c r="CF864" s="54"/>
      <c r="CG864" s="54"/>
      <c r="CH864" s="54"/>
      <c r="CI864" s="54"/>
      <c r="CJ864" s="54"/>
      <c r="CK864" s="54"/>
      <c r="CL864" s="54"/>
      <c r="CM864" s="54"/>
      <c r="CN864" s="54"/>
      <c r="CO864" s="54"/>
      <c r="CP864" s="54"/>
      <c r="CQ864" s="54"/>
      <c r="CR864" s="54"/>
      <c r="CS864" s="54"/>
      <c r="CT864" s="54"/>
      <c r="CU864" s="54"/>
      <c r="CV864" s="54"/>
      <c r="CW864" s="54"/>
      <c r="CX864" s="54"/>
      <c r="CY864" s="54"/>
      <c r="CZ864" s="54"/>
      <c r="DA864" s="54"/>
      <c r="DB864" s="54"/>
      <c r="DC864" s="54"/>
      <c r="DD864" s="54"/>
      <c r="DE864" s="54"/>
      <c r="DF864" s="54"/>
      <c r="DG864" s="54"/>
      <c r="DH864" s="54"/>
      <c r="DI864" s="54"/>
      <c r="DJ864" s="54"/>
      <c r="DK864" s="54"/>
      <c r="DL864" s="54"/>
      <c r="DM864" s="54"/>
      <c r="DN864" s="54"/>
      <c r="DO864" s="54"/>
      <c r="DP864" s="54"/>
      <c r="DQ864" s="54"/>
      <c r="DR864" s="54"/>
      <c r="DS864" s="54"/>
      <c r="DT864" s="54"/>
      <c r="DU864" s="54"/>
      <c r="DV864" s="54"/>
      <c r="DW864" s="54"/>
      <c r="DX864" s="54"/>
      <c r="DY864" s="54"/>
      <c r="DZ864" s="54"/>
      <c r="EA864" s="54"/>
      <c r="EB864" s="54"/>
      <c r="EC864" s="54"/>
      <c r="ED864" s="54"/>
      <c r="EE864" s="54"/>
      <c r="EF864" s="54"/>
      <c r="EG864" s="54"/>
      <c r="EH864" s="54"/>
      <c r="EI864" s="54"/>
      <c r="EJ864" s="54"/>
      <c r="EK864" s="54"/>
      <c r="EL864" s="54"/>
      <c r="EM864" s="54"/>
      <c r="EN864" s="54"/>
      <c r="EO864" s="54"/>
      <c r="EP864" s="54"/>
      <c r="EQ864" s="54"/>
      <c r="ER864" s="54"/>
    </row>
    <row r="865" spans="1:148" x14ac:dyDescent="0.25">
      <c r="A865" s="76"/>
      <c r="B865" s="54"/>
      <c r="C865" s="54"/>
      <c r="D865" s="54"/>
      <c r="E865" s="54"/>
      <c r="F865" s="5"/>
      <c r="G865" s="320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4"/>
      <c r="BQ865" s="54"/>
      <c r="BR865" s="54"/>
      <c r="BS865" s="54"/>
      <c r="BT865" s="54"/>
      <c r="BU865" s="54"/>
      <c r="BV865" s="54"/>
      <c r="BW865" s="54"/>
      <c r="BX865" s="54"/>
      <c r="BY865" s="54"/>
      <c r="BZ865" s="54"/>
      <c r="CA865" s="54"/>
      <c r="CB865" s="54"/>
      <c r="CC865" s="54"/>
      <c r="CD865" s="54"/>
      <c r="CE865" s="54"/>
      <c r="CF865" s="54"/>
      <c r="CG865" s="54"/>
      <c r="CH865" s="54"/>
      <c r="CI865" s="54"/>
      <c r="CJ865" s="54"/>
      <c r="CK865" s="54"/>
      <c r="CL865" s="54"/>
      <c r="CM865" s="54"/>
      <c r="CN865" s="54"/>
      <c r="CO865" s="54"/>
      <c r="CP865" s="54"/>
      <c r="CQ865" s="54"/>
      <c r="CR865" s="54"/>
      <c r="CS865" s="54"/>
      <c r="CT865" s="54"/>
      <c r="CU865" s="54"/>
      <c r="CV865" s="54"/>
      <c r="CW865" s="54"/>
      <c r="CX865" s="54"/>
      <c r="CY865" s="54"/>
      <c r="CZ865" s="54"/>
      <c r="DA865" s="54"/>
      <c r="DB865" s="54"/>
      <c r="DC865" s="54"/>
      <c r="DD865" s="54"/>
      <c r="DE865" s="54"/>
      <c r="DF865" s="54"/>
      <c r="DG865" s="54"/>
      <c r="DH865" s="54"/>
      <c r="DI865" s="54"/>
      <c r="DJ865" s="54"/>
      <c r="DK865" s="54"/>
      <c r="DL865" s="54"/>
      <c r="DM865" s="54"/>
      <c r="DN865" s="54"/>
      <c r="DO865" s="54"/>
      <c r="DP865" s="54"/>
      <c r="DQ865" s="54"/>
      <c r="DR865" s="54"/>
      <c r="DS865" s="54"/>
      <c r="DT865" s="54"/>
      <c r="DU865" s="54"/>
      <c r="DV865" s="54"/>
      <c r="DW865" s="54"/>
      <c r="DX865" s="54"/>
      <c r="DY865" s="54"/>
      <c r="DZ865" s="54"/>
      <c r="EA865" s="54"/>
      <c r="EB865" s="54"/>
      <c r="EC865" s="54"/>
      <c r="ED865" s="54"/>
      <c r="EE865" s="54"/>
      <c r="EF865" s="54"/>
      <c r="EG865" s="54"/>
      <c r="EH865" s="54"/>
      <c r="EI865" s="54"/>
      <c r="EJ865" s="54"/>
      <c r="EK865" s="54"/>
      <c r="EL865" s="54"/>
      <c r="EM865" s="54"/>
      <c r="EN865" s="54"/>
      <c r="EO865" s="54"/>
      <c r="EP865" s="54"/>
      <c r="EQ865" s="54"/>
      <c r="ER865" s="54"/>
    </row>
    <row r="866" spans="1:148" x14ac:dyDescent="0.25">
      <c r="A866" s="76"/>
      <c r="B866" s="54"/>
      <c r="C866" s="54"/>
      <c r="D866" s="54"/>
      <c r="E866" s="54"/>
      <c r="F866" s="5"/>
      <c r="G866" s="320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4"/>
      <c r="BQ866" s="54"/>
      <c r="BR866" s="54"/>
      <c r="BS866" s="54"/>
      <c r="BT866" s="54"/>
      <c r="BU866" s="54"/>
      <c r="BV866" s="54"/>
      <c r="BW866" s="54"/>
      <c r="BX866" s="54"/>
      <c r="BY866" s="54"/>
      <c r="BZ866" s="54"/>
      <c r="CA866" s="54"/>
      <c r="CB866" s="54"/>
      <c r="CC866" s="54"/>
      <c r="CD866" s="54"/>
      <c r="CE866" s="54"/>
      <c r="CF866" s="54"/>
      <c r="CG866" s="54"/>
      <c r="CH866" s="54"/>
      <c r="CI866" s="54"/>
      <c r="CJ866" s="54"/>
      <c r="CK866" s="54"/>
      <c r="CL866" s="54"/>
      <c r="CM866" s="54"/>
      <c r="CN866" s="54"/>
      <c r="CO866" s="54"/>
      <c r="CP866" s="54"/>
      <c r="CQ866" s="54"/>
      <c r="CR866" s="54"/>
      <c r="CS866" s="54"/>
      <c r="CT866" s="54"/>
      <c r="CU866" s="54"/>
      <c r="CV866" s="54"/>
      <c r="CW866" s="54"/>
      <c r="CX866" s="54"/>
      <c r="CY866" s="54"/>
      <c r="CZ866" s="54"/>
      <c r="DA866" s="54"/>
      <c r="DB866" s="54"/>
      <c r="DC866" s="54"/>
      <c r="DD866" s="54"/>
      <c r="DE866" s="54"/>
      <c r="DF866" s="54"/>
      <c r="DG866" s="54"/>
      <c r="DH866" s="54"/>
      <c r="DI866" s="54"/>
      <c r="DJ866" s="54"/>
      <c r="DK866" s="54"/>
      <c r="DL866" s="54"/>
      <c r="DM866" s="54"/>
      <c r="DN866" s="54"/>
      <c r="DO866" s="54"/>
      <c r="DP866" s="54"/>
      <c r="DQ866" s="54"/>
      <c r="DR866" s="54"/>
      <c r="DS866" s="54"/>
      <c r="DT866" s="54"/>
      <c r="DU866" s="54"/>
      <c r="DV866" s="54"/>
      <c r="DW866" s="54"/>
      <c r="DX866" s="54"/>
      <c r="DY866" s="54"/>
      <c r="DZ866" s="54"/>
      <c r="EA866" s="54"/>
      <c r="EB866" s="54"/>
      <c r="EC866" s="54"/>
      <c r="ED866" s="54"/>
      <c r="EE866" s="54"/>
      <c r="EF866" s="54"/>
      <c r="EG866" s="54"/>
      <c r="EH866" s="54"/>
      <c r="EI866" s="54"/>
      <c r="EJ866" s="54"/>
      <c r="EK866" s="54"/>
      <c r="EL866" s="54"/>
      <c r="EM866" s="54"/>
      <c r="EN866" s="54"/>
      <c r="EO866" s="54"/>
      <c r="EP866" s="54"/>
      <c r="EQ866" s="54"/>
      <c r="ER866" s="54"/>
    </row>
    <row r="867" spans="1:148" x14ac:dyDescent="0.25">
      <c r="A867" s="76"/>
      <c r="B867" s="54"/>
      <c r="C867" s="54"/>
      <c r="D867" s="54"/>
      <c r="E867" s="54"/>
      <c r="F867" s="5"/>
      <c r="G867" s="320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4"/>
      <c r="BQ867" s="54"/>
      <c r="BR867" s="54"/>
      <c r="BS867" s="54"/>
      <c r="BT867" s="54"/>
      <c r="BU867" s="54"/>
      <c r="BV867" s="54"/>
      <c r="BW867" s="54"/>
      <c r="BX867" s="54"/>
      <c r="BY867" s="54"/>
      <c r="BZ867" s="54"/>
      <c r="CA867" s="54"/>
      <c r="CB867" s="54"/>
      <c r="CC867" s="54"/>
      <c r="CD867" s="54"/>
      <c r="CE867" s="54"/>
      <c r="CF867" s="54"/>
      <c r="CG867" s="54"/>
      <c r="CH867" s="54"/>
      <c r="CI867" s="54"/>
      <c r="CJ867" s="54"/>
      <c r="CK867" s="54"/>
      <c r="CL867" s="54"/>
      <c r="CM867" s="54"/>
      <c r="CN867" s="54"/>
      <c r="CO867" s="54"/>
      <c r="CP867" s="54"/>
      <c r="CQ867" s="54"/>
      <c r="CR867" s="54"/>
      <c r="CS867" s="54"/>
      <c r="CT867" s="54"/>
      <c r="CU867" s="54"/>
      <c r="CV867" s="54"/>
      <c r="CW867" s="54"/>
      <c r="CX867" s="54"/>
      <c r="CY867" s="54"/>
      <c r="CZ867" s="54"/>
      <c r="DA867" s="54"/>
      <c r="DB867" s="54"/>
      <c r="DC867" s="54"/>
      <c r="DD867" s="54"/>
      <c r="DE867" s="54"/>
      <c r="DF867" s="54"/>
      <c r="DG867" s="54"/>
      <c r="DH867" s="54"/>
      <c r="DI867" s="54"/>
      <c r="DJ867" s="54"/>
      <c r="DK867" s="54"/>
      <c r="DL867" s="54"/>
      <c r="DM867" s="54"/>
      <c r="DN867" s="54"/>
      <c r="DO867" s="54"/>
      <c r="DP867" s="54"/>
      <c r="DQ867" s="54"/>
      <c r="DR867" s="54"/>
      <c r="DS867" s="54"/>
      <c r="DT867" s="54"/>
      <c r="DU867" s="54"/>
      <c r="DV867" s="54"/>
      <c r="DW867" s="54"/>
      <c r="DX867" s="54"/>
      <c r="DY867" s="54"/>
      <c r="DZ867" s="54"/>
      <c r="EA867" s="54"/>
      <c r="EB867" s="54"/>
      <c r="EC867" s="54"/>
      <c r="ED867" s="54"/>
      <c r="EE867" s="54"/>
      <c r="EF867" s="54"/>
      <c r="EG867" s="54"/>
      <c r="EH867" s="54"/>
      <c r="EI867" s="54"/>
      <c r="EJ867" s="54"/>
      <c r="EK867" s="54"/>
      <c r="EL867" s="54"/>
      <c r="EM867" s="54"/>
      <c r="EN867" s="54"/>
      <c r="EO867" s="54"/>
      <c r="EP867" s="54"/>
      <c r="EQ867" s="54"/>
      <c r="ER867" s="54"/>
    </row>
    <row r="868" spans="1:148" x14ac:dyDescent="0.25">
      <c r="A868" s="76"/>
      <c r="B868" s="54"/>
      <c r="C868" s="54"/>
      <c r="D868" s="54"/>
      <c r="E868" s="54"/>
      <c r="F868" s="5"/>
      <c r="G868" s="320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4"/>
      <c r="BQ868" s="54"/>
      <c r="BR868" s="54"/>
      <c r="BS868" s="54"/>
      <c r="BT868" s="54"/>
      <c r="BU868" s="54"/>
      <c r="BV868" s="54"/>
      <c r="BW868" s="54"/>
      <c r="BX868" s="54"/>
      <c r="BY868" s="54"/>
      <c r="BZ868" s="54"/>
      <c r="CA868" s="54"/>
      <c r="CB868" s="54"/>
      <c r="CC868" s="54"/>
      <c r="CD868" s="54"/>
      <c r="CE868" s="54"/>
      <c r="CF868" s="54"/>
      <c r="CG868" s="54"/>
      <c r="CH868" s="54"/>
      <c r="CI868" s="54"/>
      <c r="CJ868" s="54"/>
      <c r="CK868" s="54"/>
      <c r="CL868" s="54"/>
      <c r="CM868" s="54"/>
      <c r="CN868" s="54"/>
      <c r="CO868" s="54"/>
      <c r="CP868" s="54"/>
      <c r="CQ868" s="54"/>
      <c r="CR868" s="54"/>
      <c r="CS868" s="54"/>
      <c r="CT868" s="54"/>
      <c r="CU868" s="54"/>
      <c r="CV868" s="54"/>
      <c r="CW868" s="54"/>
      <c r="CX868" s="54"/>
      <c r="CY868" s="54"/>
      <c r="CZ868" s="54"/>
      <c r="DA868" s="54"/>
      <c r="DB868" s="54"/>
      <c r="DC868" s="54"/>
      <c r="DD868" s="54"/>
      <c r="DE868" s="54"/>
      <c r="DF868" s="54"/>
      <c r="DG868" s="54"/>
      <c r="DH868" s="54"/>
      <c r="DI868" s="54"/>
      <c r="DJ868" s="54"/>
      <c r="DK868" s="54"/>
      <c r="DL868" s="54"/>
      <c r="DM868" s="54"/>
      <c r="DN868" s="54"/>
      <c r="DO868" s="54"/>
      <c r="DP868" s="54"/>
      <c r="DQ868" s="54"/>
      <c r="DR868" s="54"/>
      <c r="DS868" s="54"/>
      <c r="DT868" s="54"/>
      <c r="DU868" s="54"/>
      <c r="DV868" s="54"/>
      <c r="DW868" s="54"/>
      <c r="DX868" s="54"/>
      <c r="DY868" s="54"/>
      <c r="DZ868" s="54"/>
      <c r="EA868" s="54"/>
      <c r="EB868" s="54"/>
      <c r="EC868" s="54"/>
      <c r="ED868" s="54"/>
      <c r="EE868" s="54"/>
      <c r="EF868" s="54"/>
      <c r="EG868" s="54"/>
      <c r="EH868" s="54"/>
      <c r="EI868" s="54"/>
      <c r="EJ868" s="54"/>
      <c r="EK868" s="54"/>
      <c r="EL868" s="54"/>
      <c r="EM868" s="54"/>
      <c r="EN868" s="54"/>
      <c r="EO868" s="54"/>
      <c r="EP868" s="54"/>
      <c r="EQ868" s="54"/>
      <c r="ER868" s="54"/>
    </row>
    <row r="869" spans="1:148" x14ac:dyDescent="0.25">
      <c r="A869" s="76"/>
      <c r="B869" s="54"/>
      <c r="C869" s="54"/>
      <c r="D869" s="54"/>
      <c r="E869" s="54"/>
      <c r="F869" s="5"/>
      <c r="G869" s="320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4"/>
      <c r="BQ869" s="54"/>
      <c r="BR869" s="54"/>
      <c r="BS869" s="54"/>
      <c r="BT869" s="54"/>
      <c r="BU869" s="54"/>
      <c r="BV869" s="54"/>
      <c r="BW869" s="54"/>
      <c r="BX869" s="54"/>
      <c r="BY869" s="54"/>
      <c r="BZ869" s="54"/>
      <c r="CA869" s="54"/>
      <c r="CB869" s="54"/>
      <c r="CC869" s="54"/>
      <c r="CD869" s="54"/>
      <c r="CE869" s="54"/>
      <c r="CF869" s="54"/>
      <c r="CG869" s="54"/>
      <c r="CH869" s="54"/>
      <c r="CI869" s="54"/>
      <c r="CJ869" s="54"/>
      <c r="CK869" s="54"/>
      <c r="CL869" s="54"/>
      <c r="CM869" s="54"/>
      <c r="CN869" s="54"/>
      <c r="CO869" s="54"/>
      <c r="CP869" s="54"/>
      <c r="CQ869" s="54"/>
      <c r="CR869" s="54"/>
      <c r="CS869" s="54"/>
      <c r="CT869" s="54"/>
      <c r="CU869" s="54"/>
      <c r="CV869" s="54"/>
      <c r="CW869" s="54"/>
      <c r="CX869" s="54"/>
      <c r="CY869" s="54"/>
      <c r="CZ869" s="54"/>
      <c r="DA869" s="54"/>
      <c r="DB869" s="54"/>
      <c r="DC869" s="54"/>
      <c r="DD869" s="54"/>
      <c r="DE869" s="54"/>
      <c r="DF869" s="54"/>
      <c r="DG869" s="54"/>
      <c r="DH869" s="54"/>
      <c r="DI869" s="54"/>
      <c r="DJ869" s="54"/>
      <c r="DK869" s="54"/>
      <c r="DL869" s="54"/>
      <c r="DM869" s="54"/>
      <c r="DN869" s="54"/>
      <c r="DO869" s="54"/>
      <c r="DP869" s="54"/>
      <c r="DQ869" s="54"/>
      <c r="DR869" s="54"/>
      <c r="DS869" s="54"/>
      <c r="DT869" s="54"/>
      <c r="DU869" s="54"/>
      <c r="DV869" s="54"/>
      <c r="DW869" s="54"/>
      <c r="DX869" s="54"/>
      <c r="DY869" s="54"/>
      <c r="DZ869" s="54"/>
      <c r="EA869" s="54"/>
      <c r="EB869" s="54"/>
      <c r="EC869" s="54"/>
      <c r="ED869" s="54"/>
      <c r="EE869" s="54"/>
      <c r="EF869" s="54"/>
      <c r="EG869" s="54"/>
      <c r="EH869" s="54"/>
      <c r="EI869" s="54"/>
      <c r="EJ869" s="54"/>
      <c r="EK869" s="54"/>
      <c r="EL869" s="54"/>
      <c r="EM869" s="54"/>
      <c r="EN869" s="54"/>
      <c r="EO869" s="54"/>
      <c r="EP869" s="54"/>
      <c r="EQ869" s="54"/>
      <c r="ER869" s="54"/>
    </row>
    <row r="870" spans="1:148" x14ac:dyDescent="0.25">
      <c r="A870" s="76"/>
      <c r="B870" s="54"/>
      <c r="C870" s="54"/>
      <c r="D870" s="54"/>
      <c r="E870" s="54"/>
      <c r="F870" s="5"/>
      <c r="G870" s="320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  <c r="BV870" s="54"/>
      <c r="BW870" s="54"/>
      <c r="BX870" s="54"/>
      <c r="BY870" s="54"/>
      <c r="BZ870" s="54"/>
      <c r="CA870" s="54"/>
      <c r="CB870" s="54"/>
      <c r="CC870" s="54"/>
      <c r="CD870" s="54"/>
      <c r="CE870" s="54"/>
      <c r="CF870" s="54"/>
      <c r="CG870" s="54"/>
      <c r="CH870" s="54"/>
      <c r="CI870" s="54"/>
      <c r="CJ870" s="54"/>
      <c r="CK870" s="54"/>
      <c r="CL870" s="54"/>
      <c r="CM870" s="54"/>
      <c r="CN870" s="54"/>
      <c r="CO870" s="54"/>
      <c r="CP870" s="54"/>
      <c r="CQ870" s="54"/>
      <c r="CR870" s="54"/>
      <c r="CS870" s="54"/>
      <c r="CT870" s="54"/>
      <c r="CU870" s="54"/>
      <c r="CV870" s="54"/>
      <c r="CW870" s="54"/>
      <c r="CX870" s="54"/>
      <c r="CY870" s="54"/>
      <c r="CZ870" s="54"/>
      <c r="DA870" s="54"/>
      <c r="DB870" s="54"/>
      <c r="DC870" s="54"/>
      <c r="DD870" s="54"/>
      <c r="DE870" s="54"/>
      <c r="DF870" s="54"/>
      <c r="DG870" s="54"/>
      <c r="DH870" s="54"/>
      <c r="DI870" s="54"/>
      <c r="DJ870" s="54"/>
      <c r="DK870" s="54"/>
      <c r="DL870" s="54"/>
      <c r="DM870" s="54"/>
      <c r="DN870" s="54"/>
      <c r="DO870" s="54"/>
      <c r="DP870" s="54"/>
      <c r="DQ870" s="54"/>
      <c r="DR870" s="54"/>
      <c r="DS870" s="54"/>
      <c r="DT870" s="54"/>
      <c r="DU870" s="54"/>
      <c r="DV870" s="54"/>
      <c r="DW870" s="54"/>
      <c r="DX870" s="54"/>
      <c r="DY870" s="54"/>
      <c r="DZ870" s="54"/>
      <c r="EA870" s="54"/>
      <c r="EB870" s="54"/>
      <c r="EC870" s="54"/>
      <c r="ED870" s="54"/>
      <c r="EE870" s="54"/>
      <c r="EF870" s="54"/>
      <c r="EG870" s="54"/>
      <c r="EH870" s="54"/>
      <c r="EI870" s="54"/>
      <c r="EJ870" s="54"/>
      <c r="EK870" s="54"/>
      <c r="EL870" s="54"/>
      <c r="EM870" s="54"/>
      <c r="EN870" s="54"/>
      <c r="EO870" s="54"/>
      <c r="EP870" s="54"/>
      <c r="EQ870" s="54"/>
      <c r="ER870" s="54"/>
    </row>
    <row r="871" spans="1:148" x14ac:dyDescent="0.25">
      <c r="A871" s="76"/>
      <c r="B871" s="54"/>
      <c r="C871" s="54"/>
      <c r="D871" s="54"/>
      <c r="E871" s="54"/>
      <c r="F871" s="5"/>
      <c r="G871" s="320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4"/>
      <c r="BQ871" s="54"/>
      <c r="BR871" s="54"/>
      <c r="BS871" s="54"/>
      <c r="BT871" s="54"/>
      <c r="BU871" s="54"/>
      <c r="BV871" s="54"/>
      <c r="BW871" s="54"/>
      <c r="BX871" s="54"/>
      <c r="BY871" s="54"/>
      <c r="BZ871" s="54"/>
      <c r="CA871" s="54"/>
      <c r="CB871" s="54"/>
      <c r="CC871" s="54"/>
      <c r="CD871" s="54"/>
      <c r="CE871" s="54"/>
      <c r="CF871" s="54"/>
      <c r="CG871" s="54"/>
      <c r="CH871" s="54"/>
      <c r="CI871" s="54"/>
      <c r="CJ871" s="54"/>
      <c r="CK871" s="54"/>
      <c r="CL871" s="54"/>
      <c r="CM871" s="54"/>
      <c r="CN871" s="54"/>
      <c r="CO871" s="54"/>
      <c r="CP871" s="54"/>
      <c r="CQ871" s="54"/>
      <c r="CR871" s="54"/>
      <c r="CS871" s="54"/>
      <c r="CT871" s="54"/>
      <c r="CU871" s="54"/>
      <c r="CV871" s="54"/>
      <c r="CW871" s="54"/>
      <c r="CX871" s="54"/>
      <c r="CY871" s="54"/>
      <c r="CZ871" s="54"/>
      <c r="DA871" s="54"/>
      <c r="DB871" s="54"/>
      <c r="DC871" s="54"/>
      <c r="DD871" s="54"/>
      <c r="DE871" s="54"/>
      <c r="DF871" s="54"/>
      <c r="DG871" s="54"/>
      <c r="DH871" s="54"/>
      <c r="DI871" s="54"/>
      <c r="DJ871" s="54"/>
      <c r="DK871" s="54"/>
      <c r="DL871" s="54"/>
      <c r="DM871" s="54"/>
      <c r="DN871" s="54"/>
      <c r="DO871" s="54"/>
      <c r="DP871" s="54"/>
      <c r="DQ871" s="54"/>
      <c r="DR871" s="54"/>
      <c r="DS871" s="54"/>
      <c r="DT871" s="54"/>
      <c r="DU871" s="54"/>
      <c r="DV871" s="54"/>
      <c r="DW871" s="54"/>
      <c r="DX871" s="54"/>
      <c r="DY871" s="54"/>
      <c r="DZ871" s="54"/>
      <c r="EA871" s="54"/>
      <c r="EB871" s="54"/>
      <c r="EC871" s="54"/>
      <c r="ED871" s="54"/>
      <c r="EE871" s="54"/>
      <c r="EF871" s="54"/>
      <c r="EG871" s="54"/>
      <c r="EH871" s="54"/>
      <c r="EI871" s="54"/>
      <c r="EJ871" s="54"/>
      <c r="EK871" s="54"/>
      <c r="EL871" s="54"/>
      <c r="EM871" s="54"/>
      <c r="EN871" s="54"/>
      <c r="EO871" s="54"/>
      <c r="EP871" s="54"/>
      <c r="EQ871" s="54"/>
      <c r="ER871" s="54"/>
    </row>
    <row r="872" spans="1:148" x14ac:dyDescent="0.25">
      <c r="A872" s="76"/>
      <c r="B872" s="54"/>
      <c r="C872" s="54"/>
      <c r="D872" s="54"/>
      <c r="E872" s="54"/>
      <c r="F872" s="5"/>
      <c r="G872" s="320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4"/>
      <c r="BQ872" s="54"/>
      <c r="BR872" s="54"/>
      <c r="BS872" s="54"/>
      <c r="BT872" s="54"/>
      <c r="BU872" s="54"/>
      <c r="BV872" s="54"/>
      <c r="BW872" s="54"/>
      <c r="BX872" s="54"/>
      <c r="BY872" s="54"/>
      <c r="BZ872" s="54"/>
      <c r="CA872" s="54"/>
      <c r="CB872" s="54"/>
      <c r="CC872" s="54"/>
      <c r="CD872" s="54"/>
      <c r="CE872" s="54"/>
      <c r="CF872" s="54"/>
      <c r="CG872" s="54"/>
      <c r="CH872" s="54"/>
      <c r="CI872" s="54"/>
      <c r="CJ872" s="54"/>
      <c r="CK872" s="54"/>
      <c r="CL872" s="54"/>
      <c r="CM872" s="54"/>
      <c r="CN872" s="54"/>
      <c r="CO872" s="54"/>
      <c r="CP872" s="54"/>
      <c r="CQ872" s="54"/>
      <c r="CR872" s="54"/>
      <c r="CS872" s="54"/>
      <c r="CT872" s="54"/>
      <c r="CU872" s="54"/>
      <c r="CV872" s="54"/>
      <c r="CW872" s="54"/>
      <c r="CX872" s="54"/>
      <c r="CY872" s="54"/>
      <c r="CZ872" s="54"/>
      <c r="DA872" s="54"/>
      <c r="DB872" s="54"/>
      <c r="DC872" s="54"/>
      <c r="DD872" s="54"/>
      <c r="DE872" s="54"/>
      <c r="DF872" s="54"/>
      <c r="DG872" s="54"/>
      <c r="DH872" s="54"/>
      <c r="DI872" s="54"/>
      <c r="DJ872" s="54"/>
      <c r="DK872" s="54"/>
      <c r="DL872" s="54"/>
      <c r="DM872" s="54"/>
      <c r="DN872" s="54"/>
      <c r="DO872" s="54"/>
      <c r="DP872" s="54"/>
      <c r="DQ872" s="54"/>
      <c r="DR872" s="54"/>
      <c r="DS872" s="54"/>
      <c r="DT872" s="54"/>
      <c r="DU872" s="54"/>
      <c r="DV872" s="54"/>
      <c r="DW872" s="54"/>
      <c r="DX872" s="54"/>
      <c r="DY872" s="54"/>
      <c r="DZ872" s="54"/>
      <c r="EA872" s="54"/>
      <c r="EB872" s="54"/>
      <c r="EC872" s="54"/>
      <c r="ED872" s="54"/>
      <c r="EE872" s="54"/>
      <c r="EF872" s="54"/>
      <c r="EG872" s="54"/>
      <c r="EH872" s="54"/>
      <c r="EI872" s="54"/>
      <c r="EJ872" s="54"/>
      <c r="EK872" s="54"/>
      <c r="EL872" s="54"/>
      <c r="EM872" s="54"/>
      <c r="EN872" s="54"/>
      <c r="EO872" s="54"/>
      <c r="EP872" s="54"/>
      <c r="EQ872" s="54"/>
      <c r="ER872" s="54"/>
    </row>
    <row r="873" spans="1:148" x14ac:dyDescent="0.25">
      <c r="A873" s="76"/>
      <c r="B873" s="54"/>
      <c r="C873" s="54"/>
      <c r="D873" s="54"/>
      <c r="E873" s="54"/>
      <c r="F873" s="5"/>
      <c r="G873" s="320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4"/>
      <c r="BQ873" s="54"/>
      <c r="BR873" s="54"/>
      <c r="BS873" s="54"/>
      <c r="BT873" s="54"/>
      <c r="BU873" s="54"/>
      <c r="BV873" s="54"/>
      <c r="BW873" s="54"/>
      <c r="BX873" s="54"/>
      <c r="BY873" s="54"/>
      <c r="BZ873" s="54"/>
      <c r="CA873" s="54"/>
      <c r="CB873" s="54"/>
      <c r="CC873" s="54"/>
      <c r="CD873" s="54"/>
      <c r="CE873" s="54"/>
      <c r="CF873" s="54"/>
      <c r="CG873" s="54"/>
      <c r="CH873" s="54"/>
      <c r="CI873" s="54"/>
      <c r="CJ873" s="54"/>
      <c r="CK873" s="54"/>
      <c r="CL873" s="54"/>
      <c r="CM873" s="54"/>
      <c r="CN873" s="54"/>
      <c r="CO873" s="54"/>
      <c r="CP873" s="54"/>
      <c r="CQ873" s="54"/>
      <c r="CR873" s="54"/>
      <c r="CS873" s="54"/>
      <c r="CT873" s="54"/>
      <c r="CU873" s="54"/>
      <c r="CV873" s="54"/>
      <c r="CW873" s="54"/>
      <c r="CX873" s="54"/>
      <c r="CY873" s="54"/>
      <c r="CZ873" s="54"/>
      <c r="DA873" s="54"/>
      <c r="DB873" s="54"/>
      <c r="DC873" s="54"/>
      <c r="DD873" s="54"/>
      <c r="DE873" s="54"/>
      <c r="DF873" s="54"/>
      <c r="DG873" s="54"/>
      <c r="DH873" s="54"/>
      <c r="DI873" s="54"/>
      <c r="DJ873" s="54"/>
      <c r="DK873" s="54"/>
      <c r="DL873" s="54"/>
      <c r="DM873" s="54"/>
      <c r="DN873" s="54"/>
      <c r="DO873" s="54"/>
      <c r="DP873" s="54"/>
      <c r="DQ873" s="54"/>
      <c r="DR873" s="54"/>
      <c r="DS873" s="54"/>
      <c r="DT873" s="54"/>
      <c r="DU873" s="54"/>
      <c r="DV873" s="54"/>
      <c r="DW873" s="54"/>
      <c r="DX873" s="54"/>
      <c r="DY873" s="54"/>
      <c r="DZ873" s="54"/>
      <c r="EA873" s="54"/>
      <c r="EB873" s="54"/>
      <c r="EC873" s="54"/>
      <c r="ED873" s="54"/>
      <c r="EE873" s="54"/>
      <c r="EF873" s="54"/>
      <c r="EG873" s="54"/>
      <c r="EH873" s="54"/>
      <c r="EI873" s="54"/>
      <c r="EJ873" s="54"/>
      <c r="EK873" s="54"/>
      <c r="EL873" s="54"/>
      <c r="EM873" s="54"/>
      <c r="EN873" s="54"/>
      <c r="EO873" s="54"/>
      <c r="EP873" s="54"/>
      <c r="EQ873" s="54"/>
      <c r="ER873" s="54"/>
    </row>
    <row r="874" spans="1:148" x14ac:dyDescent="0.25">
      <c r="A874" s="76"/>
      <c r="B874" s="54"/>
      <c r="C874" s="54"/>
      <c r="D874" s="54"/>
      <c r="E874" s="54"/>
      <c r="F874" s="5"/>
      <c r="G874" s="320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  <c r="BV874" s="54"/>
      <c r="BW874" s="54"/>
      <c r="BX874" s="54"/>
      <c r="BY874" s="54"/>
      <c r="BZ874" s="54"/>
      <c r="CA874" s="54"/>
      <c r="CB874" s="54"/>
      <c r="CC874" s="54"/>
      <c r="CD874" s="54"/>
      <c r="CE874" s="54"/>
      <c r="CF874" s="54"/>
      <c r="CG874" s="54"/>
      <c r="CH874" s="54"/>
      <c r="CI874" s="54"/>
      <c r="CJ874" s="54"/>
      <c r="CK874" s="54"/>
      <c r="CL874" s="54"/>
      <c r="CM874" s="54"/>
      <c r="CN874" s="54"/>
      <c r="CO874" s="54"/>
      <c r="CP874" s="54"/>
      <c r="CQ874" s="54"/>
      <c r="CR874" s="54"/>
      <c r="CS874" s="54"/>
      <c r="CT874" s="54"/>
      <c r="CU874" s="54"/>
      <c r="CV874" s="54"/>
      <c r="CW874" s="54"/>
      <c r="CX874" s="54"/>
      <c r="CY874" s="54"/>
      <c r="CZ874" s="54"/>
      <c r="DA874" s="54"/>
      <c r="DB874" s="54"/>
      <c r="DC874" s="54"/>
      <c r="DD874" s="54"/>
      <c r="DE874" s="54"/>
      <c r="DF874" s="54"/>
      <c r="DG874" s="54"/>
      <c r="DH874" s="54"/>
      <c r="DI874" s="54"/>
      <c r="DJ874" s="54"/>
      <c r="DK874" s="54"/>
      <c r="DL874" s="54"/>
      <c r="DM874" s="54"/>
      <c r="DN874" s="54"/>
      <c r="DO874" s="54"/>
      <c r="DP874" s="54"/>
      <c r="DQ874" s="54"/>
      <c r="DR874" s="54"/>
      <c r="DS874" s="54"/>
      <c r="DT874" s="54"/>
      <c r="DU874" s="54"/>
      <c r="DV874" s="54"/>
      <c r="DW874" s="54"/>
      <c r="DX874" s="54"/>
      <c r="DY874" s="54"/>
      <c r="DZ874" s="54"/>
      <c r="EA874" s="54"/>
      <c r="EB874" s="54"/>
      <c r="EC874" s="54"/>
      <c r="ED874" s="54"/>
      <c r="EE874" s="54"/>
      <c r="EF874" s="54"/>
      <c r="EG874" s="54"/>
      <c r="EH874" s="54"/>
      <c r="EI874" s="54"/>
      <c r="EJ874" s="54"/>
      <c r="EK874" s="54"/>
      <c r="EL874" s="54"/>
      <c r="EM874" s="54"/>
      <c r="EN874" s="54"/>
      <c r="EO874" s="54"/>
      <c r="EP874" s="54"/>
      <c r="EQ874" s="54"/>
      <c r="ER874" s="54"/>
    </row>
    <row r="875" spans="1:148" x14ac:dyDescent="0.25">
      <c r="A875" s="76"/>
      <c r="B875" s="54"/>
      <c r="C875" s="54"/>
      <c r="D875" s="54"/>
      <c r="E875" s="54"/>
      <c r="F875" s="5"/>
      <c r="G875" s="320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4"/>
      <c r="BQ875" s="54"/>
      <c r="BR875" s="54"/>
      <c r="BS875" s="54"/>
      <c r="BT875" s="54"/>
      <c r="BU875" s="54"/>
      <c r="BV875" s="54"/>
      <c r="BW875" s="54"/>
      <c r="BX875" s="54"/>
      <c r="BY875" s="54"/>
      <c r="BZ875" s="54"/>
      <c r="CA875" s="54"/>
      <c r="CB875" s="54"/>
      <c r="CC875" s="54"/>
      <c r="CD875" s="54"/>
      <c r="CE875" s="54"/>
      <c r="CF875" s="54"/>
      <c r="CG875" s="54"/>
      <c r="CH875" s="54"/>
      <c r="CI875" s="54"/>
      <c r="CJ875" s="54"/>
      <c r="CK875" s="54"/>
      <c r="CL875" s="54"/>
      <c r="CM875" s="54"/>
      <c r="CN875" s="54"/>
      <c r="CO875" s="54"/>
      <c r="CP875" s="54"/>
      <c r="CQ875" s="54"/>
      <c r="CR875" s="54"/>
      <c r="CS875" s="54"/>
      <c r="CT875" s="54"/>
      <c r="CU875" s="54"/>
      <c r="CV875" s="54"/>
      <c r="CW875" s="54"/>
      <c r="CX875" s="54"/>
      <c r="CY875" s="54"/>
      <c r="CZ875" s="54"/>
      <c r="DA875" s="54"/>
      <c r="DB875" s="54"/>
      <c r="DC875" s="54"/>
      <c r="DD875" s="54"/>
      <c r="DE875" s="54"/>
      <c r="DF875" s="54"/>
      <c r="DG875" s="54"/>
      <c r="DH875" s="54"/>
      <c r="DI875" s="54"/>
      <c r="DJ875" s="54"/>
      <c r="DK875" s="54"/>
      <c r="DL875" s="54"/>
      <c r="DM875" s="54"/>
      <c r="DN875" s="54"/>
      <c r="DO875" s="54"/>
      <c r="DP875" s="54"/>
      <c r="DQ875" s="54"/>
      <c r="DR875" s="54"/>
      <c r="DS875" s="54"/>
      <c r="DT875" s="54"/>
      <c r="DU875" s="54"/>
      <c r="DV875" s="54"/>
      <c r="DW875" s="54"/>
      <c r="DX875" s="54"/>
      <c r="DY875" s="54"/>
      <c r="DZ875" s="54"/>
      <c r="EA875" s="54"/>
      <c r="EB875" s="54"/>
      <c r="EC875" s="54"/>
      <c r="ED875" s="54"/>
      <c r="EE875" s="54"/>
      <c r="EF875" s="54"/>
      <c r="EG875" s="54"/>
      <c r="EH875" s="54"/>
      <c r="EI875" s="54"/>
      <c r="EJ875" s="54"/>
      <c r="EK875" s="54"/>
      <c r="EL875" s="54"/>
      <c r="EM875" s="54"/>
      <c r="EN875" s="54"/>
      <c r="EO875" s="54"/>
      <c r="EP875" s="54"/>
      <c r="EQ875" s="54"/>
      <c r="ER875" s="54"/>
    </row>
    <row r="876" spans="1:148" x14ac:dyDescent="0.25">
      <c r="A876" s="76"/>
      <c r="B876" s="54"/>
      <c r="C876" s="54"/>
      <c r="D876" s="54"/>
      <c r="E876" s="54"/>
      <c r="F876" s="5"/>
      <c r="G876" s="320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4"/>
      <c r="BQ876" s="54"/>
      <c r="BR876" s="54"/>
      <c r="BS876" s="54"/>
      <c r="BT876" s="54"/>
      <c r="BU876" s="54"/>
      <c r="BV876" s="54"/>
      <c r="BW876" s="54"/>
      <c r="BX876" s="54"/>
      <c r="BY876" s="54"/>
      <c r="BZ876" s="54"/>
      <c r="CA876" s="54"/>
      <c r="CB876" s="54"/>
      <c r="CC876" s="54"/>
      <c r="CD876" s="54"/>
      <c r="CE876" s="54"/>
      <c r="CF876" s="54"/>
      <c r="CG876" s="54"/>
      <c r="CH876" s="54"/>
      <c r="CI876" s="54"/>
      <c r="CJ876" s="54"/>
      <c r="CK876" s="54"/>
      <c r="CL876" s="54"/>
      <c r="CM876" s="54"/>
      <c r="CN876" s="54"/>
      <c r="CO876" s="54"/>
      <c r="CP876" s="54"/>
      <c r="CQ876" s="54"/>
      <c r="CR876" s="54"/>
      <c r="CS876" s="54"/>
      <c r="CT876" s="54"/>
      <c r="CU876" s="54"/>
      <c r="CV876" s="54"/>
      <c r="CW876" s="54"/>
      <c r="CX876" s="54"/>
      <c r="CY876" s="54"/>
      <c r="CZ876" s="54"/>
      <c r="DA876" s="54"/>
      <c r="DB876" s="54"/>
      <c r="DC876" s="54"/>
      <c r="DD876" s="54"/>
      <c r="DE876" s="54"/>
      <c r="DF876" s="54"/>
      <c r="DG876" s="54"/>
      <c r="DH876" s="54"/>
      <c r="DI876" s="54"/>
      <c r="DJ876" s="54"/>
      <c r="DK876" s="54"/>
      <c r="DL876" s="54"/>
      <c r="DM876" s="54"/>
      <c r="DN876" s="54"/>
      <c r="DO876" s="54"/>
      <c r="DP876" s="54"/>
      <c r="DQ876" s="54"/>
      <c r="DR876" s="54"/>
      <c r="DS876" s="54"/>
      <c r="DT876" s="54"/>
      <c r="DU876" s="54"/>
      <c r="DV876" s="54"/>
      <c r="DW876" s="54"/>
      <c r="DX876" s="54"/>
      <c r="DY876" s="54"/>
      <c r="DZ876" s="54"/>
      <c r="EA876" s="54"/>
      <c r="EB876" s="54"/>
      <c r="EC876" s="54"/>
      <c r="ED876" s="54"/>
      <c r="EE876" s="54"/>
      <c r="EF876" s="54"/>
      <c r="EG876" s="54"/>
      <c r="EH876" s="54"/>
      <c r="EI876" s="54"/>
      <c r="EJ876" s="54"/>
      <c r="EK876" s="54"/>
      <c r="EL876" s="54"/>
      <c r="EM876" s="54"/>
      <c r="EN876" s="54"/>
      <c r="EO876" s="54"/>
      <c r="EP876" s="54"/>
      <c r="EQ876" s="54"/>
      <c r="ER876" s="54"/>
    </row>
    <row r="877" spans="1:148" x14ac:dyDescent="0.25">
      <c r="A877" s="76"/>
      <c r="B877" s="54"/>
      <c r="C877" s="54"/>
      <c r="D877" s="54"/>
      <c r="E877" s="54"/>
      <c r="F877" s="5"/>
      <c r="G877" s="320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4"/>
      <c r="BQ877" s="54"/>
      <c r="BR877" s="54"/>
      <c r="BS877" s="54"/>
      <c r="BT877" s="54"/>
      <c r="BU877" s="54"/>
      <c r="BV877" s="54"/>
      <c r="BW877" s="54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  <c r="CH877" s="54"/>
      <c r="CI877" s="54"/>
      <c r="CJ877" s="54"/>
      <c r="CK877" s="54"/>
      <c r="CL877" s="54"/>
      <c r="CM877" s="54"/>
      <c r="CN877" s="54"/>
      <c r="CO877" s="54"/>
      <c r="CP877" s="54"/>
      <c r="CQ877" s="54"/>
      <c r="CR877" s="54"/>
      <c r="CS877" s="54"/>
      <c r="CT877" s="54"/>
      <c r="CU877" s="54"/>
      <c r="CV877" s="54"/>
      <c r="CW877" s="54"/>
      <c r="CX877" s="54"/>
      <c r="CY877" s="54"/>
      <c r="CZ877" s="54"/>
      <c r="DA877" s="54"/>
      <c r="DB877" s="54"/>
      <c r="DC877" s="54"/>
      <c r="DD877" s="54"/>
      <c r="DE877" s="54"/>
      <c r="DF877" s="54"/>
      <c r="DG877" s="54"/>
      <c r="DH877" s="54"/>
      <c r="DI877" s="54"/>
      <c r="DJ877" s="54"/>
      <c r="DK877" s="54"/>
      <c r="DL877" s="54"/>
      <c r="DM877" s="54"/>
      <c r="DN877" s="54"/>
      <c r="DO877" s="54"/>
      <c r="DP877" s="54"/>
      <c r="DQ877" s="54"/>
      <c r="DR877" s="54"/>
      <c r="DS877" s="54"/>
      <c r="DT877" s="54"/>
      <c r="DU877" s="54"/>
      <c r="DV877" s="54"/>
      <c r="DW877" s="54"/>
      <c r="DX877" s="54"/>
      <c r="DY877" s="54"/>
      <c r="DZ877" s="54"/>
      <c r="EA877" s="54"/>
      <c r="EB877" s="54"/>
      <c r="EC877" s="54"/>
      <c r="ED877" s="54"/>
      <c r="EE877" s="54"/>
      <c r="EF877" s="54"/>
      <c r="EG877" s="54"/>
      <c r="EH877" s="54"/>
      <c r="EI877" s="54"/>
      <c r="EJ877" s="54"/>
      <c r="EK877" s="54"/>
      <c r="EL877" s="54"/>
      <c r="EM877" s="54"/>
      <c r="EN877" s="54"/>
      <c r="EO877" s="54"/>
      <c r="EP877" s="54"/>
      <c r="EQ877" s="54"/>
      <c r="ER877" s="54"/>
    </row>
    <row r="878" spans="1:148" x14ac:dyDescent="0.25">
      <c r="A878" s="76"/>
      <c r="B878" s="54"/>
      <c r="C878" s="54"/>
      <c r="D878" s="54"/>
      <c r="E878" s="54"/>
      <c r="F878" s="5"/>
      <c r="G878" s="320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  <c r="BV878" s="54"/>
      <c r="BW878" s="54"/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  <c r="CH878" s="54"/>
      <c r="CI878" s="54"/>
      <c r="CJ878" s="54"/>
      <c r="CK878" s="54"/>
      <c r="CL878" s="54"/>
      <c r="CM878" s="54"/>
      <c r="CN878" s="54"/>
      <c r="CO878" s="54"/>
      <c r="CP878" s="54"/>
      <c r="CQ878" s="54"/>
      <c r="CR878" s="54"/>
      <c r="CS878" s="54"/>
      <c r="CT878" s="54"/>
      <c r="CU878" s="54"/>
      <c r="CV878" s="54"/>
      <c r="CW878" s="54"/>
      <c r="CX878" s="54"/>
      <c r="CY878" s="54"/>
      <c r="CZ878" s="54"/>
      <c r="DA878" s="54"/>
      <c r="DB878" s="54"/>
      <c r="DC878" s="54"/>
      <c r="DD878" s="54"/>
      <c r="DE878" s="54"/>
      <c r="DF878" s="54"/>
      <c r="DG878" s="54"/>
      <c r="DH878" s="54"/>
      <c r="DI878" s="54"/>
      <c r="DJ878" s="54"/>
      <c r="DK878" s="54"/>
      <c r="DL878" s="54"/>
      <c r="DM878" s="54"/>
      <c r="DN878" s="54"/>
      <c r="DO878" s="54"/>
      <c r="DP878" s="54"/>
      <c r="DQ878" s="54"/>
      <c r="DR878" s="54"/>
      <c r="DS878" s="54"/>
      <c r="DT878" s="54"/>
      <c r="DU878" s="54"/>
      <c r="DV878" s="54"/>
      <c r="DW878" s="54"/>
      <c r="DX878" s="54"/>
      <c r="DY878" s="54"/>
      <c r="DZ878" s="54"/>
      <c r="EA878" s="54"/>
      <c r="EB878" s="54"/>
      <c r="EC878" s="54"/>
      <c r="ED878" s="54"/>
      <c r="EE878" s="54"/>
      <c r="EF878" s="54"/>
      <c r="EG878" s="54"/>
      <c r="EH878" s="54"/>
      <c r="EI878" s="54"/>
      <c r="EJ878" s="54"/>
      <c r="EK878" s="54"/>
      <c r="EL878" s="54"/>
      <c r="EM878" s="54"/>
      <c r="EN878" s="54"/>
      <c r="EO878" s="54"/>
      <c r="EP878" s="54"/>
      <c r="EQ878" s="54"/>
      <c r="ER878" s="54"/>
    </row>
    <row r="879" spans="1:148" x14ac:dyDescent="0.25">
      <c r="A879" s="76"/>
      <c r="B879" s="54"/>
      <c r="C879" s="54"/>
      <c r="D879" s="54"/>
      <c r="E879" s="54"/>
      <c r="F879" s="5"/>
      <c r="G879" s="320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4"/>
      <c r="BQ879" s="54"/>
      <c r="BR879" s="54"/>
      <c r="BS879" s="54"/>
      <c r="BT879" s="54"/>
      <c r="BU879" s="54"/>
      <c r="BV879" s="54"/>
      <c r="BW879" s="54"/>
      <c r="BX879" s="54"/>
      <c r="BY879" s="54"/>
      <c r="BZ879" s="54"/>
      <c r="CA879" s="54"/>
      <c r="CB879" s="54"/>
      <c r="CC879" s="54"/>
      <c r="CD879" s="54"/>
      <c r="CE879" s="54"/>
      <c r="CF879" s="54"/>
      <c r="CG879" s="54"/>
      <c r="CH879" s="54"/>
      <c r="CI879" s="54"/>
      <c r="CJ879" s="54"/>
      <c r="CK879" s="54"/>
      <c r="CL879" s="54"/>
      <c r="CM879" s="54"/>
      <c r="CN879" s="54"/>
      <c r="CO879" s="54"/>
      <c r="CP879" s="54"/>
      <c r="CQ879" s="54"/>
      <c r="CR879" s="54"/>
      <c r="CS879" s="54"/>
      <c r="CT879" s="54"/>
      <c r="CU879" s="54"/>
      <c r="CV879" s="54"/>
      <c r="CW879" s="54"/>
      <c r="CX879" s="54"/>
      <c r="CY879" s="54"/>
      <c r="CZ879" s="54"/>
      <c r="DA879" s="54"/>
      <c r="DB879" s="54"/>
      <c r="DC879" s="54"/>
      <c r="DD879" s="54"/>
      <c r="DE879" s="54"/>
      <c r="DF879" s="54"/>
      <c r="DG879" s="54"/>
      <c r="DH879" s="54"/>
      <c r="DI879" s="54"/>
      <c r="DJ879" s="54"/>
      <c r="DK879" s="54"/>
      <c r="DL879" s="54"/>
      <c r="DM879" s="54"/>
      <c r="DN879" s="54"/>
      <c r="DO879" s="54"/>
      <c r="DP879" s="54"/>
      <c r="DQ879" s="54"/>
      <c r="DR879" s="54"/>
      <c r="DS879" s="54"/>
      <c r="DT879" s="54"/>
      <c r="DU879" s="54"/>
      <c r="DV879" s="54"/>
      <c r="DW879" s="54"/>
      <c r="DX879" s="54"/>
      <c r="DY879" s="54"/>
      <c r="DZ879" s="54"/>
      <c r="EA879" s="54"/>
      <c r="EB879" s="54"/>
      <c r="EC879" s="54"/>
      <c r="ED879" s="54"/>
      <c r="EE879" s="54"/>
      <c r="EF879" s="54"/>
      <c r="EG879" s="54"/>
      <c r="EH879" s="54"/>
      <c r="EI879" s="54"/>
      <c r="EJ879" s="54"/>
      <c r="EK879" s="54"/>
      <c r="EL879" s="54"/>
      <c r="EM879" s="54"/>
      <c r="EN879" s="54"/>
      <c r="EO879" s="54"/>
      <c r="EP879" s="54"/>
      <c r="EQ879" s="54"/>
      <c r="ER879" s="54"/>
    </row>
    <row r="880" spans="1:148" x14ac:dyDescent="0.25">
      <c r="A880" s="76"/>
      <c r="B880" s="54"/>
      <c r="C880" s="54"/>
      <c r="D880" s="54"/>
      <c r="E880" s="54"/>
      <c r="F880" s="5"/>
      <c r="G880" s="320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4"/>
      <c r="BQ880" s="54"/>
      <c r="BR880" s="54"/>
      <c r="BS880" s="54"/>
      <c r="BT880" s="54"/>
      <c r="BU880" s="54"/>
      <c r="BV880" s="54"/>
      <c r="BW880" s="54"/>
      <c r="BX880" s="54"/>
      <c r="BY880" s="54"/>
      <c r="BZ880" s="54"/>
      <c r="CA880" s="54"/>
      <c r="CB880" s="54"/>
      <c r="CC880" s="54"/>
      <c r="CD880" s="54"/>
      <c r="CE880" s="54"/>
      <c r="CF880" s="54"/>
      <c r="CG880" s="54"/>
      <c r="CH880" s="54"/>
      <c r="CI880" s="54"/>
      <c r="CJ880" s="54"/>
      <c r="CK880" s="54"/>
      <c r="CL880" s="54"/>
      <c r="CM880" s="54"/>
      <c r="CN880" s="54"/>
      <c r="CO880" s="54"/>
      <c r="CP880" s="54"/>
      <c r="CQ880" s="54"/>
      <c r="CR880" s="54"/>
      <c r="CS880" s="54"/>
      <c r="CT880" s="54"/>
      <c r="CU880" s="54"/>
      <c r="CV880" s="54"/>
      <c r="CW880" s="54"/>
      <c r="CX880" s="54"/>
      <c r="CY880" s="54"/>
      <c r="CZ880" s="54"/>
      <c r="DA880" s="54"/>
      <c r="DB880" s="54"/>
      <c r="DC880" s="54"/>
      <c r="DD880" s="54"/>
      <c r="DE880" s="54"/>
      <c r="DF880" s="54"/>
      <c r="DG880" s="54"/>
      <c r="DH880" s="54"/>
      <c r="DI880" s="54"/>
      <c r="DJ880" s="54"/>
      <c r="DK880" s="54"/>
      <c r="DL880" s="54"/>
      <c r="DM880" s="54"/>
      <c r="DN880" s="54"/>
      <c r="DO880" s="54"/>
      <c r="DP880" s="54"/>
      <c r="DQ880" s="54"/>
      <c r="DR880" s="54"/>
      <c r="DS880" s="54"/>
      <c r="DT880" s="54"/>
      <c r="DU880" s="54"/>
      <c r="DV880" s="54"/>
      <c r="DW880" s="54"/>
      <c r="DX880" s="54"/>
      <c r="DY880" s="54"/>
      <c r="DZ880" s="54"/>
      <c r="EA880" s="54"/>
      <c r="EB880" s="54"/>
      <c r="EC880" s="54"/>
      <c r="ED880" s="54"/>
      <c r="EE880" s="54"/>
      <c r="EF880" s="54"/>
      <c r="EG880" s="54"/>
      <c r="EH880" s="54"/>
      <c r="EI880" s="54"/>
      <c r="EJ880" s="54"/>
      <c r="EK880" s="54"/>
      <c r="EL880" s="54"/>
      <c r="EM880" s="54"/>
      <c r="EN880" s="54"/>
      <c r="EO880" s="54"/>
      <c r="EP880" s="54"/>
      <c r="EQ880" s="54"/>
      <c r="ER880" s="54"/>
    </row>
    <row r="881" spans="1:148" x14ac:dyDescent="0.25">
      <c r="A881" s="76"/>
      <c r="B881" s="54"/>
      <c r="C881" s="54"/>
      <c r="D881" s="54"/>
      <c r="E881" s="54"/>
      <c r="F881" s="5"/>
      <c r="G881" s="320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4"/>
      <c r="BQ881" s="54"/>
      <c r="BR881" s="54"/>
      <c r="BS881" s="54"/>
      <c r="BT881" s="54"/>
      <c r="BU881" s="54"/>
      <c r="BV881" s="54"/>
      <c r="BW881" s="54"/>
      <c r="BX881" s="54"/>
      <c r="BY881" s="54"/>
      <c r="BZ881" s="54"/>
      <c r="CA881" s="54"/>
      <c r="CB881" s="54"/>
      <c r="CC881" s="54"/>
      <c r="CD881" s="54"/>
      <c r="CE881" s="54"/>
      <c r="CF881" s="54"/>
      <c r="CG881" s="54"/>
      <c r="CH881" s="54"/>
      <c r="CI881" s="54"/>
      <c r="CJ881" s="54"/>
      <c r="CK881" s="54"/>
      <c r="CL881" s="54"/>
      <c r="CM881" s="54"/>
      <c r="CN881" s="54"/>
      <c r="CO881" s="54"/>
      <c r="CP881" s="54"/>
      <c r="CQ881" s="54"/>
      <c r="CR881" s="54"/>
      <c r="CS881" s="54"/>
      <c r="CT881" s="54"/>
      <c r="CU881" s="54"/>
      <c r="CV881" s="54"/>
      <c r="CW881" s="54"/>
      <c r="CX881" s="54"/>
      <c r="CY881" s="54"/>
      <c r="CZ881" s="54"/>
      <c r="DA881" s="54"/>
      <c r="DB881" s="54"/>
      <c r="DC881" s="54"/>
      <c r="DD881" s="54"/>
      <c r="DE881" s="54"/>
      <c r="DF881" s="54"/>
      <c r="DG881" s="54"/>
      <c r="DH881" s="54"/>
      <c r="DI881" s="54"/>
      <c r="DJ881" s="54"/>
      <c r="DK881" s="54"/>
      <c r="DL881" s="54"/>
      <c r="DM881" s="54"/>
      <c r="DN881" s="54"/>
      <c r="DO881" s="54"/>
      <c r="DP881" s="54"/>
      <c r="DQ881" s="54"/>
      <c r="DR881" s="54"/>
      <c r="DS881" s="54"/>
      <c r="DT881" s="54"/>
      <c r="DU881" s="54"/>
      <c r="DV881" s="54"/>
      <c r="DW881" s="54"/>
      <c r="DX881" s="54"/>
      <c r="DY881" s="54"/>
      <c r="DZ881" s="54"/>
      <c r="EA881" s="54"/>
      <c r="EB881" s="54"/>
      <c r="EC881" s="54"/>
      <c r="ED881" s="54"/>
      <c r="EE881" s="54"/>
      <c r="EF881" s="54"/>
      <c r="EG881" s="54"/>
      <c r="EH881" s="54"/>
      <c r="EI881" s="54"/>
      <c r="EJ881" s="54"/>
      <c r="EK881" s="54"/>
      <c r="EL881" s="54"/>
      <c r="EM881" s="54"/>
      <c r="EN881" s="54"/>
      <c r="EO881" s="54"/>
      <c r="EP881" s="54"/>
      <c r="EQ881" s="54"/>
      <c r="ER881" s="54"/>
    </row>
    <row r="882" spans="1:148" x14ac:dyDescent="0.25">
      <c r="A882" s="76"/>
      <c r="B882" s="54"/>
      <c r="C882" s="54"/>
      <c r="D882" s="54"/>
      <c r="E882" s="54"/>
      <c r="F882" s="5"/>
      <c r="G882" s="320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  <c r="BV882" s="54"/>
      <c r="BW882" s="54"/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  <c r="CH882" s="54"/>
      <c r="CI882" s="54"/>
      <c r="CJ882" s="54"/>
      <c r="CK882" s="54"/>
      <c r="CL882" s="54"/>
      <c r="CM882" s="54"/>
      <c r="CN882" s="54"/>
      <c r="CO882" s="54"/>
      <c r="CP882" s="54"/>
      <c r="CQ882" s="54"/>
      <c r="CR882" s="54"/>
      <c r="CS882" s="54"/>
      <c r="CT882" s="54"/>
      <c r="CU882" s="54"/>
      <c r="CV882" s="54"/>
      <c r="CW882" s="54"/>
      <c r="CX882" s="54"/>
      <c r="CY882" s="54"/>
      <c r="CZ882" s="54"/>
      <c r="DA882" s="54"/>
      <c r="DB882" s="54"/>
      <c r="DC882" s="54"/>
      <c r="DD882" s="54"/>
      <c r="DE882" s="54"/>
      <c r="DF882" s="54"/>
      <c r="DG882" s="54"/>
      <c r="DH882" s="54"/>
      <c r="DI882" s="54"/>
      <c r="DJ882" s="54"/>
      <c r="DK882" s="54"/>
      <c r="DL882" s="54"/>
      <c r="DM882" s="54"/>
      <c r="DN882" s="54"/>
      <c r="DO882" s="54"/>
      <c r="DP882" s="54"/>
      <c r="DQ882" s="54"/>
      <c r="DR882" s="54"/>
      <c r="DS882" s="54"/>
      <c r="DT882" s="54"/>
      <c r="DU882" s="54"/>
      <c r="DV882" s="54"/>
      <c r="DW882" s="54"/>
      <c r="DX882" s="54"/>
      <c r="DY882" s="54"/>
      <c r="DZ882" s="54"/>
      <c r="EA882" s="54"/>
      <c r="EB882" s="54"/>
      <c r="EC882" s="54"/>
      <c r="ED882" s="54"/>
      <c r="EE882" s="54"/>
      <c r="EF882" s="54"/>
      <c r="EG882" s="54"/>
      <c r="EH882" s="54"/>
      <c r="EI882" s="54"/>
      <c r="EJ882" s="54"/>
      <c r="EK882" s="54"/>
      <c r="EL882" s="54"/>
      <c r="EM882" s="54"/>
      <c r="EN882" s="54"/>
      <c r="EO882" s="54"/>
      <c r="EP882" s="54"/>
      <c r="EQ882" s="54"/>
      <c r="ER882" s="54"/>
    </row>
    <row r="883" spans="1:148" x14ac:dyDescent="0.25">
      <c r="A883" s="76"/>
      <c r="B883" s="54"/>
      <c r="C883" s="54"/>
      <c r="D883" s="54"/>
      <c r="E883" s="54"/>
      <c r="F883" s="5"/>
      <c r="G883" s="320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4"/>
      <c r="BQ883" s="54"/>
      <c r="BR883" s="54"/>
      <c r="BS883" s="54"/>
      <c r="BT883" s="54"/>
      <c r="BU883" s="54"/>
      <c r="BV883" s="54"/>
      <c r="BW883" s="54"/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  <c r="CH883" s="54"/>
      <c r="CI883" s="54"/>
      <c r="CJ883" s="54"/>
      <c r="CK883" s="54"/>
      <c r="CL883" s="54"/>
      <c r="CM883" s="54"/>
      <c r="CN883" s="54"/>
      <c r="CO883" s="54"/>
      <c r="CP883" s="54"/>
      <c r="CQ883" s="54"/>
      <c r="CR883" s="54"/>
      <c r="CS883" s="54"/>
      <c r="CT883" s="54"/>
      <c r="CU883" s="54"/>
      <c r="CV883" s="54"/>
      <c r="CW883" s="54"/>
      <c r="CX883" s="54"/>
      <c r="CY883" s="54"/>
      <c r="CZ883" s="54"/>
      <c r="DA883" s="54"/>
      <c r="DB883" s="54"/>
      <c r="DC883" s="54"/>
      <c r="DD883" s="54"/>
      <c r="DE883" s="54"/>
      <c r="DF883" s="54"/>
      <c r="DG883" s="54"/>
      <c r="DH883" s="54"/>
      <c r="DI883" s="54"/>
      <c r="DJ883" s="54"/>
      <c r="DK883" s="54"/>
      <c r="DL883" s="54"/>
      <c r="DM883" s="54"/>
      <c r="DN883" s="54"/>
      <c r="DO883" s="54"/>
      <c r="DP883" s="54"/>
      <c r="DQ883" s="54"/>
      <c r="DR883" s="54"/>
      <c r="DS883" s="54"/>
      <c r="DT883" s="54"/>
      <c r="DU883" s="54"/>
      <c r="DV883" s="54"/>
      <c r="DW883" s="54"/>
      <c r="DX883" s="54"/>
      <c r="DY883" s="54"/>
      <c r="DZ883" s="54"/>
      <c r="EA883" s="54"/>
      <c r="EB883" s="54"/>
      <c r="EC883" s="54"/>
      <c r="ED883" s="54"/>
      <c r="EE883" s="54"/>
      <c r="EF883" s="54"/>
      <c r="EG883" s="54"/>
      <c r="EH883" s="54"/>
      <c r="EI883" s="54"/>
      <c r="EJ883" s="54"/>
      <c r="EK883" s="54"/>
      <c r="EL883" s="54"/>
      <c r="EM883" s="54"/>
      <c r="EN883" s="54"/>
      <c r="EO883" s="54"/>
      <c r="EP883" s="54"/>
      <c r="EQ883" s="54"/>
      <c r="ER883" s="54"/>
    </row>
    <row r="884" spans="1:148" x14ac:dyDescent="0.25">
      <c r="A884" s="76"/>
      <c r="B884" s="54"/>
      <c r="C884" s="54"/>
      <c r="D884" s="54"/>
      <c r="E884" s="54"/>
      <c r="F884" s="5"/>
      <c r="G884" s="320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4"/>
      <c r="BQ884" s="54"/>
      <c r="BR884" s="54"/>
      <c r="BS884" s="54"/>
      <c r="BT884" s="54"/>
      <c r="BU884" s="54"/>
      <c r="BV884" s="54"/>
      <c r="BW884" s="54"/>
      <c r="BX884" s="54"/>
      <c r="BY884" s="54"/>
      <c r="BZ884" s="54"/>
      <c r="CA884" s="54"/>
      <c r="CB884" s="54"/>
      <c r="CC884" s="54"/>
      <c r="CD884" s="54"/>
      <c r="CE884" s="54"/>
      <c r="CF884" s="54"/>
      <c r="CG884" s="54"/>
      <c r="CH884" s="54"/>
      <c r="CI884" s="54"/>
      <c r="CJ884" s="54"/>
      <c r="CK884" s="54"/>
      <c r="CL884" s="54"/>
      <c r="CM884" s="54"/>
      <c r="CN884" s="54"/>
      <c r="CO884" s="54"/>
      <c r="CP884" s="54"/>
      <c r="CQ884" s="54"/>
      <c r="CR884" s="54"/>
      <c r="CS884" s="54"/>
      <c r="CT884" s="54"/>
      <c r="CU884" s="54"/>
      <c r="CV884" s="54"/>
      <c r="CW884" s="54"/>
      <c r="CX884" s="54"/>
      <c r="CY884" s="54"/>
      <c r="CZ884" s="54"/>
      <c r="DA884" s="54"/>
      <c r="DB884" s="54"/>
      <c r="DC884" s="54"/>
      <c r="DD884" s="54"/>
      <c r="DE884" s="54"/>
      <c r="DF884" s="54"/>
      <c r="DG884" s="54"/>
      <c r="DH884" s="54"/>
      <c r="DI884" s="54"/>
      <c r="DJ884" s="54"/>
      <c r="DK884" s="54"/>
      <c r="DL884" s="54"/>
      <c r="DM884" s="54"/>
      <c r="DN884" s="54"/>
      <c r="DO884" s="54"/>
      <c r="DP884" s="54"/>
      <c r="DQ884" s="54"/>
      <c r="DR884" s="54"/>
      <c r="DS884" s="54"/>
      <c r="DT884" s="54"/>
      <c r="DU884" s="54"/>
      <c r="DV884" s="54"/>
      <c r="DW884" s="54"/>
      <c r="DX884" s="54"/>
      <c r="DY884" s="54"/>
      <c r="DZ884" s="54"/>
      <c r="EA884" s="54"/>
      <c r="EB884" s="54"/>
      <c r="EC884" s="54"/>
      <c r="ED884" s="54"/>
      <c r="EE884" s="54"/>
      <c r="EF884" s="54"/>
      <c r="EG884" s="54"/>
      <c r="EH884" s="54"/>
      <c r="EI884" s="54"/>
      <c r="EJ884" s="54"/>
      <c r="EK884" s="54"/>
      <c r="EL884" s="54"/>
      <c r="EM884" s="54"/>
      <c r="EN884" s="54"/>
      <c r="EO884" s="54"/>
      <c r="EP884" s="54"/>
      <c r="EQ884" s="54"/>
      <c r="ER884" s="54"/>
    </row>
    <row r="885" spans="1:148" x14ac:dyDescent="0.25">
      <c r="A885" s="76"/>
      <c r="B885" s="54"/>
      <c r="C885" s="54"/>
      <c r="D885" s="54"/>
      <c r="E885" s="54"/>
      <c r="F885" s="5"/>
      <c r="G885" s="320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4"/>
      <c r="BQ885" s="54"/>
      <c r="BR885" s="54"/>
      <c r="BS885" s="54"/>
      <c r="BT885" s="54"/>
      <c r="BU885" s="54"/>
      <c r="BV885" s="54"/>
      <c r="BW885" s="54"/>
      <c r="BX885" s="54"/>
      <c r="BY885" s="54"/>
      <c r="BZ885" s="54"/>
      <c r="CA885" s="54"/>
      <c r="CB885" s="54"/>
      <c r="CC885" s="54"/>
      <c r="CD885" s="54"/>
      <c r="CE885" s="54"/>
      <c r="CF885" s="54"/>
      <c r="CG885" s="54"/>
      <c r="CH885" s="54"/>
      <c r="CI885" s="54"/>
      <c r="CJ885" s="54"/>
      <c r="CK885" s="54"/>
      <c r="CL885" s="54"/>
      <c r="CM885" s="54"/>
      <c r="CN885" s="54"/>
      <c r="CO885" s="54"/>
      <c r="CP885" s="54"/>
      <c r="CQ885" s="54"/>
      <c r="CR885" s="54"/>
      <c r="CS885" s="54"/>
      <c r="CT885" s="54"/>
      <c r="CU885" s="54"/>
      <c r="CV885" s="54"/>
      <c r="CW885" s="54"/>
      <c r="CX885" s="54"/>
      <c r="CY885" s="54"/>
      <c r="CZ885" s="54"/>
      <c r="DA885" s="54"/>
      <c r="DB885" s="54"/>
      <c r="DC885" s="54"/>
      <c r="DD885" s="54"/>
      <c r="DE885" s="54"/>
      <c r="DF885" s="54"/>
      <c r="DG885" s="54"/>
      <c r="DH885" s="54"/>
      <c r="DI885" s="54"/>
      <c r="DJ885" s="54"/>
      <c r="DK885" s="54"/>
      <c r="DL885" s="54"/>
      <c r="DM885" s="54"/>
      <c r="DN885" s="54"/>
      <c r="DO885" s="54"/>
      <c r="DP885" s="54"/>
      <c r="DQ885" s="54"/>
      <c r="DR885" s="54"/>
      <c r="DS885" s="54"/>
      <c r="DT885" s="54"/>
      <c r="DU885" s="54"/>
      <c r="DV885" s="54"/>
      <c r="DW885" s="54"/>
      <c r="DX885" s="54"/>
      <c r="DY885" s="54"/>
      <c r="DZ885" s="54"/>
      <c r="EA885" s="54"/>
      <c r="EB885" s="54"/>
      <c r="EC885" s="54"/>
      <c r="ED885" s="54"/>
      <c r="EE885" s="54"/>
      <c r="EF885" s="54"/>
      <c r="EG885" s="54"/>
      <c r="EH885" s="54"/>
      <c r="EI885" s="54"/>
      <c r="EJ885" s="54"/>
      <c r="EK885" s="54"/>
      <c r="EL885" s="54"/>
      <c r="EM885" s="54"/>
      <c r="EN885" s="54"/>
      <c r="EO885" s="54"/>
      <c r="EP885" s="54"/>
      <c r="EQ885" s="54"/>
      <c r="ER885" s="54"/>
    </row>
    <row r="886" spans="1:148" x14ac:dyDescent="0.25">
      <c r="A886" s="76"/>
      <c r="B886" s="54"/>
      <c r="C886" s="54"/>
      <c r="D886" s="54"/>
      <c r="E886" s="54"/>
      <c r="F886" s="5"/>
      <c r="G886" s="320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  <c r="BV886" s="54"/>
      <c r="BW886" s="54"/>
      <c r="BX886" s="54"/>
      <c r="BY886" s="54"/>
      <c r="BZ886" s="54"/>
      <c r="CA886" s="54"/>
      <c r="CB886" s="54"/>
      <c r="CC886" s="54"/>
      <c r="CD886" s="54"/>
      <c r="CE886" s="54"/>
      <c r="CF886" s="54"/>
      <c r="CG886" s="54"/>
      <c r="CH886" s="54"/>
      <c r="CI886" s="54"/>
      <c r="CJ886" s="54"/>
      <c r="CK886" s="54"/>
      <c r="CL886" s="54"/>
      <c r="CM886" s="54"/>
      <c r="CN886" s="54"/>
      <c r="CO886" s="54"/>
      <c r="CP886" s="54"/>
      <c r="CQ886" s="54"/>
      <c r="CR886" s="54"/>
      <c r="CS886" s="54"/>
      <c r="CT886" s="54"/>
      <c r="CU886" s="54"/>
      <c r="CV886" s="54"/>
      <c r="CW886" s="54"/>
      <c r="CX886" s="54"/>
      <c r="CY886" s="54"/>
      <c r="CZ886" s="54"/>
      <c r="DA886" s="54"/>
      <c r="DB886" s="54"/>
      <c r="DC886" s="54"/>
      <c r="DD886" s="54"/>
      <c r="DE886" s="54"/>
      <c r="DF886" s="54"/>
      <c r="DG886" s="54"/>
      <c r="DH886" s="54"/>
      <c r="DI886" s="54"/>
      <c r="DJ886" s="54"/>
      <c r="DK886" s="54"/>
      <c r="DL886" s="54"/>
      <c r="DM886" s="54"/>
      <c r="DN886" s="54"/>
      <c r="DO886" s="54"/>
      <c r="DP886" s="54"/>
      <c r="DQ886" s="54"/>
      <c r="DR886" s="54"/>
      <c r="DS886" s="54"/>
      <c r="DT886" s="54"/>
      <c r="DU886" s="54"/>
      <c r="DV886" s="54"/>
      <c r="DW886" s="54"/>
      <c r="DX886" s="54"/>
      <c r="DY886" s="54"/>
      <c r="DZ886" s="54"/>
      <c r="EA886" s="54"/>
      <c r="EB886" s="54"/>
      <c r="EC886" s="54"/>
      <c r="ED886" s="54"/>
      <c r="EE886" s="54"/>
      <c r="EF886" s="54"/>
      <c r="EG886" s="54"/>
      <c r="EH886" s="54"/>
      <c r="EI886" s="54"/>
      <c r="EJ886" s="54"/>
      <c r="EK886" s="54"/>
      <c r="EL886" s="54"/>
      <c r="EM886" s="54"/>
      <c r="EN886" s="54"/>
      <c r="EO886" s="54"/>
      <c r="EP886" s="54"/>
      <c r="EQ886" s="54"/>
      <c r="ER886" s="54"/>
    </row>
    <row r="887" spans="1:148" x14ac:dyDescent="0.25">
      <c r="A887" s="76"/>
      <c r="B887" s="54"/>
      <c r="C887" s="54"/>
      <c r="D887" s="54"/>
      <c r="E887" s="54"/>
      <c r="F887" s="5"/>
      <c r="G887" s="320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4"/>
      <c r="BQ887" s="54"/>
      <c r="BR887" s="54"/>
      <c r="BS887" s="54"/>
      <c r="BT887" s="54"/>
      <c r="BU887" s="54"/>
      <c r="BV887" s="54"/>
      <c r="BW887" s="54"/>
      <c r="BX887" s="54"/>
      <c r="BY887" s="54"/>
      <c r="BZ887" s="54"/>
      <c r="CA887" s="54"/>
      <c r="CB887" s="54"/>
      <c r="CC887" s="54"/>
      <c r="CD887" s="54"/>
      <c r="CE887" s="54"/>
      <c r="CF887" s="54"/>
      <c r="CG887" s="54"/>
      <c r="CH887" s="54"/>
      <c r="CI887" s="54"/>
      <c r="CJ887" s="54"/>
      <c r="CK887" s="54"/>
      <c r="CL887" s="54"/>
      <c r="CM887" s="54"/>
      <c r="CN887" s="54"/>
      <c r="CO887" s="54"/>
      <c r="CP887" s="54"/>
      <c r="CQ887" s="54"/>
      <c r="CR887" s="54"/>
      <c r="CS887" s="54"/>
      <c r="CT887" s="54"/>
      <c r="CU887" s="54"/>
      <c r="CV887" s="54"/>
      <c r="CW887" s="54"/>
      <c r="CX887" s="54"/>
      <c r="CY887" s="54"/>
      <c r="CZ887" s="54"/>
      <c r="DA887" s="54"/>
      <c r="DB887" s="54"/>
      <c r="DC887" s="54"/>
      <c r="DD887" s="54"/>
      <c r="DE887" s="54"/>
      <c r="DF887" s="54"/>
      <c r="DG887" s="54"/>
      <c r="DH887" s="54"/>
      <c r="DI887" s="54"/>
      <c r="DJ887" s="54"/>
      <c r="DK887" s="54"/>
      <c r="DL887" s="54"/>
      <c r="DM887" s="54"/>
      <c r="DN887" s="54"/>
      <c r="DO887" s="54"/>
      <c r="DP887" s="54"/>
      <c r="DQ887" s="54"/>
      <c r="DR887" s="54"/>
      <c r="DS887" s="54"/>
      <c r="DT887" s="54"/>
      <c r="DU887" s="54"/>
      <c r="DV887" s="54"/>
      <c r="DW887" s="54"/>
      <c r="DX887" s="54"/>
      <c r="DY887" s="54"/>
      <c r="DZ887" s="54"/>
      <c r="EA887" s="54"/>
      <c r="EB887" s="54"/>
      <c r="EC887" s="54"/>
      <c r="ED887" s="54"/>
      <c r="EE887" s="54"/>
      <c r="EF887" s="54"/>
      <c r="EG887" s="54"/>
      <c r="EH887" s="54"/>
      <c r="EI887" s="54"/>
      <c r="EJ887" s="54"/>
      <c r="EK887" s="54"/>
      <c r="EL887" s="54"/>
      <c r="EM887" s="54"/>
      <c r="EN887" s="54"/>
      <c r="EO887" s="54"/>
      <c r="EP887" s="54"/>
      <c r="EQ887" s="54"/>
      <c r="ER887" s="54"/>
    </row>
    <row r="888" spans="1:148" x14ac:dyDescent="0.25">
      <c r="A888" s="76"/>
      <c r="B888" s="54"/>
      <c r="C888" s="54"/>
      <c r="D888" s="54"/>
      <c r="E888" s="54"/>
      <c r="F888" s="5"/>
      <c r="G888" s="320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4"/>
      <c r="BQ888" s="54"/>
      <c r="BR888" s="54"/>
      <c r="BS888" s="54"/>
      <c r="BT888" s="54"/>
      <c r="BU888" s="54"/>
      <c r="BV888" s="54"/>
      <c r="BW888" s="54"/>
      <c r="BX888" s="54"/>
      <c r="BY888" s="54"/>
      <c r="BZ888" s="54"/>
      <c r="CA888" s="54"/>
      <c r="CB888" s="54"/>
      <c r="CC888" s="54"/>
      <c r="CD888" s="54"/>
      <c r="CE888" s="54"/>
      <c r="CF888" s="54"/>
      <c r="CG888" s="54"/>
      <c r="CH888" s="54"/>
      <c r="CI888" s="54"/>
      <c r="CJ888" s="54"/>
      <c r="CK888" s="54"/>
      <c r="CL888" s="54"/>
      <c r="CM888" s="54"/>
      <c r="CN888" s="54"/>
      <c r="CO888" s="54"/>
      <c r="CP888" s="54"/>
      <c r="CQ888" s="54"/>
      <c r="CR888" s="54"/>
      <c r="CS888" s="54"/>
      <c r="CT888" s="54"/>
      <c r="CU888" s="54"/>
      <c r="CV888" s="54"/>
      <c r="CW888" s="54"/>
      <c r="CX888" s="54"/>
      <c r="CY888" s="54"/>
      <c r="CZ888" s="54"/>
      <c r="DA888" s="54"/>
      <c r="DB888" s="54"/>
      <c r="DC888" s="54"/>
      <c r="DD888" s="54"/>
      <c r="DE888" s="54"/>
      <c r="DF888" s="54"/>
      <c r="DG888" s="54"/>
      <c r="DH888" s="54"/>
      <c r="DI888" s="54"/>
      <c r="DJ888" s="54"/>
      <c r="DK888" s="54"/>
      <c r="DL888" s="54"/>
      <c r="DM888" s="54"/>
      <c r="DN888" s="54"/>
      <c r="DO888" s="54"/>
      <c r="DP888" s="54"/>
      <c r="DQ888" s="54"/>
      <c r="DR888" s="54"/>
      <c r="DS888" s="54"/>
      <c r="DT888" s="54"/>
      <c r="DU888" s="54"/>
      <c r="DV888" s="54"/>
      <c r="DW888" s="54"/>
      <c r="DX888" s="54"/>
      <c r="DY888" s="54"/>
      <c r="DZ888" s="54"/>
      <c r="EA888" s="54"/>
      <c r="EB888" s="54"/>
      <c r="EC888" s="54"/>
      <c r="ED888" s="54"/>
      <c r="EE888" s="54"/>
      <c r="EF888" s="54"/>
      <c r="EG888" s="54"/>
      <c r="EH888" s="54"/>
      <c r="EI888" s="54"/>
      <c r="EJ888" s="54"/>
      <c r="EK888" s="54"/>
      <c r="EL888" s="54"/>
      <c r="EM888" s="54"/>
      <c r="EN888" s="54"/>
      <c r="EO888" s="54"/>
      <c r="EP888" s="54"/>
      <c r="EQ888" s="54"/>
      <c r="ER888" s="54"/>
    </row>
    <row r="889" spans="1:148" x14ac:dyDescent="0.25">
      <c r="A889" s="76"/>
      <c r="B889" s="54"/>
      <c r="C889" s="54"/>
      <c r="D889" s="54"/>
      <c r="E889" s="54"/>
      <c r="F889" s="5"/>
      <c r="G889" s="320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4"/>
      <c r="BQ889" s="54"/>
      <c r="BR889" s="54"/>
      <c r="BS889" s="54"/>
      <c r="BT889" s="54"/>
      <c r="BU889" s="54"/>
      <c r="BV889" s="54"/>
      <c r="BW889" s="54"/>
      <c r="BX889" s="54"/>
      <c r="BY889" s="54"/>
      <c r="BZ889" s="54"/>
      <c r="CA889" s="54"/>
      <c r="CB889" s="54"/>
      <c r="CC889" s="54"/>
      <c r="CD889" s="54"/>
      <c r="CE889" s="54"/>
      <c r="CF889" s="54"/>
      <c r="CG889" s="54"/>
      <c r="CH889" s="54"/>
      <c r="CI889" s="54"/>
      <c r="CJ889" s="54"/>
      <c r="CK889" s="54"/>
      <c r="CL889" s="54"/>
      <c r="CM889" s="54"/>
      <c r="CN889" s="54"/>
      <c r="CO889" s="54"/>
      <c r="CP889" s="54"/>
      <c r="CQ889" s="54"/>
      <c r="CR889" s="54"/>
      <c r="CS889" s="54"/>
      <c r="CT889" s="54"/>
      <c r="CU889" s="54"/>
      <c r="CV889" s="54"/>
      <c r="CW889" s="54"/>
      <c r="CX889" s="54"/>
      <c r="CY889" s="54"/>
      <c r="CZ889" s="54"/>
      <c r="DA889" s="54"/>
      <c r="DB889" s="54"/>
      <c r="DC889" s="54"/>
      <c r="DD889" s="54"/>
      <c r="DE889" s="54"/>
      <c r="DF889" s="54"/>
      <c r="DG889" s="54"/>
      <c r="DH889" s="54"/>
      <c r="DI889" s="54"/>
      <c r="DJ889" s="54"/>
      <c r="DK889" s="54"/>
      <c r="DL889" s="54"/>
      <c r="DM889" s="54"/>
      <c r="DN889" s="54"/>
      <c r="DO889" s="54"/>
      <c r="DP889" s="54"/>
      <c r="DQ889" s="54"/>
      <c r="DR889" s="54"/>
      <c r="DS889" s="54"/>
      <c r="DT889" s="54"/>
      <c r="DU889" s="54"/>
      <c r="DV889" s="54"/>
      <c r="DW889" s="54"/>
      <c r="DX889" s="54"/>
      <c r="DY889" s="54"/>
      <c r="DZ889" s="54"/>
      <c r="EA889" s="54"/>
      <c r="EB889" s="54"/>
      <c r="EC889" s="54"/>
      <c r="ED889" s="54"/>
      <c r="EE889" s="54"/>
      <c r="EF889" s="54"/>
      <c r="EG889" s="54"/>
      <c r="EH889" s="54"/>
      <c r="EI889" s="54"/>
      <c r="EJ889" s="54"/>
      <c r="EK889" s="54"/>
      <c r="EL889" s="54"/>
      <c r="EM889" s="54"/>
      <c r="EN889" s="54"/>
      <c r="EO889" s="54"/>
      <c r="EP889" s="54"/>
      <c r="EQ889" s="54"/>
      <c r="ER889" s="54"/>
    </row>
    <row r="890" spans="1:148" x14ac:dyDescent="0.25">
      <c r="A890" s="76"/>
      <c r="B890" s="54"/>
      <c r="C890" s="54"/>
      <c r="D890" s="54"/>
      <c r="E890" s="54"/>
      <c r="F890" s="5"/>
      <c r="G890" s="320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4"/>
      <c r="BQ890" s="54"/>
      <c r="BR890" s="54"/>
      <c r="BS890" s="54"/>
      <c r="BT890" s="54"/>
      <c r="BU890" s="54"/>
      <c r="BV890" s="54"/>
      <c r="BW890" s="54"/>
      <c r="BX890" s="54"/>
      <c r="BY890" s="54"/>
      <c r="BZ890" s="54"/>
      <c r="CA890" s="54"/>
      <c r="CB890" s="54"/>
      <c r="CC890" s="54"/>
      <c r="CD890" s="54"/>
      <c r="CE890" s="54"/>
      <c r="CF890" s="54"/>
      <c r="CG890" s="54"/>
      <c r="CH890" s="54"/>
      <c r="CI890" s="54"/>
      <c r="CJ890" s="54"/>
      <c r="CK890" s="54"/>
      <c r="CL890" s="54"/>
      <c r="CM890" s="54"/>
      <c r="CN890" s="54"/>
      <c r="CO890" s="54"/>
      <c r="CP890" s="54"/>
      <c r="CQ890" s="54"/>
      <c r="CR890" s="54"/>
      <c r="CS890" s="54"/>
      <c r="CT890" s="54"/>
      <c r="CU890" s="54"/>
      <c r="CV890" s="54"/>
      <c r="CW890" s="54"/>
      <c r="CX890" s="54"/>
      <c r="CY890" s="54"/>
      <c r="CZ890" s="54"/>
      <c r="DA890" s="54"/>
      <c r="DB890" s="54"/>
      <c r="DC890" s="54"/>
      <c r="DD890" s="54"/>
      <c r="DE890" s="54"/>
      <c r="DF890" s="54"/>
      <c r="DG890" s="54"/>
      <c r="DH890" s="54"/>
      <c r="DI890" s="54"/>
      <c r="DJ890" s="54"/>
      <c r="DK890" s="54"/>
      <c r="DL890" s="54"/>
      <c r="DM890" s="54"/>
      <c r="DN890" s="54"/>
      <c r="DO890" s="54"/>
      <c r="DP890" s="54"/>
      <c r="DQ890" s="54"/>
      <c r="DR890" s="54"/>
      <c r="DS890" s="54"/>
      <c r="DT890" s="54"/>
      <c r="DU890" s="54"/>
      <c r="DV890" s="54"/>
      <c r="DW890" s="54"/>
      <c r="DX890" s="54"/>
      <c r="DY890" s="54"/>
      <c r="DZ890" s="54"/>
      <c r="EA890" s="54"/>
      <c r="EB890" s="54"/>
      <c r="EC890" s="54"/>
      <c r="ED890" s="54"/>
      <c r="EE890" s="54"/>
      <c r="EF890" s="54"/>
      <c r="EG890" s="54"/>
      <c r="EH890" s="54"/>
      <c r="EI890" s="54"/>
      <c r="EJ890" s="54"/>
      <c r="EK890" s="54"/>
      <c r="EL890" s="54"/>
      <c r="EM890" s="54"/>
      <c r="EN890" s="54"/>
      <c r="EO890" s="54"/>
      <c r="EP890" s="54"/>
      <c r="EQ890" s="54"/>
      <c r="ER890" s="54"/>
    </row>
    <row r="891" spans="1:148" x14ac:dyDescent="0.25">
      <c r="A891" s="76"/>
      <c r="B891" s="54"/>
      <c r="C891" s="54"/>
      <c r="D891" s="54"/>
      <c r="E891" s="54"/>
      <c r="F891" s="5"/>
      <c r="G891" s="320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4"/>
      <c r="BQ891" s="54"/>
      <c r="BR891" s="54"/>
      <c r="BS891" s="54"/>
      <c r="BT891" s="54"/>
      <c r="BU891" s="54"/>
      <c r="BV891" s="54"/>
      <c r="BW891" s="54"/>
      <c r="BX891" s="54"/>
      <c r="BY891" s="54"/>
      <c r="BZ891" s="54"/>
      <c r="CA891" s="54"/>
      <c r="CB891" s="54"/>
      <c r="CC891" s="54"/>
      <c r="CD891" s="54"/>
      <c r="CE891" s="54"/>
      <c r="CF891" s="54"/>
      <c r="CG891" s="54"/>
      <c r="CH891" s="54"/>
      <c r="CI891" s="54"/>
      <c r="CJ891" s="54"/>
      <c r="CK891" s="54"/>
      <c r="CL891" s="54"/>
      <c r="CM891" s="54"/>
      <c r="CN891" s="54"/>
      <c r="CO891" s="54"/>
      <c r="CP891" s="54"/>
      <c r="CQ891" s="54"/>
      <c r="CR891" s="54"/>
      <c r="CS891" s="54"/>
      <c r="CT891" s="54"/>
      <c r="CU891" s="54"/>
      <c r="CV891" s="54"/>
      <c r="CW891" s="54"/>
      <c r="CX891" s="54"/>
      <c r="CY891" s="54"/>
      <c r="CZ891" s="54"/>
      <c r="DA891" s="54"/>
      <c r="DB891" s="54"/>
      <c r="DC891" s="54"/>
      <c r="DD891" s="54"/>
      <c r="DE891" s="54"/>
      <c r="DF891" s="54"/>
      <c r="DG891" s="54"/>
      <c r="DH891" s="54"/>
      <c r="DI891" s="54"/>
      <c r="DJ891" s="54"/>
      <c r="DK891" s="54"/>
      <c r="DL891" s="54"/>
      <c r="DM891" s="54"/>
      <c r="DN891" s="54"/>
      <c r="DO891" s="54"/>
      <c r="DP891" s="54"/>
      <c r="DQ891" s="54"/>
      <c r="DR891" s="54"/>
      <c r="DS891" s="54"/>
      <c r="DT891" s="54"/>
      <c r="DU891" s="54"/>
      <c r="DV891" s="54"/>
      <c r="DW891" s="54"/>
      <c r="DX891" s="54"/>
      <c r="DY891" s="54"/>
      <c r="DZ891" s="54"/>
      <c r="EA891" s="54"/>
      <c r="EB891" s="54"/>
      <c r="EC891" s="54"/>
      <c r="ED891" s="54"/>
      <c r="EE891" s="54"/>
      <c r="EF891" s="54"/>
      <c r="EG891" s="54"/>
      <c r="EH891" s="54"/>
      <c r="EI891" s="54"/>
      <c r="EJ891" s="54"/>
      <c r="EK891" s="54"/>
      <c r="EL891" s="54"/>
      <c r="EM891" s="54"/>
      <c r="EN891" s="54"/>
      <c r="EO891" s="54"/>
      <c r="EP891" s="54"/>
      <c r="EQ891" s="54"/>
      <c r="ER891" s="54"/>
    </row>
    <row r="892" spans="1:148" x14ac:dyDescent="0.25">
      <c r="A892" s="76"/>
      <c r="B892" s="54"/>
      <c r="C892" s="54"/>
      <c r="D892" s="54"/>
      <c r="E892" s="54"/>
      <c r="F892" s="5"/>
      <c r="G892" s="320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  <c r="BV892" s="54"/>
      <c r="BW892" s="54"/>
      <c r="BX892" s="54"/>
      <c r="BY892" s="54"/>
      <c r="BZ892" s="54"/>
      <c r="CA892" s="54"/>
      <c r="CB892" s="54"/>
      <c r="CC892" s="54"/>
      <c r="CD892" s="54"/>
      <c r="CE892" s="54"/>
      <c r="CF892" s="54"/>
      <c r="CG892" s="54"/>
      <c r="CH892" s="54"/>
      <c r="CI892" s="54"/>
      <c r="CJ892" s="54"/>
      <c r="CK892" s="54"/>
      <c r="CL892" s="54"/>
      <c r="CM892" s="54"/>
      <c r="CN892" s="54"/>
      <c r="CO892" s="54"/>
      <c r="CP892" s="54"/>
      <c r="CQ892" s="54"/>
      <c r="CR892" s="54"/>
      <c r="CS892" s="54"/>
      <c r="CT892" s="54"/>
      <c r="CU892" s="54"/>
      <c r="CV892" s="54"/>
      <c r="CW892" s="54"/>
      <c r="CX892" s="54"/>
      <c r="CY892" s="54"/>
      <c r="CZ892" s="54"/>
      <c r="DA892" s="54"/>
      <c r="DB892" s="54"/>
      <c r="DC892" s="54"/>
      <c r="DD892" s="54"/>
      <c r="DE892" s="54"/>
      <c r="DF892" s="54"/>
      <c r="DG892" s="54"/>
      <c r="DH892" s="54"/>
      <c r="DI892" s="54"/>
      <c r="DJ892" s="54"/>
      <c r="DK892" s="54"/>
      <c r="DL892" s="54"/>
      <c r="DM892" s="54"/>
      <c r="DN892" s="54"/>
      <c r="DO892" s="54"/>
      <c r="DP892" s="54"/>
      <c r="DQ892" s="54"/>
      <c r="DR892" s="54"/>
      <c r="DS892" s="54"/>
      <c r="DT892" s="54"/>
      <c r="DU892" s="54"/>
      <c r="DV892" s="54"/>
      <c r="DW892" s="54"/>
      <c r="DX892" s="54"/>
      <c r="DY892" s="54"/>
      <c r="DZ892" s="54"/>
      <c r="EA892" s="54"/>
      <c r="EB892" s="54"/>
      <c r="EC892" s="54"/>
      <c r="ED892" s="54"/>
      <c r="EE892" s="54"/>
      <c r="EF892" s="54"/>
      <c r="EG892" s="54"/>
      <c r="EH892" s="54"/>
      <c r="EI892" s="54"/>
      <c r="EJ892" s="54"/>
      <c r="EK892" s="54"/>
      <c r="EL892" s="54"/>
      <c r="EM892" s="54"/>
      <c r="EN892" s="54"/>
      <c r="EO892" s="54"/>
      <c r="EP892" s="54"/>
      <c r="EQ892" s="54"/>
      <c r="ER892" s="54"/>
    </row>
    <row r="893" spans="1:148" x14ac:dyDescent="0.25">
      <c r="A893" s="76"/>
      <c r="B893" s="54"/>
      <c r="C893" s="54"/>
      <c r="D893" s="54"/>
      <c r="E893" s="54"/>
      <c r="F893" s="5"/>
      <c r="G893" s="320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4"/>
      <c r="BQ893" s="54"/>
      <c r="BR893" s="54"/>
      <c r="BS893" s="54"/>
      <c r="BT893" s="54"/>
      <c r="BU893" s="54"/>
      <c r="BV893" s="54"/>
      <c r="BW893" s="54"/>
      <c r="BX893" s="54"/>
      <c r="BY893" s="54"/>
      <c r="BZ893" s="54"/>
      <c r="CA893" s="54"/>
      <c r="CB893" s="54"/>
      <c r="CC893" s="54"/>
      <c r="CD893" s="54"/>
      <c r="CE893" s="54"/>
      <c r="CF893" s="54"/>
      <c r="CG893" s="54"/>
      <c r="CH893" s="54"/>
      <c r="CI893" s="54"/>
      <c r="CJ893" s="54"/>
      <c r="CK893" s="54"/>
      <c r="CL893" s="54"/>
      <c r="CM893" s="54"/>
      <c r="CN893" s="54"/>
      <c r="CO893" s="54"/>
      <c r="CP893" s="54"/>
      <c r="CQ893" s="54"/>
      <c r="CR893" s="54"/>
      <c r="CS893" s="54"/>
      <c r="CT893" s="54"/>
      <c r="CU893" s="54"/>
      <c r="CV893" s="54"/>
      <c r="CW893" s="54"/>
      <c r="CX893" s="54"/>
      <c r="CY893" s="54"/>
      <c r="CZ893" s="54"/>
      <c r="DA893" s="54"/>
      <c r="DB893" s="54"/>
      <c r="DC893" s="54"/>
      <c r="DD893" s="54"/>
      <c r="DE893" s="54"/>
      <c r="DF893" s="54"/>
      <c r="DG893" s="54"/>
      <c r="DH893" s="54"/>
      <c r="DI893" s="54"/>
      <c r="DJ893" s="54"/>
      <c r="DK893" s="54"/>
      <c r="DL893" s="54"/>
      <c r="DM893" s="54"/>
      <c r="DN893" s="54"/>
      <c r="DO893" s="54"/>
      <c r="DP893" s="54"/>
      <c r="DQ893" s="54"/>
      <c r="DR893" s="54"/>
      <c r="DS893" s="54"/>
      <c r="DT893" s="54"/>
      <c r="DU893" s="54"/>
      <c r="DV893" s="54"/>
      <c r="DW893" s="54"/>
      <c r="DX893" s="54"/>
      <c r="DY893" s="54"/>
      <c r="DZ893" s="54"/>
      <c r="EA893" s="54"/>
      <c r="EB893" s="54"/>
      <c r="EC893" s="54"/>
      <c r="ED893" s="54"/>
      <c r="EE893" s="54"/>
      <c r="EF893" s="54"/>
      <c r="EG893" s="54"/>
      <c r="EH893" s="54"/>
      <c r="EI893" s="54"/>
      <c r="EJ893" s="54"/>
      <c r="EK893" s="54"/>
      <c r="EL893" s="54"/>
      <c r="EM893" s="54"/>
      <c r="EN893" s="54"/>
      <c r="EO893" s="54"/>
      <c r="EP893" s="54"/>
      <c r="EQ893" s="54"/>
      <c r="ER893" s="54"/>
    </row>
    <row r="894" spans="1:148" x14ac:dyDescent="0.25">
      <c r="A894" s="76"/>
      <c r="B894" s="54"/>
      <c r="C894" s="54"/>
      <c r="D894" s="54"/>
      <c r="E894" s="54"/>
      <c r="F894" s="5"/>
      <c r="G894" s="320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4"/>
      <c r="BQ894" s="54"/>
      <c r="BR894" s="54"/>
      <c r="BS894" s="54"/>
      <c r="BT894" s="54"/>
      <c r="BU894" s="54"/>
      <c r="BV894" s="54"/>
      <c r="BW894" s="54"/>
      <c r="BX894" s="54"/>
      <c r="BY894" s="54"/>
      <c r="BZ894" s="54"/>
      <c r="CA894" s="54"/>
      <c r="CB894" s="54"/>
      <c r="CC894" s="54"/>
      <c r="CD894" s="54"/>
      <c r="CE894" s="54"/>
      <c r="CF894" s="54"/>
      <c r="CG894" s="54"/>
      <c r="CH894" s="54"/>
      <c r="CI894" s="54"/>
      <c r="CJ894" s="54"/>
      <c r="CK894" s="54"/>
      <c r="CL894" s="54"/>
      <c r="CM894" s="54"/>
      <c r="CN894" s="54"/>
      <c r="CO894" s="54"/>
      <c r="CP894" s="54"/>
      <c r="CQ894" s="54"/>
      <c r="CR894" s="54"/>
      <c r="CS894" s="54"/>
      <c r="CT894" s="54"/>
      <c r="CU894" s="54"/>
      <c r="CV894" s="54"/>
      <c r="CW894" s="54"/>
      <c r="CX894" s="54"/>
      <c r="CY894" s="54"/>
      <c r="CZ894" s="54"/>
      <c r="DA894" s="54"/>
      <c r="DB894" s="54"/>
      <c r="DC894" s="54"/>
      <c r="DD894" s="54"/>
      <c r="DE894" s="54"/>
      <c r="DF894" s="54"/>
      <c r="DG894" s="54"/>
      <c r="DH894" s="54"/>
      <c r="DI894" s="54"/>
      <c r="DJ894" s="54"/>
      <c r="DK894" s="54"/>
      <c r="DL894" s="54"/>
      <c r="DM894" s="54"/>
      <c r="DN894" s="54"/>
      <c r="DO894" s="54"/>
      <c r="DP894" s="54"/>
      <c r="DQ894" s="54"/>
      <c r="DR894" s="54"/>
      <c r="DS894" s="54"/>
      <c r="DT894" s="54"/>
      <c r="DU894" s="54"/>
      <c r="DV894" s="54"/>
      <c r="DW894" s="54"/>
      <c r="DX894" s="54"/>
      <c r="DY894" s="54"/>
      <c r="DZ894" s="54"/>
      <c r="EA894" s="54"/>
      <c r="EB894" s="54"/>
      <c r="EC894" s="54"/>
      <c r="ED894" s="54"/>
      <c r="EE894" s="54"/>
      <c r="EF894" s="54"/>
      <c r="EG894" s="54"/>
      <c r="EH894" s="54"/>
      <c r="EI894" s="54"/>
      <c r="EJ894" s="54"/>
      <c r="EK894" s="54"/>
      <c r="EL894" s="54"/>
      <c r="EM894" s="54"/>
      <c r="EN894" s="54"/>
      <c r="EO894" s="54"/>
      <c r="EP894" s="54"/>
      <c r="EQ894" s="54"/>
      <c r="ER894" s="54"/>
    </row>
    <row r="895" spans="1:148" x14ac:dyDescent="0.25">
      <c r="A895" s="76"/>
      <c r="B895" s="54"/>
      <c r="C895" s="54"/>
      <c r="D895" s="54"/>
      <c r="E895" s="54"/>
      <c r="F895" s="5"/>
      <c r="G895" s="320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4"/>
      <c r="BQ895" s="54"/>
      <c r="BR895" s="54"/>
      <c r="BS895" s="54"/>
      <c r="BT895" s="54"/>
      <c r="BU895" s="54"/>
      <c r="BV895" s="54"/>
      <c r="BW895" s="54"/>
      <c r="BX895" s="54"/>
      <c r="BY895" s="54"/>
      <c r="BZ895" s="54"/>
      <c r="CA895" s="54"/>
      <c r="CB895" s="54"/>
      <c r="CC895" s="54"/>
      <c r="CD895" s="54"/>
      <c r="CE895" s="54"/>
      <c r="CF895" s="54"/>
      <c r="CG895" s="54"/>
      <c r="CH895" s="54"/>
      <c r="CI895" s="54"/>
      <c r="CJ895" s="54"/>
      <c r="CK895" s="54"/>
      <c r="CL895" s="54"/>
      <c r="CM895" s="54"/>
      <c r="CN895" s="54"/>
      <c r="CO895" s="54"/>
      <c r="CP895" s="54"/>
      <c r="CQ895" s="54"/>
      <c r="CR895" s="54"/>
      <c r="CS895" s="54"/>
      <c r="CT895" s="54"/>
      <c r="CU895" s="54"/>
      <c r="CV895" s="54"/>
      <c r="CW895" s="54"/>
      <c r="CX895" s="54"/>
      <c r="CY895" s="54"/>
      <c r="CZ895" s="54"/>
      <c r="DA895" s="54"/>
      <c r="DB895" s="54"/>
      <c r="DC895" s="54"/>
      <c r="DD895" s="54"/>
      <c r="DE895" s="54"/>
      <c r="DF895" s="54"/>
      <c r="DG895" s="54"/>
      <c r="DH895" s="54"/>
      <c r="DI895" s="54"/>
      <c r="DJ895" s="54"/>
      <c r="DK895" s="54"/>
      <c r="DL895" s="54"/>
      <c r="DM895" s="54"/>
      <c r="DN895" s="54"/>
      <c r="DO895" s="54"/>
      <c r="DP895" s="54"/>
      <c r="DQ895" s="54"/>
      <c r="DR895" s="54"/>
      <c r="DS895" s="54"/>
      <c r="DT895" s="54"/>
      <c r="DU895" s="54"/>
      <c r="DV895" s="54"/>
      <c r="DW895" s="54"/>
      <c r="DX895" s="54"/>
      <c r="DY895" s="54"/>
      <c r="DZ895" s="54"/>
      <c r="EA895" s="54"/>
      <c r="EB895" s="54"/>
      <c r="EC895" s="54"/>
      <c r="ED895" s="54"/>
      <c r="EE895" s="54"/>
      <c r="EF895" s="54"/>
      <c r="EG895" s="54"/>
      <c r="EH895" s="54"/>
      <c r="EI895" s="54"/>
      <c r="EJ895" s="54"/>
      <c r="EK895" s="54"/>
      <c r="EL895" s="54"/>
      <c r="EM895" s="54"/>
      <c r="EN895" s="54"/>
      <c r="EO895" s="54"/>
      <c r="EP895" s="54"/>
      <c r="EQ895" s="54"/>
      <c r="ER895" s="54"/>
    </row>
    <row r="896" spans="1:148" x14ac:dyDescent="0.25">
      <c r="A896" s="76"/>
      <c r="B896" s="54"/>
      <c r="C896" s="54"/>
      <c r="D896" s="54"/>
      <c r="E896" s="54"/>
      <c r="F896" s="5"/>
      <c r="G896" s="320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4"/>
      <c r="BQ896" s="54"/>
      <c r="BR896" s="54"/>
      <c r="BS896" s="54"/>
      <c r="BT896" s="54"/>
      <c r="BU896" s="54"/>
      <c r="BV896" s="54"/>
      <c r="BW896" s="54"/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  <c r="CH896" s="54"/>
      <c r="CI896" s="54"/>
      <c r="CJ896" s="54"/>
      <c r="CK896" s="54"/>
      <c r="CL896" s="54"/>
      <c r="CM896" s="54"/>
      <c r="CN896" s="54"/>
      <c r="CO896" s="54"/>
      <c r="CP896" s="54"/>
      <c r="CQ896" s="54"/>
      <c r="CR896" s="54"/>
      <c r="CS896" s="54"/>
      <c r="CT896" s="54"/>
      <c r="CU896" s="54"/>
      <c r="CV896" s="54"/>
      <c r="CW896" s="54"/>
      <c r="CX896" s="54"/>
      <c r="CY896" s="54"/>
      <c r="CZ896" s="54"/>
      <c r="DA896" s="54"/>
      <c r="DB896" s="54"/>
      <c r="DC896" s="54"/>
      <c r="DD896" s="54"/>
      <c r="DE896" s="54"/>
      <c r="DF896" s="54"/>
      <c r="DG896" s="54"/>
      <c r="DH896" s="54"/>
      <c r="DI896" s="54"/>
      <c r="DJ896" s="54"/>
      <c r="DK896" s="54"/>
      <c r="DL896" s="54"/>
      <c r="DM896" s="54"/>
      <c r="DN896" s="54"/>
      <c r="DO896" s="54"/>
      <c r="DP896" s="54"/>
      <c r="DQ896" s="54"/>
      <c r="DR896" s="54"/>
      <c r="DS896" s="54"/>
      <c r="DT896" s="54"/>
      <c r="DU896" s="54"/>
      <c r="DV896" s="54"/>
      <c r="DW896" s="54"/>
      <c r="DX896" s="54"/>
      <c r="DY896" s="54"/>
      <c r="DZ896" s="54"/>
      <c r="EA896" s="54"/>
      <c r="EB896" s="54"/>
      <c r="EC896" s="54"/>
      <c r="ED896" s="54"/>
      <c r="EE896" s="54"/>
      <c r="EF896" s="54"/>
      <c r="EG896" s="54"/>
      <c r="EH896" s="54"/>
      <c r="EI896" s="54"/>
      <c r="EJ896" s="54"/>
      <c r="EK896" s="54"/>
      <c r="EL896" s="54"/>
      <c r="EM896" s="54"/>
      <c r="EN896" s="54"/>
      <c r="EO896" s="54"/>
      <c r="EP896" s="54"/>
      <c r="EQ896" s="54"/>
      <c r="ER896" s="54"/>
    </row>
    <row r="897" spans="1:148" x14ac:dyDescent="0.25">
      <c r="A897" s="76"/>
      <c r="B897" s="54"/>
      <c r="C897" s="54"/>
      <c r="D897" s="54"/>
      <c r="E897" s="54"/>
      <c r="F897" s="5"/>
      <c r="G897" s="320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4"/>
      <c r="BQ897" s="54"/>
      <c r="BR897" s="54"/>
      <c r="BS897" s="54"/>
      <c r="BT897" s="54"/>
      <c r="BU897" s="54"/>
      <c r="BV897" s="54"/>
      <c r="BW897" s="54"/>
      <c r="BX897" s="54"/>
      <c r="BY897" s="54"/>
      <c r="BZ897" s="54"/>
      <c r="CA897" s="54"/>
      <c r="CB897" s="54"/>
      <c r="CC897" s="54"/>
      <c r="CD897" s="54"/>
      <c r="CE897" s="54"/>
      <c r="CF897" s="54"/>
      <c r="CG897" s="54"/>
      <c r="CH897" s="54"/>
      <c r="CI897" s="54"/>
      <c r="CJ897" s="54"/>
      <c r="CK897" s="54"/>
      <c r="CL897" s="54"/>
      <c r="CM897" s="54"/>
      <c r="CN897" s="54"/>
      <c r="CO897" s="54"/>
      <c r="CP897" s="54"/>
      <c r="CQ897" s="54"/>
      <c r="CR897" s="54"/>
      <c r="CS897" s="54"/>
      <c r="CT897" s="54"/>
      <c r="CU897" s="54"/>
      <c r="CV897" s="54"/>
      <c r="CW897" s="54"/>
      <c r="CX897" s="54"/>
      <c r="CY897" s="54"/>
      <c r="CZ897" s="54"/>
      <c r="DA897" s="54"/>
      <c r="DB897" s="54"/>
      <c r="DC897" s="54"/>
      <c r="DD897" s="54"/>
      <c r="DE897" s="54"/>
      <c r="DF897" s="54"/>
      <c r="DG897" s="54"/>
      <c r="DH897" s="54"/>
      <c r="DI897" s="54"/>
      <c r="DJ897" s="54"/>
      <c r="DK897" s="54"/>
      <c r="DL897" s="54"/>
      <c r="DM897" s="54"/>
      <c r="DN897" s="54"/>
      <c r="DO897" s="54"/>
      <c r="DP897" s="54"/>
      <c r="DQ897" s="54"/>
      <c r="DR897" s="54"/>
      <c r="DS897" s="54"/>
      <c r="DT897" s="54"/>
      <c r="DU897" s="54"/>
      <c r="DV897" s="54"/>
      <c r="DW897" s="54"/>
      <c r="DX897" s="54"/>
      <c r="DY897" s="54"/>
      <c r="DZ897" s="54"/>
      <c r="EA897" s="54"/>
      <c r="EB897" s="54"/>
      <c r="EC897" s="54"/>
      <c r="ED897" s="54"/>
      <c r="EE897" s="54"/>
      <c r="EF897" s="54"/>
      <c r="EG897" s="54"/>
      <c r="EH897" s="54"/>
      <c r="EI897" s="54"/>
      <c r="EJ897" s="54"/>
      <c r="EK897" s="54"/>
      <c r="EL897" s="54"/>
      <c r="EM897" s="54"/>
      <c r="EN897" s="54"/>
      <c r="EO897" s="54"/>
      <c r="EP897" s="54"/>
      <c r="EQ897" s="54"/>
      <c r="ER897" s="54"/>
    </row>
    <row r="898" spans="1:148" x14ac:dyDescent="0.25">
      <c r="A898" s="76"/>
      <c r="B898" s="54"/>
      <c r="C898" s="54"/>
      <c r="D898" s="54"/>
      <c r="E898" s="54"/>
      <c r="F898" s="5"/>
      <c r="G898" s="320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4"/>
      <c r="BQ898" s="54"/>
      <c r="BR898" s="54"/>
      <c r="BS898" s="54"/>
      <c r="BT898" s="54"/>
      <c r="BU898" s="54"/>
      <c r="BV898" s="54"/>
      <c r="BW898" s="54"/>
      <c r="BX898" s="54"/>
      <c r="BY898" s="54"/>
      <c r="BZ898" s="54"/>
      <c r="CA898" s="54"/>
      <c r="CB898" s="54"/>
      <c r="CC898" s="54"/>
      <c r="CD898" s="54"/>
      <c r="CE898" s="54"/>
      <c r="CF898" s="54"/>
      <c r="CG898" s="54"/>
      <c r="CH898" s="54"/>
      <c r="CI898" s="54"/>
      <c r="CJ898" s="54"/>
      <c r="CK898" s="54"/>
      <c r="CL898" s="54"/>
      <c r="CM898" s="54"/>
      <c r="CN898" s="54"/>
      <c r="CO898" s="54"/>
      <c r="CP898" s="54"/>
      <c r="CQ898" s="54"/>
      <c r="CR898" s="54"/>
      <c r="CS898" s="54"/>
      <c r="CT898" s="54"/>
      <c r="CU898" s="54"/>
      <c r="CV898" s="54"/>
      <c r="CW898" s="54"/>
      <c r="CX898" s="54"/>
      <c r="CY898" s="54"/>
      <c r="CZ898" s="54"/>
      <c r="DA898" s="54"/>
      <c r="DB898" s="54"/>
      <c r="DC898" s="54"/>
      <c r="DD898" s="54"/>
      <c r="DE898" s="54"/>
      <c r="DF898" s="54"/>
      <c r="DG898" s="54"/>
      <c r="DH898" s="54"/>
      <c r="DI898" s="54"/>
      <c r="DJ898" s="54"/>
      <c r="DK898" s="54"/>
      <c r="DL898" s="54"/>
      <c r="DM898" s="54"/>
      <c r="DN898" s="54"/>
      <c r="DO898" s="54"/>
      <c r="DP898" s="54"/>
      <c r="DQ898" s="54"/>
      <c r="DR898" s="54"/>
      <c r="DS898" s="54"/>
      <c r="DT898" s="54"/>
      <c r="DU898" s="54"/>
      <c r="DV898" s="54"/>
      <c r="DW898" s="54"/>
      <c r="DX898" s="54"/>
      <c r="DY898" s="54"/>
      <c r="DZ898" s="54"/>
      <c r="EA898" s="54"/>
      <c r="EB898" s="54"/>
      <c r="EC898" s="54"/>
      <c r="ED898" s="54"/>
      <c r="EE898" s="54"/>
      <c r="EF898" s="54"/>
      <c r="EG898" s="54"/>
      <c r="EH898" s="54"/>
      <c r="EI898" s="54"/>
      <c r="EJ898" s="54"/>
      <c r="EK898" s="54"/>
      <c r="EL898" s="54"/>
      <c r="EM898" s="54"/>
      <c r="EN898" s="54"/>
      <c r="EO898" s="54"/>
      <c r="EP898" s="54"/>
      <c r="EQ898" s="54"/>
      <c r="ER898" s="54"/>
    </row>
    <row r="899" spans="1:148" x14ac:dyDescent="0.25">
      <c r="A899" s="76"/>
      <c r="B899" s="54"/>
      <c r="C899" s="54"/>
      <c r="D899" s="54"/>
      <c r="E899" s="54"/>
      <c r="F899" s="5"/>
      <c r="G899" s="320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4"/>
      <c r="BQ899" s="54"/>
      <c r="BR899" s="54"/>
      <c r="BS899" s="54"/>
      <c r="BT899" s="54"/>
      <c r="BU899" s="54"/>
      <c r="BV899" s="54"/>
      <c r="BW899" s="54"/>
      <c r="BX899" s="54"/>
      <c r="BY899" s="54"/>
      <c r="BZ899" s="54"/>
      <c r="CA899" s="54"/>
      <c r="CB899" s="54"/>
      <c r="CC899" s="54"/>
      <c r="CD899" s="54"/>
      <c r="CE899" s="54"/>
      <c r="CF899" s="54"/>
      <c r="CG899" s="54"/>
      <c r="CH899" s="54"/>
      <c r="CI899" s="54"/>
      <c r="CJ899" s="54"/>
      <c r="CK899" s="54"/>
      <c r="CL899" s="54"/>
      <c r="CM899" s="54"/>
      <c r="CN899" s="54"/>
      <c r="CO899" s="54"/>
      <c r="CP899" s="54"/>
      <c r="CQ899" s="54"/>
      <c r="CR899" s="54"/>
      <c r="CS899" s="54"/>
      <c r="CT899" s="54"/>
      <c r="CU899" s="54"/>
      <c r="CV899" s="54"/>
      <c r="CW899" s="54"/>
      <c r="CX899" s="54"/>
      <c r="CY899" s="54"/>
      <c r="CZ899" s="54"/>
      <c r="DA899" s="54"/>
      <c r="DB899" s="54"/>
      <c r="DC899" s="54"/>
      <c r="DD899" s="54"/>
      <c r="DE899" s="54"/>
      <c r="DF899" s="54"/>
      <c r="DG899" s="54"/>
      <c r="DH899" s="54"/>
      <c r="DI899" s="54"/>
      <c r="DJ899" s="54"/>
      <c r="DK899" s="54"/>
      <c r="DL899" s="54"/>
      <c r="DM899" s="54"/>
      <c r="DN899" s="54"/>
      <c r="DO899" s="54"/>
      <c r="DP899" s="54"/>
      <c r="DQ899" s="54"/>
      <c r="DR899" s="54"/>
      <c r="DS899" s="54"/>
      <c r="DT899" s="54"/>
      <c r="DU899" s="54"/>
      <c r="DV899" s="54"/>
      <c r="DW899" s="54"/>
      <c r="DX899" s="54"/>
      <c r="DY899" s="54"/>
      <c r="DZ899" s="54"/>
      <c r="EA899" s="54"/>
      <c r="EB899" s="54"/>
      <c r="EC899" s="54"/>
      <c r="ED899" s="54"/>
      <c r="EE899" s="54"/>
      <c r="EF899" s="54"/>
      <c r="EG899" s="54"/>
      <c r="EH899" s="54"/>
      <c r="EI899" s="54"/>
      <c r="EJ899" s="54"/>
      <c r="EK899" s="54"/>
      <c r="EL899" s="54"/>
      <c r="EM899" s="54"/>
      <c r="EN899" s="54"/>
      <c r="EO899" s="54"/>
      <c r="EP899" s="54"/>
      <c r="EQ899" s="54"/>
      <c r="ER899" s="54"/>
    </row>
    <row r="900" spans="1:148" x14ac:dyDescent="0.25">
      <c r="A900" s="76"/>
      <c r="B900" s="54"/>
      <c r="C900" s="54"/>
      <c r="D900" s="54"/>
      <c r="E900" s="54"/>
      <c r="F900" s="5"/>
      <c r="G900" s="320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4"/>
      <c r="BQ900" s="54"/>
      <c r="BR900" s="54"/>
      <c r="BS900" s="54"/>
      <c r="BT900" s="54"/>
      <c r="BU900" s="54"/>
      <c r="BV900" s="54"/>
      <c r="BW900" s="54"/>
      <c r="BX900" s="54"/>
      <c r="BY900" s="54"/>
      <c r="BZ900" s="54"/>
      <c r="CA900" s="54"/>
      <c r="CB900" s="54"/>
      <c r="CC900" s="54"/>
      <c r="CD900" s="54"/>
      <c r="CE900" s="54"/>
      <c r="CF900" s="54"/>
      <c r="CG900" s="54"/>
      <c r="CH900" s="54"/>
      <c r="CI900" s="54"/>
      <c r="CJ900" s="54"/>
      <c r="CK900" s="54"/>
      <c r="CL900" s="54"/>
      <c r="CM900" s="54"/>
      <c r="CN900" s="54"/>
      <c r="CO900" s="54"/>
      <c r="CP900" s="54"/>
      <c r="CQ900" s="54"/>
      <c r="CR900" s="54"/>
      <c r="CS900" s="54"/>
      <c r="CT900" s="54"/>
      <c r="CU900" s="54"/>
      <c r="CV900" s="54"/>
      <c r="CW900" s="54"/>
      <c r="CX900" s="54"/>
      <c r="CY900" s="54"/>
      <c r="CZ900" s="54"/>
      <c r="DA900" s="54"/>
      <c r="DB900" s="54"/>
      <c r="DC900" s="54"/>
      <c r="DD900" s="54"/>
      <c r="DE900" s="54"/>
      <c r="DF900" s="54"/>
      <c r="DG900" s="54"/>
      <c r="DH900" s="54"/>
      <c r="DI900" s="54"/>
      <c r="DJ900" s="54"/>
      <c r="DK900" s="54"/>
      <c r="DL900" s="54"/>
      <c r="DM900" s="54"/>
      <c r="DN900" s="54"/>
      <c r="DO900" s="54"/>
      <c r="DP900" s="54"/>
      <c r="DQ900" s="54"/>
      <c r="DR900" s="54"/>
      <c r="DS900" s="54"/>
      <c r="DT900" s="54"/>
      <c r="DU900" s="54"/>
      <c r="DV900" s="54"/>
      <c r="DW900" s="54"/>
      <c r="DX900" s="54"/>
      <c r="DY900" s="54"/>
      <c r="DZ900" s="54"/>
      <c r="EA900" s="54"/>
      <c r="EB900" s="54"/>
      <c r="EC900" s="54"/>
      <c r="ED900" s="54"/>
      <c r="EE900" s="54"/>
      <c r="EF900" s="54"/>
      <c r="EG900" s="54"/>
      <c r="EH900" s="54"/>
      <c r="EI900" s="54"/>
      <c r="EJ900" s="54"/>
      <c r="EK900" s="54"/>
      <c r="EL900" s="54"/>
      <c r="EM900" s="54"/>
      <c r="EN900" s="54"/>
      <c r="EO900" s="54"/>
      <c r="EP900" s="54"/>
      <c r="EQ900" s="54"/>
      <c r="ER900" s="54"/>
    </row>
    <row r="901" spans="1:148" x14ac:dyDescent="0.25">
      <c r="A901" s="76"/>
      <c r="B901" s="54"/>
      <c r="C901" s="54"/>
      <c r="D901" s="54"/>
      <c r="E901" s="54"/>
      <c r="F901" s="5"/>
      <c r="G901" s="320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4"/>
      <c r="BQ901" s="54"/>
      <c r="BR901" s="54"/>
      <c r="BS901" s="54"/>
      <c r="BT901" s="54"/>
      <c r="BU901" s="54"/>
      <c r="BV901" s="54"/>
      <c r="BW901" s="54"/>
      <c r="BX901" s="54"/>
      <c r="BY901" s="54"/>
      <c r="BZ901" s="54"/>
      <c r="CA901" s="54"/>
      <c r="CB901" s="54"/>
      <c r="CC901" s="54"/>
      <c r="CD901" s="54"/>
      <c r="CE901" s="54"/>
      <c r="CF901" s="54"/>
      <c r="CG901" s="54"/>
      <c r="CH901" s="54"/>
      <c r="CI901" s="54"/>
      <c r="CJ901" s="54"/>
      <c r="CK901" s="54"/>
      <c r="CL901" s="54"/>
      <c r="CM901" s="54"/>
      <c r="CN901" s="54"/>
      <c r="CO901" s="54"/>
      <c r="CP901" s="54"/>
      <c r="CQ901" s="54"/>
      <c r="CR901" s="54"/>
      <c r="CS901" s="54"/>
      <c r="CT901" s="54"/>
      <c r="CU901" s="54"/>
      <c r="CV901" s="54"/>
      <c r="CW901" s="54"/>
      <c r="CX901" s="54"/>
      <c r="CY901" s="54"/>
      <c r="CZ901" s="54"/>
      <c r="DA901" s="54"/>
      <c r="DB901" s="54"/>
      <c r="DC901" s="54"/>
      <c r="DD901" s="54"/>
      <c r="DE901" s="54"/>
      <c r="DF901" s="54"/>
      <c r="DG901" s="54"/>
      <c r="DH901" s="54"/>
      <c r="DI901" s="54"/>
      <c r="DJ901" s="54"/>
      <c r="DK901" s="54"/>
      <c r="DL901" s="54"/>
      <c r="DM901" s="54"/>
      <c r="DN901" s="54"/>
      <c r="DO901" s="54"/>
      <c r="DP901" s="54"/>
      <c r="DQ901" s="54"/>
      <c r="DR901" s="54"/>
      <c r="DS901" s="54"/>
      <c r="DT901" s="54"/>
      <c r="DU901" s="54"/>
      <c r="DV901" s="54"/>
      <c r="DW901" s="54"/>
      <c r="DX901" s="54"/>
      <c r="DY901" s="54"/>
      <c r="DZ901" s="54"/>
      <c r="EA901" s="54"/>
      <c r="EB901" s="54"/>
      <c r="EC901" s="54"/>
      <c r="ED901" s="54"/>
      <c r="EE901" s="54"/>
      <c r="EF901" s="54"/>
      <c r="EG901" s="54"/>
      <c r="EH901" s="54"/>
      <c r="EI901" s="54"/>
      <c r="EJ901" s="54"/>
      <c r="EK901" s="54"/>
      <c r="EL901" s="54"/>
      <c r="EM901" s="54"/>
      <c r="EN901" s="54"/>
      <c r="EO901" s="54"/>
      <c r="EP901" s="54"/>
      <c r="EQ901" s="54"/>
      <c r="ER901" s="54"/>
    </row>
    <row r="902" spans="1:148" x14ac:dyDescent="0.25">
      <c r="A902" s="76"/>
      <c r="B902" s="54"/>
      <c r="C902" s="54"/>
      <c r="D902" s="54"/>
      <c r="E902" s="54"/>
      <c r="F902" s="5"/>
      <c r="G902" s="320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4"/>
      <c r="BQ902" s="54"/>
      <c r="BR902" s="54"/>
      <c r="BS902" s="54"/>
      <c r="BT902" s="54"/>
      <c r="BU902" s="54"/>
      <c r="BV902" s="54"/>
      <c r="BW902" s="54"/>
      <c r="BX902" s="54"/>
      <c r="BY902" s="54"/>
      <c r="BZ902" s="54"/>
      <c r="CA902" s="54"/>
      <c r="CB902" s="54"/>
      <c r="CC902" s="54"/>
      <c r="CD902" s="54"/>
      <c r="CE902" s="54"/>
      <c r="CF902" s="54"/>
      <c r="CG902" s="54"/>
      <c r="CH902" s="54"/>
      <c r="CI902" s="54"/>
      <c r="CJ902" s="54"/>
      <c r="CK902" s="54"/>
      <c r="CL902" s="54"/>
      <c r="CM902" s="54"/>
      <c r="CN902" s="54"/>
      <c r="CO902" s="54"/>
      <c r="CP902" s="54"/>
      <c r="CQ902" s="54"/>
      <c r="CR902" s="54"/>
      <c r="CS902" s="54"/>
      <c r="CT902" s="54"/>
      <c r="CU902" s="54"/>
      <c r="CV902" s="54"/>
      <c r="CW902" s="54"/>
      <c r="CX902" s="54"/>
      <c r="CY902" s="54"/>
      <c r="CZ902" s="54"/>
      <c r="DA902" s="54"/>
      <c r="DB902" s="54"/>
      <c r="DC902" s="54"/>
      <c r="DD902" s="54"/>
      <c r="DE902" s="54"/>
      <c r="DF902" s="54"/>
      <c r="DG902" s="54"/>
      <c r="DH902" s="54"/>
      <c r="DI902" s="54"/>
      <c r="DJ902" s="54"/>
      <c r="DK902" s="54"/>
      <c r="DL902" s="54"/>
      <c r="DM902" s="54"/>
      <c r="DN902" s="54"/>
      <c r="DO902" s="54"/>
      <c r="DP902" s="54"/>
      <c r="DQ902" s="54"/>
      <c r="DR902" s="54"/>
      <c r="DS902" s="54"/>
      <c r="DT902" s="54"/>
      <c r="DU902" s="54"/>
      <c r="DV902" s="54"/>
      <c r="DW902" s="54"/>
      <c r="DX902" s="54"/>
      <c r="DY902" s="54"/>
      <c r="DZ902" s="54"/>
      <c r="EA902" s="54"/>
      <c r="EB902" s="54"/>
      <c r="EC902" s="54"/>
      <c r="ED902" s="54"/>
      <c r="EE902" s="54"/>
      <c r="EF902" s="54"/>
      <c r="EG902" s="54"/>
      <c r="EH902" s="54"/>
      <c r="EI902" s="54"/>
      <c r="EJ902" s="54"/>
      <c r="EK902" s="54"/>
      <c r="EL902" s="54"/>
      <c r="EM902" s="54"/>
      <c r="EN902" s="54"/>
      <c r="EO902" s="54"/>
      <c r="EP902" s="54"/>
      <c r="EQ902" s="54"/>
      <c r="ER902" s="54"/>
    </row>
    <row r="903" spans="1:148" x14ac:dyDescent="0.25">
      <c r="A903" s="76"/>
      <c r="B903" s="54"/>
      <c r="C903" s="54"/>
      <c r="D903" s="54"/>
      <c r="E903" s="54"/>
      <c r="F903" s="5"/>
      <c r="G903" s="320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4"/>
      <c r="BQ903" s="54"/>
      <c r="BR903" s="54"/>
      <c r="BS903" s="54"/>
      <c r="BT903" s="54"/>
      <c r="BU903" s="54"/>
      <c r="BV903" s="54"/>
      <c r="BW903" s="54"/>
      <c r="BX903" s="54"/>
      <c r="BY903" s="54"/>
      <c r="BZ903" s="54"/>
      <c r="CA903" s="54"/>
      <c r="CB903" s="54"/>
      <c r="CC903" s="54"/>
      <c r="CD903" s="54"/>
      <c r="CE903" s="54"/>
      <c r="CF903" s="54"/>
      <c r="CG903" s="54"/>
      <c r="CH903" s="54"/>
      <c r="CI903" s="54"/>
      <c r="CJ903" s="54"/>
      <c r="CK903" s="54"/>
      <c r="CL903" s="54"/>
      <c r="CM903" s="54"/>
      <c r="CN903" s="54"/>
      <c r="CO903" s="54"/>
      <c r="CP903" s="54"/>
      <c r="CQ903" s="54"/>
      <c r="CR903" s="54"/>
      <c r="CS903" s="54"/>
      <c r="CT903" s="54"/>
      <c r="CU903" s="54"/>
      <c r="CV903" s="54"/>
      <c r="CW903" s="54"/>
      <c r="CX903" s="54"/>
      <c r="CY903" s="54"/>
      <c r="CZ903" s="54"/>
      <c r="DA903" s="54"/>
      <c r="DB903" s="54"/>
      <c r="DC903" s="54"/>
      <c r="DD903" s="54"/>
      <c r="DE903" s="54"/>
      <c r="DF903" s="54"/>
      <c r="DG903" s="54"/>
      <c r="DH903" s="54"/>
      <c r="DI903" s="54"/>
      <c r="DJ903" s="54"/>
      <c r="DK903" s="54"/>
      <c r="DL903" s="54"/>
      <c r="DM903" s="54"/>
      <c r="DN903" s="54"/>
      <c r="DO903" s="54"/>
      <c r="DP903" s="54"/>
      <c r="DQ903" s="54"/>
      <c r="DR903" s="54"/>
      <c r="DS903" s="54"/>
      <c r="DT903" s="54"/>
      <c r="DU903" s="54"/>
      <c r="DV903" s="54"/>
      <c r="DW903" s="54"/>
      <c r="DX903" s="54"/>
      <c r="DY903" s="54"/>
      <c r="DZ903" s="54"/>
      <c r="EA903" s="54"/>
      <c r="EB903" s="54"/>
      <c r="EC903" s="54"/>
      <c r="ED903" s="54"/>
      <c r="EE903" s="54"/>
      <c r="EF903" s="54"/>
      <c r="EG903" s="54"/>
      <c r="EH903" s="54"/>
      <c r="EI903" s="54"/>
      <c r="EJ903" s="54"/>
      <c r="EK903" s="54"/>
      <c r="EL903" s="54"/>
      <c r="EM903" s="54"/>
      <c r="EN903" s="54"/>
      <c r="EO903" s="54"/>
      <c r="EP903" s="54"/>
      <c r="EQ903" s="54"/>
      <c r="ER903" s="54"/>
    </row>
    <row r="904" spans="1:148" x14ac:dyDescent="0.25">
      <c r="A904" s="76"/>
      <c r="B904" s="54"/>
      <c r="C904" s="54"/>
      <c r="D904" s="54"/>
      <c r="E904" s="54"/>
      <c r="F904" s="5"/>
      <c r="G904" s="320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4"/>
      <c r="BQ904" s="54"/>
      <c r="BR904" s="54"/>
      <c r="BS904" s="54"/>
      <c r="BT904" s="54"/>
      <c r="BU904" s="54"/>
      <c r="BV904" s="54"/>
      <c r="BW904" s="54"/>
      <c r="BX904" s="54"/>
      <c r="BY904" s="54"/>
      <c r="BZ904" s="54"/>
      <c r="CA904" s="54"/>
      <c r="CB904" s="54"/>
      <c r="CC904" s="54"/>
      <c r="CD904" s="54"/>
      <c r="CE904" s="54"/>
      <c r="CF904" s="54"/>
      <c r="CG904" s="54"/>
      <c r="CH904" s="54"/>
      <c r="CI904" s="54"/>
      <c r="CJ904" s="54"/>
      <c r="CK904" s="54"/>
      <c r="CL904" s="54"/>
      <c r="CM904" s="54"/>
      <c r="CN904" s="54"/>
      <c r="CO904" s="54"/>
      <c r="CP904" s="54"/>
      <c r="CQ904" s="54"/>
      <c r="CR904" s="54"/>
      <c r="CS904" s="54"/>
      <c r="CT904" s="54"/>
      <c r="CU904" s="54"/>
      <c r="CV904" s="54"/>
      <c r="CW904" s="54"/>
      <c r="CX904" s="54"/>
      <c r="CY904" s="54"/>
      <c r="CZ904" s="54"/>
      <c r="DA904" s="54"/>
      <c r="DB904" s="54"/>
      <c r="DC904" s="54"/>
      <c r="DD904" s="54"/>
      <c r="DE904" s="54"/>
      <c r="DF904" s="54"/>
      <c r="DG904" s="54"/>
      <c r="DH904" s="54"/>
      <c r="DI904" s="54"/>
      <c r="DJ904" s="54"/>
      <c r="DK904" s="54"/>
      <c r="DL904" s="54"/>
      <c r="DM904" s="54"/>
      <c r="DN904" s="54"/>
      <c r="DO904" s="54"/>
      <c r="DP904" s="54"/>
      <c r="DQ904" s="54"/>
      <c r="DR904" s="54"/>
      <c r="DS904" s="54"/>
      <c r="DT904" s="54"/>
      <c r="DU904" s="54"/>
      <c r="DV904" s="54"/>
      <c r="DW904" s="54"/>
      <c r="DX904" s="54"/>
      <c r="DY904" s="54"/>
      <c r="DZ904" s="54"/>
      <c r="EA904" s="54"/>
      <c r="EB904" s="54"/>
      <c r="EC904" s="54"/>
      <c r="ED904" s="54"/>
      <c r="EE904" s="54"/>
      <c r="EF904" s="54"/>
      <c r="EG904" s="54"/>
      <c r="EH904" s="54"/>
      <c r="EI904" s="54"/>
      <c r="EJ904" s="54"/>
      <c r="EK904" s="54"/>
      <c r="EL904" s="54"/>
      <c r="EM904" s="54"/>
      <c r="EN904" s="54"/>
      <c r="EO904" s="54"/>
      <c r="EP904" s="54"/>
      <c r="EQ904" s="54"/>
      <c r="ER904" s="54"/>
    </row>
    <row r="905" spans="1:148" x14ac:dyDescent="0.25">
      <c r="A905" s="76"/>
      <c r="B905" s="54"/>
      <c r="C905" s="54"/>
      <c r="D905" s="54"/>
      <c r="E905" s="54"/>
      <c r="F905" s="5"/>
      <c r="G905" s="320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4"/>
      <c r="BQ905" s="54"/>
      <c r="BR905" s="54"/>
      <c r="BS905" s="54"/>
      <c r="BT905" s="54"/>
      <c r="BU905" s="54"/>
      <c r="BV905" s="54"/>
      <c r="BW905" s="54"/>
      <c r="BX905" s="54"/>
      <c r="BY905" s="54"/>
      <c r="BZ905" s="54"/>
      <c r="CA905" s="54"/>
      <c r="CB905" s="54"/>
      <c r="CC905" s="54"/>
      <c r="CD905" s="54"/>
      <c r="CE905" s="54"/>
      <c r="CF905" s="54"/>
      <c r="CG905" s="54"/>
      <c r="CH905" s="54"/>
      <c r="CI905" s="54"/>
      <c r="CJ905" s="54"/>
      <c r="CK905" s="54"/>
      <c r="CL905" s="54"/>
      <c r="CM905" s="54"/>
      <c r="CN905" s="54"/>
      <c r="CO905" s="54"/>
      <c r="CP905" s="54"/>
      <c r="CQ905" s="54"/>
      <c r="CR905" s="54"/>
      <c r="CS905" s="54"/>
      <c r="CT905" s="54"/>
      <c r="CU905" s="54"/>
      <c r="CV905" s="54"/>
      <c r="CW905" s="54"/>
      <c r="CX905" s="54"/>
      <c r="CY905" s="54"/>
      <c r="CZ905" s="54"/>
      <c r="DA905" s="54"/>
      <c r="DB905" s="54"/>
      <c r="DC905" s="54"/>
      <c r="DD905" s="54"/>
      <c r="DE905" s="54"/>
      <c r="DF905" s="54"/>
      <c r="DG905" s="54"/>
      <c r="DH905" s="54"/>
      <c r="DI905" s="54"/>
      <c r="DJ905" s="54"/>
      <c r="DK905" s="54"/>
      <c r="DL905" s="54"/>
      <c r="DM905" s="54"/>
      <c r="DN905" s="54"/>
      <c r="DO905" s="54"/>
      <c r="DP905" s="54"/>
      <c r="DQ905" s="54"/>
      <c r="DR905" s="54"/>
      <c r="DS905" s="54"/>
      <c r="DT905" s="54"/>
      <c r="DU905" s="54"/>
      <c r="DV905" s="54"/>
      <c r="DW905" s="54"/>
      <c r="DX905" s="54"/>
      <c r="DY905" s="54"/>
      <c r="DZ905" s="54"/>
      <c r="EA905" s="54"/>
      <c r="EB905" s="54"/>
      <c r="EC905" s="54"/>
      <c r="ED905" s="54"/>
      <c r="EE905" s="54"/>
      <c r="EF905" s="54"/>
      <c r="EG905" s="54"/>
      <c r="EH905" s="54"/>
      <c r="EI905" s="54"/>
      <c r="EJ905" s="54"/>
      <c r="EK905" s="54"/>
      <c r="EL905" s="54"/>
      <c r="EM905" s="54"/>
      <c r="EN905" s="54"/>
      <c r="EO905" s="54"/>
      <c r="EP905" s="54"/>
      <c r="EQ905" s="54"/>
      <c r="ER905" s="54"/>
    </row>
    <row r="906" spans="1:148" x14ac:dyDescent="0.25">
      <c r="A906" s="76"/>
      <c r="B906" s="54"/>
      <c r="C906" s="54"/>
      <c r="D906" s="54"/>
      <c r="E906" s="54"/>
      <c r="F906" s="5"/>
      <c r="G906" s="320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4"/>
      <c r="BQ906" s="54"/>
      <c r="BR906" s="54"/>
      <c r="BS906" s="54"/>
      <c r="BT906" s="54"/>
      <c r="BU906" s="54"/>
      <c r="BV906" s="54"/>
      <c r="BW906" s="54"/>
      <c r="BX906" s="54"/>
      <c r="BY906" s="54"/>
      <c r="BZ906" s="54"/>
      <c r="CA906" s="54"/>
      <c r="CB906" s="54"/>
      <c r="CC906" s="54"/>
      <c r="CD906" s="54"/>
      <c r="CE906" s="54"/>
      <c r="CF906" s="54"/>
      <c r="CG906" s="54"/>
      <c r="CH906" s="54"/>
      <c r="CI906" s="54"/>
      <c r="CJ906" s="54"/>
      <c r="CK906" s="54"/>
      <c r="CL906" s="54"/>
      <c r="CM906" s="54"/>
      <c r="CN906" s="54"/>
      <c r="CO906" s="54"/>
      <c r="CP906" s="54"/>
      <c r="CQ906" s="54"/>
      <c r="CR906" s="54"/>
      <c r="CS906" s="54"/>
      <c r="CT906" s="54"/>
      <c r="CU906" s="54"/>
      <c r="CV906" s="54"/>
      <c r="CW906" s="54"/>
      <c r="CX906" s="54"/>
      <c r="CY906" s="54"/>
      <c r="CZ906" s="54"/>
      <c r="DA906" s="54"/>
      <c r="DB906" s="54"/>
      <c r="DC906" s="54"/>
      <c r="DD906" s="54"/>
      <c r="DE906" s="54"/>
      <c r="DF906" s="54"/>
      <c r="DG906" s="54"/>
      <c r="DH906" s="54"/>
      <c r="DI906" s="54"/>
      <c r="DJ906" s="54"/>
      <c r="DK906" s="54"/>
      <c r="DL906" s="54"/>
      <c r="DM906" s="54"/>
      <c r="DN906" s="54"/>
      <c r="DO906" s="54"/>
      <c r="DP906" s="54"/>
      <c r="DQ906" s="54"/>
      <c r="DR906" s="54"/>
      <c r="DS906" s="54"/>
      <c r="DT906" s="54"/>
      <c r="DU906" s="54"/>
      <c r="DV906" s="54"/>
      <c r="DW906" s="54"/>
      <c r="DX906" s="54"/>
      <c r="DY906" s="54"/>
      <c r="DZ906" s="54"/>
      <c r="EA906" s="54"/>
      <c r="EB906" s="54"/>
      <c r="EC906" s="54"/>
      <c r="ED906" s="54"/>
      <c r="EE906" s="54"/>
      <c r="EF906" s="54"/>
      <c r="EG906" s="54"/>
      <c r="EH906" s="54"/>
      <c r="EI906" s="54"/>
      <c r="EJ906" s="54"/>
      <c r="EK906" s="54"/>
      <c r="EL906" s="54"/>
      <c r="EM906" s="54"/>
      <c r="EN906" s="54"/>
      <c r="EO906" s="54"/>
      <c r="EP906" s="54"/>
      <c r="EQ906" s="54"/>
      <c r="ER906" s="54"/>
    </row>
    <row r="907" spans="1:148" x14ac:dyDescent="0.25">
      <c r="A907" s="76"/>
      <c r="B907" s="54"/>
      <c r="C907" s="54"/>
      <c r="D907" s="54"/>
      <c r="E907" s="54"/>
      <c r="F907" s="5"/>
      <c r="G907" s="320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4"/>
      <c r="BQ907" s="54"/>
      <c r="BR907" s="54"/>
      <c r="BS907" s="54"/>
      <c r="BT907" s="54"/>
      <c r="BU907" s="54"/>
      <c r="BV907" s="54"/>
      <c r="BW907" s="54"/>
      <c r="BX907" s="54"/>
      <c r="BY907" s="54"/>
      <c r="BZ907" s="54"/>
      <c r="CA907" s="54"/>
      <c r="CB907" s="54"/>
      <c r="CC907" s="54"/>
      <c r="CD907" s="54"/>
      <c r="CE907" s="54"/>
      <c r="CF907" s="54"/>
      <c r="CG907" s="54"/>
      <c r="CH907" s="54"/>
      <c r="CI907" s="54"/>
      <c r="CJ907" s="54"/>
      <c r="CK907" s="54"/>
      <c r="CL907" s="54"/>
      <c r="CM907" s="54"/>
      <c r="CN907" s="54"/>
      <c r="CO907" s="54"/>
      <c r="CP907" s="54"/>
      <c r="CQ907" s="54"/>
      <c r="CR907" s="54"/>
      <c r="CS907" s="54"/>
      <c r="CT907" s="54"/>
      <c r="CU907" s="54"/>
      <c r="CV907" s="54"/>
      <c r="CW907" s="54"/>
      <c r="CX907" s="54"/>
      <c r="CY907" s="54"/>
      <c r="CZ907" s="54"/>
      <c r="DA907" s="54"/>
      <c r="DB907" s="54"/>
      <c r="DC907" s="54"/>
      <c r="DD907" s="54"/>
      <c r="DE907" s="54"/>
      <c r="DF907" s="54"/>
      <c r="DG907" s="54"/>
      <c r="DH907" s="54"/>
      <c r="DI907" s="54"/>
      <c r="DJ907" s="54"/>
      <c r="DK907" s="54"/>
      <c r="DL907" s="54"/>
      <c r="DM907" s="54"/>
      <c r="DN907" s="54"/>
      <c r="DO907" s="54"/>
      <c r="DP907" s="54"/>
      <c r="DQ907" s="54"/>
      <c r="DR907" s="54"/>
      <c r="DS907" s="54"/>
      <c r="DT907" s="54"/>
      <c r="DU907" s="54"/>
      <c r="DV907" s="54"/>
      <c r="DW907" s="54"/>
      <c r="DX907" s="54"/>
      <c r="DY907" s="54"/>
      <c r="DZ907" s="54"/>
      <c r="EA907" s="54"/>
      <c r="EB907" s="54"/>
      <c r="EC907" s="54"/>
      <c r="ED907" s="54"/>
      <c r="EE907" s="54"/>
      <c r="EF907" s="54"/>
      <c r="EG907" s="54"/>
      <c r="EH907" s="54"/>
      <c r="EI907" s="54"/>
      <c r="EJ907" s="54"/>
      <c r="EK907" s="54"/>
      <c r="EL907" s="54"/>
      <c r="EM907" s="54"/>
      <c r="EN907" s="54"/>
      <c r="EO907" s="54"/>
      <c r="EP907" s="54"/>
      <c r="EQ907" s="54"/>
      <c r="ER907" s="54"/>
    </row>
    <row r="908" spans="1:148" x14ac:dyDescent="0.25">
      <c r="A908" s="76"/>
      <c r="B908" s="54"/>
      <c r="C908" s="54"/>
      <c r="D908" s="54"/>
      <c r="E908" s="54"/>
      <c r="F908" s="5"/>
      <c r="G908" s="320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4"/>
      <c r="BQ908" s="54"/>
      <c r="BR908" s="54"/>
      <c r="BS908" s="54"/>
      <c r="BT908" s="54"/>
      <c r="BU908" s="54"/>
      <c r="BV908" s="54"/>
      <c r="BW908" s="54"/>
      <c r="BX908" s="54"/>
      <c r="BY908" s="54"/>
      <c r="BZ908" s="54"/>
      <c r="CA908" s="54"/>
      <c r="CB908" s="54"/>
      <c r="CC908" s="54"/>
      <c r="CD908" s="54"/>
      <c r="CE908" s="54"/>
      <c r="CF908" s="54"/>
      <c r="CG908" s="54"/>
      <c r="CH908" s="54"/>
      <c r="CI908" s="54"/>
      <c r="CJ908" s="54"/>
      <c r="CK908" s="54"/>
      <c r="CL908" s="54"/>
      <c r="CM908" s="54"/>
      <c r="CN908" s="54"/>
      <c r="CO908" s="54"/>
      <c r="CP908" s="54"/>
      <c r="CQ908" s="54"/>
      <c r="CR908" s="54"/>
      <c r="CS908" s="54"/>
      <c r="CT908" s="54"/>
      <c r="CU908" s="54"/>
      <c r="CV908" s="54"/>
      <c r="CW908" s="54"/>
      <c r="CX908" s="54"/>
      <c r="CY908" s="54"/>
      <c r="CZ908" s="54"/>
      <c r="DA908" s="54"/>
      <c r="DB908" s="54"/>
      <c r="DC908" s="54"/>
      <c r="DD908" s="54"/>
      <c r="DE908" s="54"/>
      <c r="DF908" s="54"/>
      <c r="DG908" s="54"/>
      <c r="DH908" s="54"/>
      <c r="DI908" s="54"/>
      <c r="DJ908" s="54"/>
      <c r="DK908" s="54"/>
      <c r="DL908" s="54"/>
      <c r="DM908" s="54"/>
      <c r="DN908" s="54"/>
      <c r="DO908" s="54"/>
      <c r="DP908" s="54"/>
      <c r="DQ908" s="54"/>
      <c r="DR908" s="54"/>
      <c r="DS908" s="54"/>
      <c r="DT908" s="54"/>
      <c r="DU908" s="54"/>
      <c r="DV908" s="54"/>
      <c r="DW908" s="54"/>
      <c r="DX908" s="54"/>
      <c r="DY908" s="54"/>
      <c r="DZ908" s="54"/>
      <c r="EA908" s="54"/>
      <c r="EB908" s="54"/>
      <c r="EC908" s="54"/>
      <c r="ED908" s="54"/>
      <c r="EE908" s="54"/>
      <c r="EF908" s="54"/>
      <c r="EG908" s="54"/>
      <c r="EH908" s="54"/>
      <c r="EI908" s="54"/>
      <c r="EJ908" s="54"/>
      <c r="EK908" s="54"/>
      <c r="EL908" s="54"/>
      <c r="EM908" s="54"/>
      <c r="EN908" s="54"/>
      <c r="EO908" s="54"/>
      <c r="EP908" s="54"/>
      <c r="EQ908" s="54"/>
      <c r="ER908" s="54"/>
    </row>
    <row r="909" spans="1:148" x14ac:dyDescent="0.25">
      <c r="A909" s="76"/>
      <c r="B909" s="54"/>
      <c r="C909" s="54"/>
      <c r="D909" s="54"/>
      <c r="E909" s="54"/>
      <c r="F909" s="5"/>
      <c r="G909" s="320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4"/>
      <c r="BQ909" s="54"/>
      <c r="BR909" s="54"/>
      <c r="BS909" s="54"/>
      <c r="BT909" s="54"/>
      <c r="BU909" s="54"/>
      <c r="BV909" s="54"/>
      <c r="BW909" s="54"/>
      <c r="BX909" s="54"/>
      <c r="BY909" s="54"/>
      <c r="BZ909" s="54"/>
      <c r="CA909" s="54"/>
      <c r="CB909" s="54"/>
      <c r="CC909" s="54"/>
      <c r="CD909" s="54"/>
      <c r="CE909" s="54"/>
      <c r="CF909" s="54"/>
      <c r="CG909" s="54"/>
      <c r="CH909" s="54"/>
      <c r="CI909" s="54"/>
      <c r="CJ909" s="54"/>
      <c r="CK909" s="54"/>
      <c r="CL909" s="54"/>
      <c r="CM909" s="54"/>
      <c r="CN909" s="54"/>
      <c r="CO909" s="54"/>
      <c r="CP909" s="54"/>
      <c r="CQ909" s="54"/>
      <c r="CR909" s="54"/>
      <c r="CS909" s="54"/>
      <c r="CT909" s="54"/>
      <c r="CU909" s="54"/>
      <c r="CV909" s="54"/>
      <c r="CW909" s="54"/>
      <c r="CX909" s="54"/>
      <c r="CY909" s="54"/>
      <c r="CZ909" s="54"/>
      <c r="DA909" s="54"/>
      <c r="DB909" s="54"/>
      <c r="DC909" s="54"/>
      <c r="DD909" s="54"/>
      <c r="DE909" s="54"/>
      <c r="DF909" s="54"/>
      <c r="DG909" s="54"/>
      <c r="DH909" s="54"/>
      <c r="DI909" s="54"/>
      <c r="DJ909" s="54"/>
      <c r="DK909" s="54"/>
      <c r="DL909" s="54"/>
      <c r="DM909" s="54"/>
      <c r="DN909" s="54"/>
      <c r="DO909" s="54"/>
      <c r="DP909" s="54"/>
      <c r="DQ909" s="54"/>
      <c r="DR909" s="54"/>
      <c r="DS909" s="54"/>
      <c r="DT909" s="54"/>
      <c r="DU909" s="54"/>
      <c r="DV909" s="54"/>
      <c r="DW909" s="54"/>
      <c r="DX909" s="54"/>
      <c r="DY909" s="54"/>
      <c r="DZ909" s="54"/>
      <c r="EA909" s="54"/>
      <c r="EB909" s="54"/>
      <c r="EC909" s="54"/>
      <c r="ED909" s="54"/>
      <c r="EE909" s="54"/>
      <c r="EF909" s="54"/>
      <c r="EG909" s="54"/>
      <c r="EH909" s="54"/>
      <c r="EI909" s="54"/>
      <c r="EJ909" s="54"/>
      <c r="EK909" s="54"/>
      <c r="EL909" s="54"/>
      <c r="EM909" s="54"/>
      <c r="EN909" s="54"/>
      <c r="EO909" s="54"/>
      <c r="EP909" s="54"/>
      <c r="EQ909" s="54"/>
      <c r="ER909" s="54"/>
    </row>
    <row r="910" spans="1:148" x14ac:dyDescent="0.25">
      <c r="A910" s="76"/>
      <c r="B910" s="54"/>
      <c r="C910" s="54"/>
      <c r="D910" s="54"/>
      <c r="E910" s="54"/>
      <c r="F910" s="5"/>
      <c r="G910" s="320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4"/>
      <c r="BQ910" s="54"/>
      <c r="BR910" s="54"/>
      <c r="BS910" s="54"/>
      <c r="BT910" s="54"/>
      <c r="BU910" s="54"/>
      <c r="BV910" s="54"/>
      <c r="BW910" s="54"/>
      <c r="BX910" s="54"/>
      <c r="BY910" s="54"/>
      <c r="BZ910" s="54"/>
      <c r="CA910" s="54"/>
      <c r="CB910" s="54"/>
      <c r="CC910" s="54"/>
      <c r="CD910" s="54"/>
      <c r="CE910" s="54"/>
      <c r="CF910" s="54"/>
      <c r="CG910" s="54"/>
      <c r="CH910" s="54"/>
      <c r="CI910" s="54"/>
      <c r="CJ910" s="54"/>
      <c r="CK910" s="54"/>
      <c r="CL910" s="54"/>
      <c r="CM910" s="54"/>
      <c r="CN910" s="54"/>
      <c r="CO910" s="54"/>
      <c r="CP910" s="54"/>
      <c r="CQ910" s="54"/>
      <c r="CR910" s="54"/>
      <c r="CS910" s="54"/>
      <c r="CT910" s="54"/>
      <c r="CU910" s="54"/>
      <c r="CV910" s="54"/>
      <c r="CW910" s="54"/>
      <c r="CX910" s="54"/>
      <c r="CY910" s="54"/>
      <c r="CZ910" s="54"/>
      <c r="DA910" s="54"/>
      <c r="DB910" s="54"/>
      <c r="DC910" s="54"/>
      <c r="DD910" s="54"/>
      <c r="DE910" s="54"/>
      <c r="DF910" s="54"/>
      <c r="DG910" s="54"/>
      <c r="DH910" s="54"/>
      <c r="DI910" s="54"/>
      <c r="DJ910" s="54"/>
      <c r="DK910" s="54"/>
      <c r="DL910" s="54"/>
      <c r="DM910" s="54"/>
      <c r="DN910" s="54"/>
      <c r="DO910" s="54"/>
      <c r="DP910" s="54"/>
      <c r="DQ910" s="54"/>
      <c r="DR910" s="54"/>
      <c r="DS910" s="54"/>
      <c r="DT910" s="54"/>
      <c r="DU910" s="54"/>
      <c r="DV910" s="54"/>
      <c r="DW910" s="54"/>
      <c r="DX910" s="54"/>
      <c r="DY910" s="54"/>
      <c r="DZ910" s="54"/>
      <c r="EA910" s="54"/>
      <c r="EB910" s="54"/>
      <c r="EC910" s="54"/>
      <c r="ED910" s="54"/>
      <c r="EE910" s="54"/>
      <c r="EF910" s="54"/>
      <c r="EG910" s="54"/>
      <c r="EH910" s="54"/>
      <c r="EI910" s="54"/>
      <c r="EJ910" s="54"/>
      <c r="EK910" s="54"/>
      <c r="EL910" s="54"/>
      <c r="EM910" s="54"/>
      <c r="EN910" s="54"/>
      <c r="EO910" s="54"/>
      <c r="EP910" s="54"/>
      <c r="EQ910" s="54"/>
      <c r="ER910" s="54"/>
    </row>
    <row r="911" spans="1:148" x14ac:dyDescent="0.25">
      <c r="A911" s="76"/>
      <c r="B911" s="54"/>
      <c r="C911" s="54"/>
      <c r="D911" s="54"/>
      <c r="E911" s="54"/>
      <c r="F911" s="5"/>
      <c r="G911" s="320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4"/>
      <c r="BQ911" s="54"/>
      <c r="BR911" s="54"/>
      <c r="BS911" s="54"/>
      <c r="BT911" s="54"/>
      <c r="BU911" s="54"/>
      <c r="BV911" s="54"/>
      <c r="BW911" s="54"/>
      <c r="BX911" s="54"/>
      <c r="BY911" s="54"/>
      <c r="BZ911" s="54"/>
      <c r="CA911" s="54"/>
      <c r="CB911" s="54"/>
      <c r="CC911" s="54"/>
      <c r="CD911" s="54"/>
      <c r="CE911" s="54"/>
      <c r="CF911" s="54"/>
      <c r="CG911" s="54"/>
      <c r="CH911" s="54"/>
      <c r="CI911" s="54"/>
      <c r="CJ911" s="54"/>
      <c r="CK911" s="54"/>
      <c r="CL911" s="54"/>
      <c r="CM911" s="54"/>
      <c r="CN911" s="54"/>
      <c r="CO911" s="54"/>
      <c r="CP911" s="54"/>
      <c r="CQ911" s="54"/>
      <c r="CR911" s="54"/>
      <c r="CS911" s="54"/>
      <c r="CT911" s="54"/>
      <c r="CU911" s="54"/>
      <c r="CV911" s="54"/>
      <c r="CW911" s="54"/>
      <c r="CX911" s="54"/>
      <c r="CY911" s="54"/>
      <c r="CZ911" s="54"/>
      <c r="DA911" s="54"/>
      <c r="DB911" s="54"/>
      <c r="DC911" s="54"/>
      <c r="DD911" s="54"/>
      <c r="DE911" s="54"/>
      <c r="DF911" s="54"/>
      <c r="DG911" s="54"/>
      <c r="DH911" s="54"/>
      <c r="DI911" s="54"/>
      <c r="DJ911" s="54"/>
      <c r="DK911" s="54"/>
      <c r="DL911" s="54"/>
      <c r="DM911" s="54"/>
      <c r="DN911" s="54"/>
      <c r="DO911" s="54"/>
      <c r="DP911" s="54"/>
      <c r="DQ911" s="54"/>
      <c r="DR911" s="54"/>
      <c r="DS911" s="54"/>
      <c r="DT911" s="54"/>
      <c r="DU911" s="54"/>
      <c r="DV911" s="54"/>
      <c r="DW911" s="54"/>
      <c r="DX911" s="54"/>
      <c r="DY911" s="54"/>
      <c r="DZ911" s="54"/>
      <c r="EA911" s="54"/>
      <c r="EB911" s="54"/>
      <c r="EC911" s="54"/>
      <c r="ED911" s="54"/>
      <c r="EE911" s="54"/>
      <c r="EF911" s="54"/>
      <c r="EG911" s="54"/>
      <c r="EH911" s="54"/>
      <c r="EI911" s="54"/>
      <c r="EJ911" s="54"/>
      <c r="EK911" s="54"/>
      <c r="EL911" s="54"/>
      <c r="EM911" s="54"/>
      <c r="EN911" s="54"/>
      <c r="EO911" s="54"/>
      <c r="EP911" s="54"/>
      <c r="EQ911" s="54"/>
      <c r="ER911" s="54"/>
    </row>
    <row r="912" spans="1:148" x14ac:dyDescent="0.25">
      <c r="A912" s="76"/>
      <c r="B912" s="54"/>
      <c r="C912" s="54"/>
      <c r="D912" s="54"/>
      <c r="E912" s="54"/>
      <c r="F912" s="5"/>
      <c r="G912" s="320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4"/>
      <c r="BQ912" s="54"/>
      <c r="BR912" s="54"/>
      <c r="BS912" s="54"/>
      <c r="BT912" s="54"/>
      <c r="BU912" s="54"/>
      <c r="BV912" s="54"/>
      <c r="BW912" s="54"/>
      <c r="BX912" s="54"/>
      <c r="BY912" s="54"/>
      <c r="BZ912" s="54"/>
      <c r="CA912" s="54"/>
      <c r="CB912" s="54"/>
      <c r="CC912" s="54"/>
      <c r="CD912" s="54"/>
      <c r="CE912" s="54"/>
      <c r="CF912" s="54"/>
      <c r="CG912" s="54"/>
      <c r="CH912" s="54"/>
      <c r="CI912" s="54"/>
      <c r="CJ912" s="54"/>
      <c r="CK912" s="54"/>
      <c r="CL912" s="54"/>
      <c r="CM912" s="54"/>
      <c r="CN912" s="54"/>
      <c r="CO912" s="54"/>
      <c r="CP912" s="54"/>
      <c r="CQ912" s="54"/>
      <c r="CR912" s="54"/>
      <c r="CS912" s="54"/>
      <c r="CT912" s="54"/>
      <c r="CU912" s="54"/>
      <c r="CV912" s="54"/>
      <c r="CW912" s="54"/>
      <c r="CX912" s="54"/>
      <c r="CY912" s="54"/>
      <c r="CZ912" s="54"/>
      <c r="DA912" s="54"/>
      <c r="DB912" s="54"/>
      <c r="DC912" s="54"/>
      <c r="DD912" s="54"/>
      <c r="DE912" s="54"/>
      <c r="DF912" s="54"/>
      <c r="DG912" s="54"/>
      <c r="DH912" s="54"/>
      <c r="DI912" s="54"/>
      <c r="DJ912" s="54"/>
      <c r="DK912" s="54"/>
      <c r="DL912" s="54"/>
      <c r="DM912" s="54"/>
      <c r="DN912" s="54"/>
      <c r="DO912" s="54"/>
      <c r="DP912" s="54"/>
      <c r="DQ912" s="54"/>
      <c r="DR912" s="54"/>
      <c r="DS912" s="54"/>
      <c r="DT912" s="54"/>
      <c r="DU912" s="54"/>
      <c r="DV912" s="54"/>
      <c r="DW912" s="54"/>
      <c r="DX912" s="54"/>
      <c r="DY912" s="54"/>
      <c r="DZ912" s="54"/>
      <c r="EA912" s="54"/>
      <c r="EB912" s="54"/>
      <c r="EC912" s="54"/>
      <c r="ED912" s="54"/>
      <c r="EE912" s="54"/>
      <c r="EF912" s="54"/>
      <c r="EG912" s="54"/>
      <c r="EH912" s="54"/>
      <c r="EI912" s="54"/>
      <c r="EJ912" s="54"/>
      <c r="EK912" s="54"/>
      <c r="EL912" s="54"/>
      <c r="EM912" s="54"/>
      <c r="EN912" s="54"/>
      <c r="EO912" s="54"/>
      <c r="EP912" s="54"/>
      <c r="EQ912" s="54"/>
      <c r="ER912" s="54"/>
    </row>
    <row r="913" spans="1:148" x14ac:dyDescent="0.25">
      <c r="A913" s="76"/>
      <c r="B913" s="54"/>
      <c r="C913" s="54"/>
      <c r="D913" s="54"/>
      <c r="E913" s="54"/>
      <c r="F913" s="5"/>
      <c r="G913" s="320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4"/>
      <c r="BQ913" s="54"/>
      <c r="BR913" s="54"/>
      <c r="BS913" s="54"/>
      <c r="BT913" s="54"/>
      <c r="BU913" s="54"/>
      <c r="BV913" s="54"/>
      <c r="BW913" s="54"/>
      <c r="BX913" s="54"/>
      <c r="BY913" s="54"/>
      <c r="BZ913" s="54"/>
      <c r="CA913" s="54"/>
      <c r="CB913" s="54"/>
      <c r="CC913" s="54"/>
      <c r="CD913" s="54"/>
      <c r="CE913" s="54"/>
      <c r="CF913" s="54"/>
      <c r="CG913" s="54"/>
      <c r="CH913" s="54"/>
      <c r="CI913" s="54"/>
      <c r="CJ913" s="54"/>
      <c r="CK913" s="54"/>
      <c r="CL913" s="54"/>
      <c r="CM913" s="54"/>
      <c r="CN913" s="54"/>
      <c r="CO913" s="54"/>
      <c r="CP913" s="54"/>
      <c r="CQ913" s="54"/>
      <c r="CR913" s="54"/>
      <c r="CS913" s="54"/>
      <c r="CT913" s="54"/>
      <c r="CU913" s="54"/>
      <c r="CV913" s="54"/>
      <c r="CW913" s="54"/>
      <c r="CX913" s="54"/>
      <c r="CY913" s="54"/>
      <c r="CZ913" s="54"/>
      <c r="DA913" s="54"/>
      <c r="DB913" s="54"/>
      <c r="DC913" s="54"/>
      <c r="DD913" s="54"/>
      <c r="DE913" s="54"/>
      <c r="DF913" s="54"/>
      <c r="DG913" s="54"/>
      <c r="DH913" s="54"/>
      <c r="DI913" s="54"/>
      <c r="DJ913" s="54"/>
      <c r="DK913" s="54"/>
      <c r="DL913" s="54"/>
      <c r="DM913" s="54"/>
      <c r="DN913" s="54"/>
      <c r="DO913" s="54"/>
      <c r="DP913" s="54"/>
      <c r="DQ913" s="54"/>
      <c r="DR913" s="54"/>
      <c r="DS913" s="54"/>
      <c r="DT913" s="54"/>
      <c r="DU913" s="54"/>
      <c r="DV913" s="54"/>
      <c r="DW913" s="54"/>
      <c r="DX913" s="54"/>
      <c r="DY913" s="54"/>
      <c r="DZ913" s="54"/>
      <c r="EA913" s="54"/>
      <c r="EB913" s="54"/>
      <c r="EC913" s="54"/>
      <c r="ED913" s="54"/>
      <c r="EE913" s="54"/>
      <c r="EF913" s="54"/>
      <c r="EG913" s="54"/>
      <c r="EH913" s="54"/>
      <c r="EI913" s="54"/>
      <c r="EJ913" s="54"/>
      <c r="EK913" s="54"/>
      <c r="EL913" s="54"/>
      <c r="EM913" s="54"/>
      <c r="EN913" s="54"/>
      <c r="EO913" s="54"/>
      <c r="EP913" s="54"/>
      <c r="EQ913" s="54"/>
      <c r="ER913" s="54"/>
    </row>
    <row r="914" spans="1:148" x14ac:dyDescent="0.25">
      <c r="A914" s="76"/>
      <c r="B914" s="54"/>
      <c r="C914" s="54"/>
      <c r="D914" s="54"/>
      <c r="E914" s="54"/>
      <c r="F914" s="5"/>
      <c r="G914" s="320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4"/>
      <c r="BQ914" s="54"/>
      <c r="BR914" s="54"/>
      <c r="BS914" s="54"/>
      <c r="BT914" s="54"/>
      <c r="BU914" s="54"/>
      <c r="BV914" s="54"/>
      <c r="BW914" s="54"/>
      <c r="BX914" s="54"/>
      <c r="BY914" s="54"/>
      <c r="BZ914" s="54"/>
      <c r="CA914" s="54"/>
      <c r="CB914" s="54"/>
      <c r="CC914" s="54"/>
      <c r="CD914" s="54"/>
      <c r="CE914" s="54"/>
      <c r="CF914" s="54"/>
      <c r="CG914" s="54"/>
      <c r="CH914" s="54"/>
      <c r="CI914" s="54"/>
      <c r="CJ914" s="54"/>
      <c r="CK914" s="54"/>
      <c r="CL914" s="54"/>
      <c r="CM914" s="54"/>
      <c r="CN914" s="54"/>
      <c r="CO914" s="54"/>
      <c r="CP914" s="54"/>
      <c r="CQ914" s="54"/>
      <c r="CR914" s="54"/>
      <c r="CS914" s="54"/>
      <c r="CT914" s="54"/>
      <c r="CU914" s="54"/>
      <c r="CV914" s="54"/>
      <c r="CW914" s="54"/>
      <c r="CX914" s="54"/>
      <c r="CY914" s="54"/>
      <c r="CZ914" s="54"/>
      <c r="DA914" s="54"/>
      <c r="DB914" s="54"/>
      <c r="DC914" s="54"/>
      <c r="DD914" s="54"/>
      <c r="DE914" s="54"/>
      <c r="DF914" s="54"/>
      <c r="DG914" s="54"/>
      <c r="DH914" s="54"/>
      <c r="DI914" s="54"/>
      <c r="DJ914" s="54"/>
      <c r="DK914" s="54"/>
      <c r="DL914" s="54"/>
      <c r="DM914" s="54"/>
      <c r="DN914" s="54"/>
      <c r="DO914" s="54"/>
      <c r="DP914" s="54"/>
      <c r="DQ914" s="54"/>
      <c r="DR914" s="54"/>
      <c r="DS914" s="54"/>
      <c r="DT914" s="54"/>
      <c r="DU914" s="54"/>
      <c r="DV914" s="54"/>
      <c r="DW914" s="54"/>
      <c r="DX914" s="54"/>
      <c r="DY914" s="54"/>
      <c r="DZ914" s="54"/>
      <c r="EA914" s="54"/>
      <c r="EB914" s="54"/>
      <c r="EC914" s="54"/>
      <c r="ED914" s="54"/>
      <c r="EE914" s="54"/>
      <c r="EF914" s="54"/>
      <c r="EG914" s="54"/>
      <c r="EH914" s="54"/>
      <c r="EI914" s="54"/>
      <c r="EJ914" s="54"/>
      <c r="EK914" s="54"/>
      <c r="EL914" s="54"/>
      <c r="EM914" s="54"/>
      <c r="EN914" s="54"/>
      <c r="EO914" s="54"/>
      <c r="EP914" s="54"/>
      <c r="EQ914" s="54"/>
      <c r="ER914" s="54"/>
    </row>
    <row r="915" spans="1:148" x14ac:dyDescent="0.25">
      <c r="A915" s="76"/>
      <c r="B915" s="54"/>
      <c r="C915" s="54"/>
      <c r="D915" s="54"/>
      <c r="E915" s="54"/>
      <c r="F915" s="5"/>
      <c r="G915" s="320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4"/>
      <c r="BQ915" s="54"/>
      <c r="BR915" s="54"/>
      <c r="BS915" s="54"/>
      <c r="BT915" s="54"/>
      <c r="BU915" s="54"/>
      <c r="BV915" s="54"/>
      <c r="BW915" s="54"/>
      <c r="BX915" s="54"/>
      <c r="BY915" s="54"/>
      <c r="BZ915" s="54"/>
      <c r="CA915" s="54"/>
      <c r="CB915" s="54"/>
      <c r="CC915" s="54"/>
      <c r="CD915" s="54"/>
      <c r="CE915" s="54"/>
      <c r="CF915" s="54"/>
      <c r="CG915" s="54"/>
      <c r="CH915" s="54"/>
      <c r="CI915" s="54"/>
      <c r="CJ915" s="54"/>
      <c r="CK915" s="54"/>
      <c r="CL915" s="54"/>
      <c r="CM915" s="54"/>
      <c r="CN915" s="54"/>
      <c r="CO915" s="54"/>
      <c r="CP915" s="54"/>
      <c r="CQ915" s="54"/>
      <c r="CR915" s="54"/>
      <c r="CS915" s="54"/>
      <c r="CT915" s="54"/>
      <c r="CU915" s="54"/>
      <c r="CV915" s="54"/>
      <c r="CW915" s="54"/>
      <c r="CX915" s="54"/>
      <c r="CY915" s="54"/>
      <c r="CZ915" s="54"/>
      <c r="DA915" s="54"/>
      <c r="DB915" s="54"/>
      <c r="DC915" s="54"/>
      <c r="DD915" s="54"/>
      <c r="DE915" s="54"/>
      <c r="DF915" s="54"/>
      <c r="DG915" s="54"/>
      <c r="DH915" s="54"/>
      <c r="DI915" s="54"/>
      <c r="DJ915" s="54"/>
      <c r="DK915" s="54"/>
      <c r="DL915" s="54"/>
      <c r="DM915" s="54"/>
      <c r="DN915" s="54"/>
      <c r="DO915" s="54"/>
      <c r="DP915" s="54"/>
      <c r="DQ915" s="54"/>
      <c r="DR915" s="54"/>
      <c r="DS915" s="54"/>
      <c r="DT915" s="54"/>
      <c r="DU915" s="54"/>
      <c r="DV915" s="54"/>
      <c r="DW915" s="54"/>
      <c r="DX915" s="54"/>
      <c r="DY915" s="54"/>
      <c r="DZ915" s="54"/>
      <c r="EA915" s="54"/>
      <c r="EB915" s="54"/>
      <c r="EC915" s="54"/>
      <c r="ED915" s="54"/>
      <c r="EE915" s="54"/>
      <c r="EF915" s="54"/>
      <c r="EG915" s="54"/>
      <c r="EH915" s="54"/>
      <c r="EI915" s="54"/>
      <c r="EJ915" s="54"/>
      <c r="EK915" s="54"/>
      <c r="EL915" s="54"/>
      <c r="EM915" s="54"/>
      <c r="EN915" s="54"/>
      <c r="EO915" s="54"/>
      <c r="EP915" s="54"/>
      <c r="EQ915" s="54"/>
      <c r="ER915" s="54"/>
    </row>
    <row r="916" spans="1:148" x14ac:dyDescent="0.25">
      <c r="A916" s="76"/>
      <c r="B916" s="54"/>
      <c r="C916" s="54"/>
      <c r="D916" s="54"/>
      <c r="E916" s="54"/>
      <c r="F916" s="5"/>
      <c r="G916" s="320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4"/>
      <c r="BQ916" s="54"/>
      <c r="BR916" s="54"/>
      <c r="BS916" s="54"/>
      <c r="BT916" s="54"/>
      <c r="BU916" s="54"/>
      <c r="BV916" s="54"/>
      <c r="BW916" s="54"/>
      <c r="BX916" s="54"/>
      <c r="BY916" s="54"/>
      <c r="BZ916" s="54"/>
      <c r="CA916" s="54"/>
      <c r="CB916" s="54"/>
      <c r="CC916" s="54"/>
      <c r="CD916" s="54"/>
      <c r="CE916" s="54"/>
      <c r="CF916" s="54"/>
      <c r="CG916" s="54"/>
      <c r="CH916" s="54"/>
      <c r="CI916" s="54"/>
      <c r="CJ916" s="54"/>
      <c r="CK916" s="54"/>
      <c r="CL916" s="54"/>
      <c r="CM916" s="54"/>
      <c r="CN916" s="54"/>
      <c r="CO916" s="54"/>
      <c r="CP916" s="54"/>
      <c r="CQ916" s="54"/>
      <c r="CR916" s="54"/>
      <c r="CS916" s="54"/>
      <c r="CT916" s="54"/>
      <c r="CU916" s="54"/>
      <c r="CV916" s="54"/>
      <c r="CW916" s="54"/>
      <c r="CX916" s="54"/>
      <c r="CY916" s="54"/>
      <c r="CZ916" s="54"/>
      <c r="DA916" s="54"/>
      <c r="DB916" s="54"/>
      <c r="DC916" s="54"/>
      <c r="DD916" s="54"/>
      <c r="DE916" s="54"/>
      <c r="DF916" s="54"/>
      <c r="DG916" s="54"/>
      <c r="DH916" s="54"/>
      <c r="DI916" s="54"/>
      <c r="DJ916" s="54"/>
      <c r="DK916" s="54"/>
      <c r="DL916" s="54"/>
      <c r="DM916" s="54"/>
      <c r="DN916" s="54"/>
      <c r="DO916" s="54"/>
      <c r="DP916" s="54"/>
      <c r="DQ916" s="54"/>
      <c r="DR916" s="54"/>
      <c r="DS916" s="54"/>
      <c r="DT916" s="54"/>
      <c r="DU916" s="54"/>
      <c r="DV916" s="54"/>
      <c r="DW916" s="54"/>
      <c r="DX916" s="54"/>
      <c r="DY916" s="54"/>
      <c r="DZ916" s="54"/>
      <c r="EA916" s="54"/>
      <c r="EB916" s="54"/>
      <c r="EC916" s="54"/>
      <c r="ED916" s="54"/>
      <c r="EE916" s="54"/>
      <c r="EF916" s="54"/>
      <c r="EG916" s="54"/>
      <c r="EH916" s="54"/>
      <c r="EI916" s="54"/>
      <c r="EJ916" s="54"/>
      <c r="EK916" s="54"/>
      <c r="EL916" s="54"/>
      <c r="EM916" s="54"/>
      <c r="EN916" s="54"/>
      <c r="EO916" s="54"/>
      <c r="EP916" s="54"/>
      <c r="EQ916" s="54"/>
      <c r="ER916" s="54"/>
    </row>
    <row r="917" spans="1:148" x14ac:dyDescent="0.25">
      <c r="A917" s="76"/>
      <c r="B917" s="54"/>
      <c r="C917" s="54"/>
      <c r="D917" s="54"/>
      <c r="E917" s="54"/>
      <c r="F917" s="5"/>
      <c r="G917" s="320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4"/>
      <c r="BQ917" s="54"/>
      <c r="BR917" s="54"/>
      <c r="BS917" s="54"/>
      <c r="BT917" s="54"/>
      <c r="BU917" s="54"/>
      <c r="BV917" s="54"/>
      <c r="BW917" s="54"/>
      <c r="BX917" s="54"/>
      <c r="BY917" s="54"/>
      <c r="BZ917" s="54"/>
      <c r="CA917" s="54"/>
      <c r="CB917" s="54"/>
      <c r="CC917" s="54"/>
      <c r="CD917" s="54"/>
      <c r="CE917" s="54"/>
      <c r="CF917" s="54"/>
      <c r="CG917" s="54"/>
      <c r="CH917" s="54"/>
      <c r="CI917" s="54"/>
      <c r="CJ917" s="54"/>
      <c r="CK917" s="54"/>
      <c r="CL917" s="54"/>
      <c r="CM917" s="54"/>
      <c r="CN917" s="54"/>
      <c r="CO917" s="54"/>
      <c r="CP917" s="54"/>
      <c r="CQ917" s="54"/>
      <c r="CR917" s="54"/>
      <c r="CS917" s="54"/>
      <c r="CT917" s="54"/>
      <c r="CU917" s="54"/>
      <c r="CV917" s="54"/>
      <c r="CW917" s="54"/>
      <c r="CX917" s="54"/>
      <c r="CY917" s="54"/>
      <c r="CZ917" s="54"/>
      <c r="DA917" s="54"/>
      <c r="DB917" s="54"/>
      <c r="DC917" s="54"/>
      <c r="DD917" s="54"/>
      <c r="DE917" s="54"/>
      <c r="DF917" s="54"/>
      <c r="DG917" s="54"/>
      <c r="DH917" s="54"/>
      <c r="DI917" s="54"/>
      <c r="DJ917" s="54"/>
      <c r="DK917" s="54"/>
      <c r="DL917" s="54"/>
      <c r="DM917" s="54"/>
      <c r="DN917" s="54"/>
      <c r="DO917" s="54"/>
      <c r="DP917" s="54"/>
      <c r="DQ917" s="54"/>
      <c r="DR917" s="54"/>
      <c r="DS917" s="54"/>
      <c r="DT917" s="54"/>
      <c r="DU917" s="54"/>
      <c r="DV917" s="54"/>
      <c r="DW917" s="54"/>
      <c r="DX917" s="54"/>
      <c r="DY917" s="54"/>
      <c r="DZ917" s="54"/>
      <c r="EA917" s="54"/>
      <c r="EB917" s="54"/>
      <c r="EC917" s="54"/>
      <c r="ED917" s="54"/>
      <c r="EE917" s="54"/>
      <c r="EF917" s="54"/>
      <c r="EG917" s="54"/>
      <c r="EH917" s="54"/>
      <c r="EI917" s="54"/>
      <c r="EJ917" s="54"/>
      <c r="EK917" s="54"/>
      <c r="EL917" s="54"/>
      <c r="EM917" s="54"/>
      <c r="EN917" s="54"/>
      <c r="EO917" s="54"/>
      <c r="EP917" s="54"/>
      <c r="EQ917" s="54"/>
      <c r="ER917" s="54"/>
    </row>
    <row r="918" spans="1:148" x14ac:dyDescent="0.25">
      <c r="A918" s="76"/>
      <c r="B918" s="54"/>
      <c r="C918" s="54"/>
      <c r="D918" s="54"/>
      <c r="E918" s="54"/>
      <c r="F918" s="5"/>
      <c r="G918" s="320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4"/>
      <c r="BQ918" s="54"/>
      <c r="BR918" s="54"/>
      <c r="BS918" s="54"/>
      <c r="BT918" s="54"/>
      <c r="BU918" s="54"/>
      <c r="BV918" s="54"/>
      <c r="BW918" s="54"/>
      <c r="BX918" s="54"/>
      <c r="BY918" s="54"/>
      <c r="BZ918" s="54"/>
      <c r="CA918" s="54"/>
      <c r="CB918" s="54"/>
      <c r="CC918" s="54"/>
      <c r="CD918" s="54"/>
      <c r="CE918" s="54"/>
      <c r="CF918" s="54"/>
      <c r="CG918" s="54"/>
      <c r="CH918" s="54"/>
      <c r="CI918" s="54"/>
      <c r="CJ918" s="54"/>
      <c r="CK918" s="54"/>
      <c r="CL918" s="54"/>
      <c r="CM918" s="54"/>
      <c r="CN918" s="54"/>
      <c r="CO918" s="54"/>
      <c r="CP918" s="54"/>
      <c r="CQ918" s="54"/>
      <c r="CR918" s="54"/>
      <c r="CS918" s="54"/>
      <c r="CT918" s="54"/>
      <c r="CU918" s="54"/>
      <c r="CV918" s="54"/>
      <c r="CW918" s="54"/>
      <c r="CX918" s="54"/>
      <c r="CY918" s="54"/>
      <c r="CZ918" s="54"/>
      <c r="DA918" s="54"/>
      <c r="DB918" s="54"/>
      <c r="DC918" s="54"/>
      <c r="DD918" s="54"/>
      <c r="DE918" s="54"/>
      <c r="DF918" s="54"/>
      <c r="DG918" s="54"/>
      <c r="DH918" s="54"/>
      <c r="DI918" s="54"/>
      <c r="DJ918" s="54"/>
      <c r="DK918" s="54"/>
      <c r="DL918" s="54"/>
      <c r="DM918" s="54"/>
      <c r="DN918" s="54"/>
      <c r="DO918" s="54"/>
      <c r="DP918" s="54"/>
      <c r="DQ918" s="54"/>
      <c r="DR918" s="54"/>
      <c r="DS918" s="54"/>
      <c r="DT918" s="54"/>
      <c r="DU918" s="54"/>
      <c r="DV918" s="54"/>
      <c r="DW918" s="54"/>
      <c r="DX918" s="54"/>
      <c r="DY918" s="54"/>
      <c r="DZ918" s="54"/>
      <c r="EA918" s="54"/>
      <c r="EB918" s="54"/>
      <c r="EC918" s="54"/>
      <c r="ED918" s="54"/>
      <c r="EE918" s="54"/>
      <c r="EF918" s="54"/>
      <c r="EG918" s="54"/>
      <c r="EH918" s="54"/>
      <c r="EI918" s="54"/>
      <c r="EJ918" s="54"/>
      <c r="EK918" s="54"/>
      <c r="EL918" s="54"/>
      <c r="EM918" s="54"/>
      <c r="EN918" s="54"/>
      <c r="EO918" s="54"/>
      <c r="EP918" s="54"/>
      <c r="EQ918" s="54"/>
      <c r="ER918" s="54"/>
    </row>
    <row r="919" spans="1:148" x14ac:dyDescent="0.25">
      <c r="A919" s="76"/>
      <c r="B919" s="54"/>
      <c r="C919" s="54"/>
      <c r="D919" s="54"/>
      <c r="E919" s="54"/>
      <c r="F919" s="5"/>
      <c r="G919" s="320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4"/>
      <c r="BQ919" s="54"/>
      <c r="BR919" s="54"/>
      <c r="BS919" s="54"/>
      <c r="BT919" s="54"/>
      <c r="BU919" s="54"/>
      <c r="BV919" s="54"/>
      <c r="BW919" s="54"/>
      <c r="BX919" s="54"/>
      <c r="BY919" s="54"/>
      <c r="BZ919" s="54"/>
      <c r="CA919" s="54"/>
      <c r="CB919" s="54"/>
      <c r="CC919" s="54"/>
      <c r="CD919" s="54"/>
      <c r="CE919" s="54"/>
      <c r="CF919" s="54"/>
      <c r="CG919" s="54"/>
      <c r="CH919" s="54"/>
      <c r="CI919" s="54"/>
      <c r="CJ919" s="54"/>
      <c r="CK919" s="54"/>
      <c r="CL919" s="54"/>
      <c r="CM919" s="54"/>
      <c r="CN919" s="54"/>
      <c r="CO919" s="54"/>
      <c r="CP919" s="54"/>
      <c r="CQ919" s="54"/>
      <c r="CR919" s="54"/>
      <c r="CS919" s="54"/>
      <c r="CT919" s="54"/>
      <c r="CU919" s="54"/>
      <c r="CV919" s="54"/>
      <c r="CW919" s="54"/>
      <c r="CX919" s="54"/>
      <c r="CY919" s="54"/>
      <c r="CZ919" s="54"/>
      <c r="DA919" s="54"/>
      <c r="DB919" s="54"/>
      <c r="DC919" s="54"/>
      <c r="DD919" s="54"/>
      <c r="DE919" s="54"/>
      <c r="DF919" s="54"/>
      <c r="DG919" s="54"/>
      <c r="DH919" s="54"/>
      <c r="DI919" s="54"/>
      <c r="DJ919" s="54"/>
      <c r="DK919" s="54"/>
      <c r="DL919" s="54"/>
      <c r="DM919" s="54"/>
      <c r="DN919" s="54"/>
      <c r="DO919" s="54"/>
      <c r="DP919" s="54"/>
      <c r="DQ919" s="54"/>
      <c r="DR919" s="54"/>
      <c r="DS919" s="54"/>
      <c r="DT919" s="54"/>
      <c r="DU919" s="54"/>
      <c r="DV919" s="54"/>
      <c r="DW919" s="54"/>
      <c r="DX919" s="54"/>
      <c r="DY919" s="54"/>
      <c r="DZ919" s="54"/>
      <c r="EA919" s="54"/>
      <c r="EB919" s="54"/>
      <c r="EC919" s="54"/>
      <c r="ED919" s="54"/>
      <c r="EE919" s="54"/>
      <c r="EF919" s="54"/>
      <c r="EG919" s="54"/>
      <c r="EH919" s="54"/>
      <c r="EI919" s="54"/>
      <c r="EJ919" s="54"/>
      <c r="EK919" s="54"/>
      <c r="EL919" s="54"/>
      <c r="EM919" s="54"/>
      <c r="EN919" s="54"/>
      <c r="EO919" s="54"/>
      <c r="EP919" s="54"/>
      <c r="EQ919" s="54"/>
      <c r="ER919" s="54"/>
    </row>
    <row r="920" spans="1:148" x14ac:dyDescent="0.25">
      <c r="A920" s="76"/>
      <c r="B920" s="54"/>
      <c r="C920" s="54"/>
      <c r="D920" s="54"/>
      <c r="E920" s="54"/>
      <c r="F920" s="5"/>
      <c r="G920" s="320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4"/>
      <c r="BQ920" s="54"/>
      <c r="BR920" s="54"/>
      <c r="BS920" s="54"/>
      <c r="BT920" s="54"/>
      <c r="BU920" s="54"/>
      <c r="BV920" s="54"/>
      <c r="BW920" s="54"/>
      <c r="BX920" s="54"/>
      <c r="BY920" s="54"/>
      <c r="BZ920" s="54"/>
      <c r="CA920" s="54"/>
      <c r="CB920" s="54"/>
      <c r="CC920" s="54"/>
      <c r="CD920" s="54"/>
      <c r="CE920" s="54"/>
      <c r="CF920" s="54"/>
      <c r="CG920" s="54"/>
      <c r="CH920" s="54"/>
      <c r="CI920" s="54"/>
      <c r="CJ920" s="54"/>
      <c r="CK920" s="54"/>
      <c r="CL920" s="54"/>
      <c r="CM920" s="54"/>
      <c r="CN920" s="54"/>
      <c r="CO920" s="54"/>
      <c r="CP920" s="54"/>
      <c r="CQ920" s="54"/>
      <c r="CR920" s="54"/>
      <c r="CS920" s="54"/>
      <c r="CT920" s="54"/>
      <c r="CU920" s="54"/>
      <c r="CV920" s="54"/>
      <c r="CW920" s="54"/>
      <c r="CX920" s="54"/>
      <c r="CY920" s="54"/>
      <c r="CZ920" s="54"/>
      <c r="DA920" s="54"/>
      <c r="DB920" s="54"/>
      <c r="DC920" s="54"/>
      <c r="DD920" s="54"/>
      <c r="DE920" s="54"/>
      <c r="DF920" s="54"/>
      <c r="DG920" s="54"/>
      <c r="DH920" s="54"/>
      <c r="DI920" s="54"/>
      <c r="DJ920" s="54"/>
      <c r="DK920" s="54"/>
      <c r="DL920" s="54"/>
      <c r="DM920" s="54"/>
      <c r="DN920" s="54"/>
      <c r="DO920" s="54"/>
      <c r="DP920" s="54"/>
      <c r="DQ920" s="54"/>
      <c r="DR920" s="54"/>
      <c r="DS920" s="54"/>
      <c r="DT920" s="54"/>
      <c r="DU920" s="54"/>
      <c r="DV920" s="54"/>
      <c r="DW920" s="54"/>
      <c r="DX920" s="54"/>
      <c r="DY920" s="54"/>
      <c r="DZ920" s="54"/>
      <c r="EA920" s="54"/>
      <c r="EB920" s="54"/>
      <c r="EC920" s="54"/>
      <c r="ED920" s="54"/>
      <c r="EE920" s="54"/>
      <c r="EF920" s="54"/>
      <c r="EG920" s="54"/>
      <c r="EH920" s="54"/>
      <c r="EI920" s="54"/>
      <c r="EJ920" s="54"/>
      <c r="EK920" s="54"/>
      <c r="EL920" s="54"/>
      <c r="EM920" s="54"/>
      <c r="EN920" s="54"/>
      <c r="EO920" s="54"/>
      <c r="EP920" s="54"/>
      <c r="EQ920" s="54"/>
      <c r="ER920" s="54"/>
    </row>
    <row r="921" spans="1:148" x14ac:dyDescent="0.25">
      <c r="A921" s="76"/>
      <c r="B921" s="54"/>
      <c r="C921" s="54"/>
      <c r="D921" s="54"/>
      <c r="E921" s="54"/>
      <c r="F921" s="5"/>
      <c r="G921" s="320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4"/>
      <c r="BQ921" s="54"/>
      <c r="BR921" s="54"/>
      <c r="BS921" s="54"/>
      <c r="BT921" s="54"/>
      <c r="BU921" s="54"/>
      <c r="BV921" s="54"/>
      <c r="BW921" s="54"/>
      <c r="BX921" s="54"/>
      <c r="BY921" s="54"/>
      <c r="BZ921" s="54"/>
      <c r="CA921" s="54"/>
      <c r="CB921" s="54"/>
      <c r="CC921" s="54"/>
      <c r="CD921" s="54"/>
      <c r="CE921" s="54"/>
      <c r="CF921" s="54"/>
      <c r="CG921" s="54"/>
      <c r="CH921" s="54"/>
      <c r="CI921" s="54"/>
      <c r="CJ921" s="54"/>
      <c r="CK921" s="54"/>
      <c r="CL921" s="54"/>
      <c r="CM921" s="54"/>
      <c r="CN921" s="54"/>
      <c r="CO921" s="54"/>
      <c r="CP921" s="54"/>
      <c r="CQ921" s="54"/>
      <c r="CR921" s="54"/>
      <c r="CS921" s="54"/>
      <c r="CT921" s="54"/>
      <c r="CU921" s="54"/>
      <c r="CV921" s="54"/>
      <c r="CW921" s="54"/>
      <c r="CX921" s="54"/>
      <c r="CY921" s="54"/>
      <c r="CZ921" s="54"/>
      <c r="DA921" s="54"/>
      <c r="DB921" s="54"/>
      <c r="DC921" s="54"/>
      <c r="DD921" s="54"/>
      <c r="DE921" s="54"/>
      <c r="DF921" s="54"/>
      <c r="DG921" s="54"/>
      <c r="DH921" s="54"/>
      <c r="DI921" s="54"/>
      <c r="DJ921" s="54"/>
      <c r="DK921" s="54"/>
      <c r="DL921" s="54"/>
      <c r="DM921" s="54"/>
      <c r="DN921" s="54"/>
      <c r="DO921" s="54"/>
      <c r="DP921" s="54"/>
      <c r="DQ921" s="54"/>
      <c r="DR921" s="54"/>
      <c r="DS921" s="54"/>
      <c r="DT921" s="54"/>
      <c r="DU921" s="54"/>
      <c r="DV921" s="54"/>
      <c r="DW921" s="54"/>
      <c r="DX921" s="54"/>
      <c r="DY921" s="54"/>
      <c r="DZ921" s="54"/>
      <c r="EA921" s="54"/>
      <c r="EB921" s="54"/>
      <c r="EC921" s="54"/>
      <c r="ED921" s="54"/>
      <c r="EE921" s="54"/>
      <c r="EF921" s="54"/>
      <c r="EG921" s="54"/>
      <c r="EH921" s="54"/>
      <c r="EI921" s="54"/>
      <c r="EJ921" s="54"/>
      <c r="EK921" s="54"/>
      <c r="EL921" s="54"/>
      <c r="EM921" s="54"/>
      <c r="EN921" s="54"/>
      <c r="EO921" s="54"/>
      <c r="EP921" s="54"/>
      <c r="EQ921" s="54"/>
      <c r="ER921" s="54"/>
    </row>
    <row r="922" spans="1:148" x14ac:dyDescent="0.25">
      <c r="A922" s="76"/>
      <c r="B922" s="54"/>
      <c r="C922" s="54"/>
      <c r="D922" s="54"/>
      <c r="E922" s="54"/>
      <c r="F922" s="5"/>
      <c r="G922" s="320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4"/>
      <c r="BQ922" s="54"/>
      <c r="BR922" s="54"/>
      <c r="BS922" s="54"/>
      <c r="BT922" s="54"/>
      <c r="BU922" s="54"/>
      <c r="BV922" s="54"/>
      <c r="BW922" s="54"/>
      <c r="BX922" s="54"/>
      <c r="BY922" s="54"/>
      <c r="BZ922" s="54"/>
      <c r="CA922" s="54"/>
      <c r="CB922" s="54"/>
      <c r="CC922" s="54"/>
      <c r="CD922" s="54"/>
      <c r="CE922" s="54"/>
      <c r="CF922" s="54"/>
      <c r="CG922" s="54"/>
      <c r="CH922" s="54"/>
      <c r="CI922" s="54"/>
      <c r="CJ922" s="54"/>
      <c r="CK922" s="54"/>
      <c r="CL922" s="54"/>
      <c r="CM922" s="54"/>
      <c r="CN922" s="54"/>
      <c r="CO922" s="54"/>
      <c r="CP922" s="54"/>
      <c r="CQ922" s="54"/>
      <c r="CR922" s="54"/>
      <c r="CS922" s="54"/>
      <c r="CT922" s="54"/>
      <c r="CU922" s="54"/>
      <c r="CV922" s="54"/>
      <c r="CW922" s="54"/>
      <c r="CX922" s="54"/>
      <c r="CY922" s="54"/>
      <c r="CZ922" s="54"/>
      <c r="DA922" s="54"/>
      <c r="DB922" s="54"/>
      <c r="DC922" s="54"/>
      <c r="DD922" s="54"/>
      <c r="DE922" s="54"/>
      <c r="DF922" s="54"/>
      <c r="DG922" s="54"/>
      <c r="DH922" s="54"/>
      <c r="DI922" s="54"/>
      <c r="DJ922" s="54"/>
      <c r="DK922" s="54"/>
      <c r="DL922" s="54"/>
      <c r="DM922" s="54"/>
      <c r="DN922" s="54"/>
      <c r="DO922" s="54"/>
      <c r="DP922" s="54"/>
      <c r="DQ922" s="54"/>
      <c r="DR922" s="54"/>
      <c r="DS922" s="54"/>
      <c r="DT922" s="54"/>
      <c r="DU922" s="54"/>
      <c r="DV922" s="54"/>
      <c r="DW922" s="54"/>
      <c r="DX922" s="54"/>
      <c r="DY922" s="54"/>
      <c r="DZ922" s="54"/>
      <c r="EA922" s="54"/>
      <c r="EB922" s="54"/>
      <c r="EC922" s="54"/>
      <c r="ED922" s="54"/>
      <c r="EE922" s="54"/>
      <c r="EF922" s="54"/>
      <c r="EG922" s="54"/>
      <c r="EH922" s="54"/>
      <c r="EI922" s="54"/>
      <c r="EJ922" s="54"/>
      <c r="EK922" s="54"/>
      <c r="EL922" s="54"/>
      <c r="EM922" s="54"/>
      <c r="EN922" s="54"/>
      <c r="EO922" s="54"/>
      <c r="EP922" s="54"/>
      <c r="EQ922" s="54"/>
      <c r="ER922" s="54"/>
    </row>
    <row r="923" spans="1:148" x14ac:dyDescent="0.25">
      <c r="A923" s="76"/>
      <c r="B923" s="54"/>
      <c r="C923" s="54"/>
      <c r="D923" s="54"/>
      <c r="E923" s="54"/>
      <c r="F923" s="5"/>
      <c r="G923" s="320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4"/>
      <c r="BQ923" s="54"/>
      <c r="BR923" s="54"/>
      <c r="BS923" s="54"/>
      <c r="BT923" s="54"/>
      <c r="BU923" s="54"/>
      <c r="BV923" s="54"/>
      <c r="BW923" s="54"/>
      <c r="BX923" s="54"/>
      <c r="BY923" s="54"/>
      <c r="BZ923" s="54"/>
      <c r="CA923" s="54"/>
      <c r="CB923" s="54"/>
      <c r="CC923" s="54"/>
      <c r="CD923" s="54"/>
      <c r="CE923" s="54"/>
      <c r="CF923" s="54"/>
      <c r="CG923" s="54"/>
      <c r="CH923" s="54"/>
      <c r="CI923" s="54"/>
      <c r="CJ923" s="54"/>
      <c r="CK923" s="54"/>
      <c r="CL923" s="54"/>
      <c r="CM923" s="54"/>
      <c r="CN923" s="54"/>
      <c r="CO923" s="54"/>
      <c r="CP923" s="54"/>
      <c r="CQ923" s="54"/>
      <c r="CR923" s="54"/>
      <c r="CS923" s="54"/>
      <c r="CT923" s="54"/>
      <c r="CU923" s="54"/>
      <c r="CV923" s="54"/>
      <c r="CW923" s="54"/>
      <c r="CX923" s="54"/>
      <c r="CY923" s="54"/>
      <c r="CZ923" s="54"/>
      <c r="DA923" s="54"/>
      <c r="DB923" s="54"/>
      <c r="DC923" s="54"/>
      <c r="DD923" s="54"/>
      <c r="DE923" s="54"/>
      <c r="DF923" s="54"/>
      <c r="DG923" s="54"/>
      <c r="DH923" s="54"/>
      <c r="DI923" s="54"/>
      <c r="DJ923" s="54"/>
      <c r="DK923" s="54"/>
      <c r="DL923" s="54"/>
      <c r="DM923" s="54"/>
      <c r="DN923" s="54"/>
      <c r="DO923" s="54"/>
      <c r="DP923" s="54"/>
      <c r="DQ923" s="54"/>
      <c r="DR923" s="54"/>
      <c r="DS923" s="54"/>
      <c r="DT923" s="54"/>
      <c r="DU923" s="54"/>
      <c r="DV923" s="54"/>
      <c r="DW923" s="54"/>
      <c r="DX923" s="54"/>
      <c r="DY923" s="54"/>
      <c r="DZ923" s="54"/>
      <c r="EA923" s="54"/>
      <c r="EB923" s="54"/>
      <c r="EC923" s="54"/>
      <c r="ED923" s="54"/>
      <c r="EE923" s="54"/>
      <c r="EF923" s="54"/>
      <c r="EG923" s="54"/>
      <c r="EH923" s="54"/>
      <c r="EI923" s="54"/>
      <c r="EJ923" s="54"/>
      <c r="EK923" s="54"/>
      <c r="EL923" s="54"/>
      <c r="EM923" s="54"/>
      <c r="EN923" s="54"/>
      <c r="EO923" s="54"/>
      <c r="EP923" s="54"/>
      <c r="EQ923" s="54"/>
      <c r="ER923" s="54"/>
    </row>
    <row r="924" spans="1:148" x14ac:dyDescent="0.25">
      <c r="A924" s="76"/>
      <c r="B924" s="54"/>
      <c r="C924" s="54"/>
      <c r="D924" s="54"/>
      <c r="E924" s="54"/>
      <c r="F924" s="5"/>
      <c r="G924" s="320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4"/>
      <c r="BQ924" s="54"/>
      <c r="BR924" s="54"/>
      <c r="BS924" s="54"/>
      <c r="BT924" s="54"/>
      <c r="BU924" s="54"/>
      <c r="BV924" s="54"/>
      <c r="BW924" s="54"/>
      <c r="BX924" s="54"/>
      <c r="BY924" s="54"/>
      <c r="BZ924" s="54"/>
      <c r="CA924" s="54"/>
      <c r="CB924" s="54"/>
      <c r="CC924" s="54"/>
      <c r="CD924" s="54"/>
      <c r="CE924" s="54"/>
      <c r="CF924" s="54"/>
      <c r="CG924" s="54"/>
      <c r="CH924" s="54"/>
      <c r="CI924" s="54"/>
      <c r="CJ924" s="54"/>
      <c r="CK924" s="54"/>
      <c r="CL924" s="54"/>
      <c r="CM924" s="54"/>
      <c r="CN924" s="54"/>
      <c r="CO924" s="54"/>
      <c r="CP924" s="54"/>
      <c r="CQ924" s="54"/>
      <c r="CR924" s="54"/>
      <c r="CS924" s="54"/>
      <c r="CT924" s="54"/>
      <c r="CU924" s="54"/>
      <c r="CV924" s="54"/>
      <c r="CW924" s="54"/>
      <c r="CX924" s="54"/>
      <c r="CY924" s="54"/>
      <c r="CZ924" s="54"/>
      <c r="DA924" s="54"/>
      <c r="DB924" s="54"/>
      <c r="DC924" s="54"/>
      <c r="DD924" s="54"/>
      <c r="DE924" s="54"/>
      <c r="DF924" s="54"/>
      <c r="DG924" s="54"/>
      <c r="DH924" s="54"/>
      <c r="DI924" s="54"/>
      <c r="DJ924" s="54"/>
      <c r="DK924" s="54"/>
      <c r="DL924" s="54"/>
      <c r="DM924" s="54"/>
      <c r="DN924" s="54"/>
      <c r="DO924" s="54"/>
      <c r="DP924" s="54"/>
      <c r="DQ924" s="54"/>
      <c r="DR924" s="54"/>
      <c r="DS924" s="54"/>
      <c r="DT924" s="54"/>
      <c r="DU924" s="54"/>
      <c r="DV924" s="54"/>
      <c r="DW924" s="54"/>
      <c r="DX924" s="54"/>
      <c r="DY924" s="54"/>
      <c r="DZ924" s="54"/>
      <c r="EA924" s="54"/>
      <c r="EB924" s="54"/>
      <c r="EC924" s="54"/>
      <c r="ED924" s="54"/>
      <c r="EE924" s="54"/>
      <c r="EF924" s="54"/>
      <c r="EG924" s="54"/>
      <c r="EH924" s="54"/>
      <c r="EI924" s="54"/>
      <c r="EJ924" s="54"/>
      <c r="EK924" s="54"/>
      <c r="EL924" s="54"/>
      <c r="EM924" s="54"/>
      <c r="EN924" s="54"/>
      <c r="EO924" s="54"/>
      <c r="EP924" s="54"/>
      <c r="EQ924" s="54"/>
      <c r="ER924" s="54"/>
    </row>
    <row r="925" spans="1:148" x14ac:dyDescent="0.25">
      <c r="A925" s="76"/>
      <c r="B925" s="54"/>
      <c r="C925" s="54"/>
      <c r="D925" s="54"/>
      <c r="E925" s="54"/>
      <c r="F925" s="5"/>
      <c r="G925" s="320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4"/>
      <c r="BQ925" s="54"/>
      <c r="BR925" s="54"/>
      <c r="BS925" s="54"/>
      <c r="BT925" s="54"/>
      <c r="BU925" s="54"/>
      <c r="BV925" s="54"/>
      <c r="BW925" s="54"/>
      <c r="BX925" s="54"/>
      <c r="BY925" s="54"/>
      <c r="BZ925" s="54"/>
      <c r="CA925" s="54"/>
      <c r="CB925" s="54"/>
      <c r="CC925" s="54"/>
      <c r="CD925" s="54"/>
      <c r="CE925" s="54"/>
      <c r="CF925" s="54"/>
      <c r="CG925" s="54"/>
      <c r="CH925" s="54"/>
      <c r="CI925" s="54"/>
      <c r="CJ925" s="54"/>
      <c r="CK925" s="54"/>
      <c r="CL925" s="54"/>
      <c r="CM925" s="54"/>
      <c r="CN925" s="54"/>
      <c r="CO925" s="54"/>
      <c r="CP925" s="54"/>
      <c r="CQ925" s="54"/>
      <c r="CR925" s="54"/>
      <c r="CS925" s="54"/>
      <c r="CT925" s="54"/>
      <c r="CU925" s="54"/>
      <c r="CV925" s="54"/>
      <c r="CW925" s="54"/>
      <c r="CX925" s="54"/>
      <c r="CY925" s="54"/>
      <c r="CZ925" s="54"/>
      <c r="DA925" s="54"/>
      <c r="DB925" s="54"/>
      <c r="DC925" s="54"/>
      <c r="DD925" s="54"/>
      <c r="DE925" s="54"/>
      <c r="DF925" s="54"/>
      <c r="DG925" s="54"/>
      <c r="DH925" s="54"/>
      <c r="DI925" s="54"/>
      <c r="DJ925" s="54"/>
      <c r="DK925" s="54"/>
      <c r="DL925" s="54"/>
      <c r="DM925" s="54"/>
      <c r="DN925" s="54"/>
      <c r="DO925" s="54"/>
      <c r="DP925" s="54"/>
      <c r="DQ925" s="54"/>
      <c r="DR925" s="54"/>
      <c r="DS925" s="54"/>
      <c r="DT925" s="54"/>
      <c r="DU925" s="54"/>
      <c r="DV925" s="54"/>
      <c r="DW925" s="54"/>
      <c r="DX925" s="54"/>
      <c r="DY925" s="54"/>
      <c r="DZ925" s="54"/>
      <c r="EA925" s="54"/>
      <c r="EB925" s="54"/>
      <c r="EC925" s="54"/>
      <c r="ED925" s="54"/>
      <c r="EE925" s="54"/>
      <c r="EF925" s="54"/>
      <c r="EG925" s="54"/>
      <c r="EH925" s="54"/>
      <c r="EI925" s="54"/>
      <c r="EJ925" s="54"/>
      <c r="EK925" s="54"/>
      <c r="EL925" s="54"/>
      <c r="EM925" s="54"/>
      <c r="EN925" s="54"/>
      <c r="EO925" s="54"/>
      <c r="EP925" s="54"/>
      <c r="EQ925" s="54"/>
      <c r="ER925" s="54"/>
    </row>
    <row r="926" spans="1:148" x14ac:dyDescent="0.25">
      <c r="A926" s="76"/>
      <c r="B926" s="54"/>
      <c r="C926" s="54"/>
      <c r="D926" s="54"/>
      <c r="E926" s="54"/>
      <c r="F926" s="5"/>
      <c r="G926" s="320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4"/>
      <c r="BQ926" s="54"/>
      <c r="BR926" s="54"/>
      <c r="BS926" s="54"/>
      <c r="BT926" s="54"/>
      <c r="BU926" s="54"/>
      <c r="BV926" s="54"/>
      <c r="BW926" s="54"/>
      <c r="BX926" s="54"/>
      <c r="BY926" s="54"/>
      <c r="BZ926" s="54"/>
      <c r="CA926" s="54"/>
      <c r="CB926" s="54"/>
      <c r="CC926" s="54"/>
      <c r="CD926" s="54"/>
      <c r="CE926" s="54"/>
      <c r="CF926" s="54"/>
      <c r="CG926" s="54"/>
      <c r="CH926" s="54"/>
      <c r="CI926" s="54"/>
      <c r="CJ926" s="54"/>
      <c r="CK926" s="54"/>
      <c r="CL926" s="54"/>
      <c r="CM926" s="54"/>
      <c r="CN926" s="54"/>
      <c r="CO926" s="54"/>
      <c r="CP926" s="54"/>
      <c r="CQ926" s="54"/>
      <c r="CR926" s="54"/>
      <c r="CS926" s="54"/>
      <c r="CT926" s="54"/>
      <c r="CU926" s="54"/>
      <c r="CV926" s="54"/>
      <c r="CW926" s="54"/>
      <c r="CX926" s="54"/>
      <c r="CY926" s="54"/>
      <c r="CZ926" s="54"/>
      <c r="DA926" s="54"/>
      <c r="DB926" s="54"/>
      <c r="DC926" s="54"/>
      <c r="DD926" s="54"/>
      <c r="DE926" s="54"/>
      <c r="DF926" s="54"/>
      <c r="DG926" s="54"/>
      <c r="DH926" s="54"/>
      <c r="DI926" s="54"/>
      <c r="DJ926" s="54"/>
      <c r="DK926" s="54"/>
      <c r="DL926" s="54"/>
      <c r="DM926" s="54"/>
      <c r="DN926" s="54"/>
      <c r="DO926" s="54"/>
      <c r="DP926" s="54"/>
      <c r="DQ926" s="54"/>
      <c r="DR926" s="54"/>
      <c r="DS926" s="54"/>
      <c r="DT926" s="54"/>
      <c r="DU926" s="54"/>
      <c r="DV926" s="54"/>
      <c r="DW926" s="54"/>
      <c r="DX926" s="54"/>
      <c r="DY926" s="54"/>
      <c r="DZ926" s="54"/>
      <c r="EA926" s="54"/>
      <c r="EB926" s="54"/>
      <c r="EC926" s="54"/>
      <c r="ED926" s="54"/>
      <c r="EE926" s="54"/>
      <c r="EF926" s="54"/>
      <c r="EG926" s="54"/>
      <c r="EH926" s="54"/>
      <c r="EI926" s="54"/>
      <c r="EJ926" s="54"/>
      <c r="EK926" s="54"/>
      <c r="EL926" s="54"/>
      <c r="EM926" s="54"/>
      <c r="EN926" s="54"/>
      <c r="EO926" s="54"/>
      <c r="EP926" s="54"/>
      <c r="EQ926" s="54"/>
      <c r="ER926" s="54"/>
    </row>
    <row r="927" spans="1:148" x14ac:dyDescent="0.25">
      <c r="A927" s="76"/>
      <c r="B927" s="54"/>
      <c r="C927" s="54"/>
      <c r="D927" s="54"/>
      <c r="E927" s="54"/>
      <c r="F927" s="5"/>
      <c r="G927" s="320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4"/>
      <c r="BQ927" s="54"/>
      <c r="BR927" s="54"/>
      <c r="BS927" s="54"/>
      <c r="BT927" s="54"/>
      <c r="BU927" s="54"/>
      <c r="BV927" s="54"/>
      <c r="BW927" s="54"/>
      <c r="BX927" s="54"/>
      <c r="BY927" s="54"/>
      <c r="BZ927" s="54"/>
      <c r="CA927" s="54"/>
      <c r="CB927" s="54"/>
      <c r="CC927" s="54"/>
      <c r="CD927" s="54"/>
      <c r="CE927" s="54"/>
      <c r="CF927" s="54"/>
      <c r="CG927" s="54"/>
      <c r="CH927" s="54"/>
      <c r="CI927" s="54"/>
      <c r="CJ927" s="54"/>
      <c r="CK927" s="54"/>
      <c r="CL927" s="54"/>
      <c r="CM927" s="54"/>
      <c r="CN927" s="54"/>
      <c r="CO927" s="54"/>
      <c r="CP927" s="54"/>
      <c r="CQ927" s="54"/>
      <c r="CR927" s="54"/>
      <c r="CS927" s="54"/>
      <c r="CT927" s="54"/>
      <c r="CU927" s="54"/>
      <c r="CV927" s="54"/>
      <c r="CW927" s="54"/>
      <c r="CX927" s="54"/>
      <c r="CY927" s="54"/>
      <c r="CZ927" s="54"/>
      <c r="DA927" s="54"/>
      <c r="DB927" s="54"/>
      <c r="DC927" s="54"/>
      <c r="DD927" s="54"/>
      <c r="DE927" s="54"/>
      <c r="DF927" s="54"/>
      <c r="DG927" s="54"/>
      <c r="DH927" s="54"/>
      <c r="DI927" s="54"/>
      <c r="DJ927" s="54"/>
      <c r="DK927" s="54"/>
      <c r="DL927" s="54"/>
      <c r="DM927" s="54"/>
      <c r="DN927" s="54"/>
      <c r="DO927" s="54"/>
      <c r="DP927" s="54"/>
      <c r="DQ927" s="54"/>
      <c r="DR927" s="54"/>
      <c r="DS927" s="54"/>
      <c r="DT927" s="54"/>
      <c r="DU927" s="54"/>
      <c r="DV927" s="54"/>
      <c r="DW927" s="54"/>
      <c r="DX927" s="54"/>
      <c r="DY927" s="54"/>
      <c r="DZ927" s="54"/>
      <c r="EA927" s="54"/>
      <c r="EB927" s="54"/>
      <c r="EC927" s="54"/>
      <c r="ED927" s="54"/>
      <c r="EE927" s="54"/>
      <c r="EF927" s="54"/>
      <c r="EG927" s="54"/>
      <c r="EH927" s="54"/>
      <c r="EI927" s="54"/>
      <c r="EJ927" s="54"/>
      <c r="EK927" s="54"/>
      <c r="EL927" s="54"/>
      <c r="EM927" s="54"/>
      <c r="EN927" s="54"/>
      <c r="EO927" s="54"/>
      <c r="EP927" s="54"/>
      <c r="EQ927" s="54"/>
      <c r="ER927" s="54"/>
    </row>
    <row r="928" spans="1:148" x14ac:dyDescent="0.25">
      <c r="A928" s="76"/>
      <c r="B928" s="54"/>
      <c r="C928" s="54"/>
      <c r="D928" s="54"/>
      <c r="E928" s="54"/>
      <c r="F928" s="5"/>
      <c r="G928" s="320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4"/>
      <c r="BQ928" s="54"/>
      <c r="BR928" s="54"/>
      <c r="BS928" s="54"/>
      <c r="BT928" s="54"/>
      <c r="BU928" s="54"/>
      <c r="BV928" s="54"/>
      <c r="BW928" s="54"/>
      <c r="BX928" s="54"/>
      <c r="BY928" s="54"/>
      <c r="BZ928" s="54"/>
      <c r="CA928" s="54"/>
      <c r="CB928" s="54"/>
      <c r="CC928" s="54"/>
      <c r="CD928" s="54"/>
      <c r="CE928" s="54"/>
      <c r="CF928" s="54"/>
      <c r="CG928" s="54"/>
      <c r="CH928" s="54"/>
      <c r="CI928" s="54"/>
      <c r="CJ928" s="54"/>
      <c r="CK928" s="54"/>
      <c r="CL928" s="54"/>
      <c r="CM928" s="54"/>
      <c r="CN928" s="54"/>
      <c r="CO928" s="54"/>
      <c r="CP928" s="54"/>
      <c r="CQ928" s="54"/>
      <c r="CR928" s="54"/>
      <c r="CS928" s="54"/>
      <c r="CT928" s="54"/>
      <c r="CU928" s="54"/>
      <c r="CV928" s="54"/>
      <c r="CW928" s="54"/>
      <c r="CX928" s="54"/>
      <c r="CY928" s="54"/>
      <c r="CZ928" s="54"/>
      <c r="DA928" s="54"/>
      <c r="DB928" s="54"/>
      <c r="DC928" s="54"/>
      <c r="DD928" s="54"/>
      <c r="DE928" s="54"/>
      <c r="DF928" s="54"/>
      <c r="DG928" s="54"/>
      <c r="DH928" s="54"/>
      <c r="DI928" s="54"/>
      <c r="DJ928" s="54"/>
      <c r="DK928" s="54"/>
      <c r="DL928" s="54"/>
      <c r="DM928" s="54"/>
      <c r="DN928" s="54"/>
      <c r="DO928" s="54"/>
      <c r="DP928" s="54"/>
      <c r="DQ928" s="54"/>
      <c r="DR928" s="54"/>
      <c r="DS928" s="54"/>
      <c r="DT928" s="54"/>
      <c r="DU928" s="54"/>
      <c r="DV928" s="54"/>
      <c r="DW928" s="54"/>
      <c r="DX928" s="54"/>
      <c r="DY928" s="54"/>
      <c r="DZ928" s="54"/>
      <c r="EA928" s="54"/>
      <c r="EB928" s="54"/>
      <c r="EC928" s="54"/>
      <c r="ED928" s="54"/>
      <c r="EE928" s="54"/>
      <c r="EF928" s="54"/>
      <c r="EG928" s="54"/>
      <c r="EH928" s="54"/>
      <c r="EI928" s="54"/>
      <c r="EJ928" s="54"/>
      <c r="EK928" s="54"/>
      <c r="EL928" s="54"/>
      <c r="EM928" s="54"/>
      <c r="EN928" s="54"/>
      <c r="EO928" s="54"/>
      <c r="EP928" s="54"/>
      <c r="EQ928" s="54"/>
      <c r="ER928" s="54"/>
    </row>
    <row r="929" spans="1:148" x14ac:dyDescent="0.25">
      <c r="A929" s="76"/>
      <c r="B929" s="54"/>
      <c r="C929" s="54"/>
      <c r="D929" s="54"/>
      <c r="E929" s="54"/>
      <c r="F929" s="5"/>
      <c r="G929" s="320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4"/>
      <c r="BQ929" s="54"/>
      <c r="BR929" s="54"/>
      <c r="BS929" s="54"/>
      <c r="BT929" s="54"/>
      <c r="BU929" s="54"/>
      <c r="BV929" s="54"/>
      <c r="BW929" s="54"/>
      <c r="BX929" s="54"/>
      <c r="BY929" s="54"/>
      <c r="BZ929" s="54"/>
      <c r="CA929" s="54"/>
      <c r="CB929" s="54"/>
      <c r="CC929" s="54"/>
      <c r="CD929" s="54"/>
      <c r="CE929" s="54"/>
      <c r="CF929" s="54"/>
      <c r="CG929" s="54"/>
      <c r="CH929" s="54"/>
      <c r="CI929" s="54"/>
      <c r="CJ929" s="54"/>
      <c r="CK929" s="54"/>
      <c r="CL929" s="54"/>
      <c r="CM929" s="54"/>
      <c r="CN929" s="54"/>
      <c r="CO929" s="54"/>
      <c r="CP929" s="54"/>
      <c r="CQ929" s="54"/>
      <c r="CR929" s="54"/>
      <c r="CS929" s="54"/>
      <c r="CT929" s="54"/>
      <c r="CU929" s="54"/>
      <c r="CV929" s="54"/>
      <c r="CW929" s="54"/>
      <c r="CX929" s="54"/>
      <c r="CY929" s="54"/>
      <c r="CZ929" s="54"/>
      <c r="DA929" s="54"/>
      <c r="DB929" s="54"/>
      <c r="DC929" s="54"/>
      <c r="DD929" s="54"/>
      <c r="DE929" s="54"/>
      <c r="DF929" s="54"/>
      <c r="DG929" s="54"/>
      <c r="DH929" s="54"/>
      <c r="DI929" s="54"/>
      <c r="DJ929" s="54"/>
      <c r="DK929" s="54"/>
      <c r="DL929" s="54"/>
      <c r="DM929" s="54"/>
      <c r="DN929" s="54"/>
      <c r="DO929" s="54"/>
      <c r="DP929" s="54"/>
      <c r="DQ929" s="54"/>
      <c r="DR929" s="54"/>
      <c r="DS929" s="54"/>
      <c r="DT929" s="54"/>
      <c r="DU929" s="54"/>
      <c r="DV929" s="54"/>
      <c r="DW929" s="54"/>
      <c r="DX929" s="54"/>
      <c r="DY929" s="54"/>
      <c r="DZ929" s="54"/>
      <c r="EA929" s="54"/>
      <c r="EB929" s="54"/>
      <c r="EC929" s="54"/>
      <c r="ED929" s="54"/>
      <c r="EE929" s="54"/>
      <c r="EF929" s="54"/>
      <c r="EG929" s="54"/>
      <c r="EH929" s="54"/>
      <c r="EI929" s="54"/>
      <c r="EJ929" s="54"/>
      <c r="EK929" s="54"/>
      <c r="EL929" s="54"/>
      <c r="EM929" s="54"/>
      <c r="EN929" s="54"/>
      <c r="EO929" s="54"/>
      <c r="EP929" s="54"/>
      <c r="EQ929" s="54"/>
      <c r="ER929" s="54"/>
    </row>
    <row r="930" spans="1:148" x14ac:dyDescent="0.25">
      <c r="A930" s="76"/>
      <c r="B930" s="54"/>
      <c r="C930" s="54"/>
      <c r="D930" s="54"/>
      <c r="E930" s="54"/>
      <c r="F930" s="5"/>
      <c r="G930" s="320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4"/>
      <c r="BQ930" s="54"/>
      <c r="BR930" s="54"/>
      <c r="BS930" s="54"/>
      <c r="BT930" s="54"/>
      <c r="BU930" s="54"/>
      <c r="BV930" s="54"/>
      <c r="BW930" s="54"/>
      <c r="BX930" s="54"/>
      <c r="BY930" s="54"/>
      <c r="BZ930" s="54"/>
      <c r="CA930" s="54"/>
      <c r="CB930" s="54"/>
      <c r="CC930" s="54"/>
      <c r="CD930" s="54"/>
      <c r="CE930" s="54"/>
      <c r="CF930" s="54"/>
      <c r="CG930" s="54"/>
      <c r="CH930" s="54"/>
      <c r="CI930" s="54"/>
      <c r="CJ930" s="54"/>
      <c r="CK930" s="54"/>
      <c r="CL930" s="54"/>
      <c r="CM930" s="54"/>
      <c r="CN930" s="54"/>
      <c r="CO930" s="54"/>
      <c r="CP930" s="54"/>
      <c r="CQ930" s="54"/>
      <c r="CR930" s="54"/>
      <c r="CS930" s="54"/>
      <c r="CT930" s="54"/>
      <c r="CU930" s="54"/>
      <c r="CV930" s="54"/>
      <c r="CW930" s="54"/>
      <c r="CX930" s="54"/>
      <c r="CY930" s="54"/>
      <c r="CZ930" s="54"/>
      <c r="DA930" s="54"/>
      <c r="DB930" s="54"/>
      <c r="DC930" s="54"/>
      <c r="DD930" s="54"/>
      <c r="DE930" s="54"/>
      <c r="DF930" s="54"/>
      <c r="DG930" s="54"/>
      <c r="DH930" s="54"/>
      <c r="DI930" s="54"/>
      <c r="DJ930" s="54"/>
      <c r="DK930" s="54"/>
      <c r="DL930" s="54"/>
      <c r="DM930" s="54"/>
      <c r="DN930" s="54"/>
      <c r="DO930" s="54"/>
      <c r="DP930" s="54"/>
      <c r="DQ930" s="54"/>
      <c r="DR930" s="54"/>
      <c r="DS930" s="54"/>
      <c r="DT930" s="54"/>
      <c r="DU930" s="54"/>
      <c r="DV930" s="54"/>
      <c r="DW930" s="54"/>
      <c r="DX930" s="54"/>
      <c r="DY930" s="54"/>
      <c r="DZ930" s="54"/>
      <c r="EA930" s="54"/>
      <c r="EB930" s="54"/>
      <c r="EC930" s="54"/>
      <c r="ED930" s="54"/>
      <c r="EE930" s="54"/>
      <c r="EF930" s="54"/>
      <c r="EG930" s="54"/>
      <c r="EH930" s="54"/>
      <c r="EI930" s="54"/>
      <c r="EJ930" s="54"/>
      <c r="EK930" s="54"/>
      <c r="EL930" s="54"/>
      <c r="EM930" s="54"/>
      <c r="EN930" s="54"/>
      <c r="EO930" s="54"/>
      <c r="EP930" s="54"/>
      <c r="EQ930" s="54"/>
      <c r="ER930" s="54"/>
    </row>
    <row r="931" spans="1:148" x14ac:dyDescent="0.25">
      <c r="A931" s="76"/>
      <c r="B931" s="54"/>
      <c r="C931" s="54"/>
      <c r="D931" s="54"/>
      <c r="E931" s="54"/>
      <c r="F931" s="5"/>
      <c r="G931" s="320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4"/>
      <c r="BQ931" s="54"/>
      <c r="BR931" s="54"/>
      <c r="BS931" s="54"/>
      <c r="BT931" s="54"/>
      <c r="BU931" s="54"/>
      <c r="BV931" s="54"/>
      <c r="BW931" s="54"/>
      <c r="BX931" s="54"/>
      <c r="BY931" s="54"/>
      <c r="BZ931" s="54"/>
      <c r="CA931" s="54"/>
      <c r="CB931" s="54"/>
      <c r="CC931" s="54"/>
      <c r="CD931" s="54"/>
      <c r="CE931" s="54"/>
      <c r="CF931" s="54"/>
      <c r="CG931" s="54"/>
      <c r="CH931" s="54"/>
      <c r="CI931" s="54"/>
      <c r="CJ931" s="54"/>
      <c r="CK931" s="54"/>
      <c r="CL931" s="54"/>
      <c r="CM931" s="54"/>
      <c r="CN931" s="54"/>
      <c r="CO931" s="54"/>
      <c r="CP931" s="54"/>
      <c r="CQ931" s="54"/>
      <c r="CR931" s="54"/>
      <c r="CS931" s="54"/>
      <c r="CT931" s="54"/>
      <c r="CU931" s="54"/>
      <c r="CV931" s="54"/>
      <c r="CW931" s="54"/>
      <c r="CX931" s="54"/>
      <c r="CY931" s="54"/>
      <c r="CZ931" s="54"/>
      <c r="DA931" s="54"/>
      <c r="DB931" s="54"/>
      <c r="DC931" s="54"/>
      <c r="DD931" s="54"/>
      <c r="DE931" s="54"/>
      <c r="DF931" s="54"/>
      <c r="DG931" s="54"/>
      <c r="DH931" s="54"/>
      <c r="DI931" s="54"/>
      <c r="DJ931" s="54"/>
      <c r="DK931" s="54"/>
      <c r="DL931" s="54"/>
      <c r="DM931" s="54"/>
      <c r="DN931" s="54"/>
      <c r="DO931" s="54"/>
      <c r="DP931" s="54"/>
      <c r="DQ931" s="54"/>
      <c r="DR931" s="54"/>
      <c r="DS931" s="54"/>
      <c r="DT931" s="54"/>
      <c r="DU931" s="54"/>
      <c r="DV931" s="54"/>
      <c r="DW931" s="54"/>
      <c r="DX931" s="54"/>
      <c r="DY931" s="54"/>
      <c r="DZ931" s="54"/>
      <c r="EA931" s="54"/>
      <c r="EB931" s="54"/>
      <c r="EC931" s="54"/>
      <c r="ED931" s="54"/>
      <c r="EE931" s="54"/>
      <c r="EF931" s="54"/>
      <c r="EG931" s="54"/>
      <c r="EH931" s="54"/>
      <c r="EI931" s="54"/>
      <c r="EJ931" s="54"/>
      <c r="EK931" s="54"/>
      <c r="EL931" s="54"/>
      <c r="EM931" s="54"/>
      <c r="EN931" s="54"/>
      <c r="EO931" s="54"/>
      <c r="EP931" s="54"/>
      <c r="EQ931" s="54"/>
      <c r="ER931" s="54"/>
    </row>
    <row r="932" spans="1:148" x14ac:dyDescent="0.25">
      <c r="A932" s="76"/>
      <c r="B932" s="54"/>
      <c r="C932" s="54"/>
      <c r="D932" s="54"/>
      <c r="E932" s="54"/>
      <c r="F932" s="5"/>
      <c r="G932" s="320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4"/>
      <c r="BQ932" s="54"/>
      <c r="BR932" s="54"/>
      <c r="BS932" s="54"/>
      <c r="BT932" s="54"/>
      <c r="BU932" s="54"/>
      <c r="BV932" s="54"/>
      <c r="BW932" s="54"/>
      <c r="BX932" s="54"/>
      <c r="BY932" s="54"/>
      <c r="BZ932" s="54"/>
      <c r="CA932" s="54"/>
      <c r="CB932" s="54"/>
      <c r="CC932" s="54"/>
      <c r="CD932" s="54"/>
      <c r="CE932" s="54"/>
      <c r="CF932" s="54"/>
      <c r="CG932" s="54"/>
      <c r="CH932" s="54"/>
      <c r="CI932" s="54"/>
      <c r="CJ932" s="54"/>
      <c r="CK932" s="54"/>
      <c r="CL932" s="54"/>
      <c r="CM932" s="54"/>
      <c r="CN932" s="54"/>
      <c r="CO932" s="54"/>
      <c r="CP932" s="54"/>
      <c r="CQ932" s="54"/>
      <c r="CR932" s="54"/>
      <c r="CS932" s="54"/>
      <c r="CT932" s="54"/>
      <c r="CU932" s="54"/>
      <c r="CV932" s="54"/>
      <c r="CW932" s="54"/>
      <c r="CX932" s="54"/>
      <c r="CY932" s="54"/>
      <c r="CZ932" s="54"/>
      <c r="DA932" s="54"/>
      <c r="DB932" s="54"/>
      <c r="DC932" s="54"/>
      <c r="DD932" s="54"/>
      <c r="DE932" s="54"/>
      <c r="DF932" s="54"/>
      <c r="DG932" s="54"/>
      <c r="DH932" s="54"/>
      <c r="DI932" s="54"/>
      <c r="DJ932" s="54"/>
      <c r="DK932" s="54"/>
      <c r="DL932" s="54"/>
      <c r="DM932" s="54"/>
      <c r="DN932" s="54"/>
      <c r="DO932" s="54"/>
      <c r="DP932" s="54"/>
      <c r="DQ932" s="54"/>
      <c r="DR932" s="54"/>
      <c r="DS932" s="54"/>
      <c r="DT932" s="54"/>
      <c r="DU932" s="54"/>
      <c r="DV932" s="54"/>
      <c r="DW932" s="54"/>
      <c r="DX932" s="54"/>
      <c r="DY932" s="54"/>
      <c r="DZ932" s="54"/>
      <c r="EA932" s="54"/>
      <c r="EB932" s="54"/>
      <c r="EC932" s="54"/>
      <c r="ED932" s="54"/>
      <c r="EE932" s="54"/>
      <c r="EF932" s="54"/>
      <c r="EG932" s="54"/>
      <c r="EH932" s="54"/>
      <c r="EI932" s="54"/>
      <c r="EJ932" s="54"/>
      <c r="EK932" s="54"/>
      <c r="EL932" s="54"/>
      <c r="EM932" s="54"/>
      <c r="EN932" s="54"/>
      <c r="EO932" s="54"/>
      <c r="EP932" s="54"/>
      <c r="EQ932" s="54"/>
      <c r="ER932" s="54"/>
    </row>
    <row r="933" spans="1:148" x14ac:dyDescent="0.25">
      <c r="A933" s="76"/>
      <c r="B933" s="54"/>
      <c r="C933" s="54"/>
      <c r="D933" s="54"/>
      <c r="E933" s="54"/>
      <c r="F933" s="5"/>
      <c r="G933" s="320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4"/>
      <c r="BQ933" s="54"/>
      <c r="BR933" s="54"/>
      <c r="BS933" s="54"/>
      <c r="BT933" s="54"/>
      <c r="BU933" s="54"/>
      <c r="BV933" s="54"/>
      <c r="BW933" s="54"/>
      <c r="BX933" s="54"/>
      <c r="BY933" s="54"/>
      <c r="BZ933" s="54"/>
      <c r="CA933" s="54"/>
      <c r="CB933" s="54"/>
      <c r="CC933" s="54"/>
      <c r="CD933" s="54"/>
      <c r="CE933" s="54"/>
      <c r="CF933" s="54"/>
      <c r="CG933" s="54"/>
      <c r="CH933" s="54"/>
      <c r="CI933" s="54"/>
      <c r="CJ933" s="54"/>
      <c r="CK933" s="54"/>
      <c r="CL933" s="54"/>
      <c r="CM933" s="54"/>
      <c r="CN933" s="54"/>
      <c r="CO933" s="54"/>
      <c r="CP933" s="54"/>
      <c r="CQ933" s="54"/>
      <c r="CR933" s="54"/>
      <c r="CS933" s="54"/>
      <c r="CT933" s="54"/>
      <c r="CU933" s="54"/>
      <c r="CV933" s="54"/>
      <c r="CW933" s="54"/>
      <c r="CX933" s="54"/>
      <c r="CY933" s="54"/>
      <c r="CZ933" s="54"/>
      <c r="DA933" s="54"/>
      <c r="DB933" s="54"/>
      <c r="DC933" s="54"/>
      <c r="DD933" s="54"/>
      <c r="DE933" s="54"/>
      <c r="DF933" s="54"/>
      <c r="DG933" s="54"/>
      <c r="DH933" s="54"/>
      <c r="DI933" s="54"/>
      <c r="DJ933" s="54"/>
      <c r="DK933" s="54"/>
      <c r="DL933" s="54"/>
      <c r="DM933" s="54"/>
      <c r="DN933" s="54"/>
      <c r="DO933" s="54"/>
      <c r="DP933" s="54"/>
      <c r="DQ933" s="54"/>
      <c r="DR933" s="54"/>
      <c r="DS933" s="54"/>
      <c r="DT933" s="54"/>
      <c r="DU933" s="54"/>
      <c r="DV933" s="54"/>
      <c r="DW933" s="54"/>
      <c r="DX933" s="54"/>
      <c r="DY933" s="54"/>
      <c r="DZ933" s="54"/>
      <c r="EA933" s="54"/>
      <c r="EB933" s="54"/>
      <c r="EC933" s="54"/>
      <c r="ED933" s="54"/>
      <c r="EE933" s="54"/>
      <c r="EF933" s="54"/>
      <c r="EG933" s="54"/>
      <c r="EH933" s="54"/>
      <c r="EI933" s="54"/>
      <c r="EJ933" s="54"/>
      <c r="EK933" s="54"/>
      <c r="EL933" s="54"/>
      <c r="EM933" s="54"/>
      <c r="EN933" s="54"/>
      <c r="EO933" s="54"/>
      <c r="EP933" s="54"/>
      <c r="EQ933" s="54"/>
      <c r="ER933" s="54"/>
    </row>
    <row r="934" spans="1:148" x14ac:dyDescent="0.25">
      <c r="A934" s="76"/>
      <c r="B934" s="54"/>
      <c r="C934" s="54"/>
      <c r="D934" s="54"/>
      <c r="E934" s="54"/>
      <c r="F934" s="5"/>
      <c r="G934" s="320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4"/>
      <c r="BQ934" s="54"/>
      <c r="BR934" s="54"/>
      <c r="BS934" s="54"/>
      <c r="BT934" s="54"/>
      <c r="BU934" s="54"/>
      <c r="BV934" s="54"/>
      <c r="BW934" s="54"/>
      <c r="BX934" s="54"/>
      <c r="BY934" s="54"/>
      <c r="BZ934" s="54"/>
      <c r="CA934" s="54"/>
      <c r="CB934" s="54"/>
      <c r="CC934" s="54"/>
      <c r="CD934" s="54"/>
      <c r="CE934" s="54"/>
      <c r="CF934" s="54"/>
      <c r="CG934" s="54"/>
      <c r="CH934" s="54"/>
      <c r="CI934" s="54"/>
      <c r="CJ934" s="54"/>
      <c r="CK934" s="54"/>
      <c r="CL934" s="54"/>
      <c r="CM934" s="54"/>
      <c r="CN934" s="54"/>
      <c r="CO934" s="54"/>
      <c r="CP934" s="54"/>
      <c r="CQ934" s="54"/>
      <c r="CR934" s="54"/>
      <c r="CS934" s="54"/>
      <c r="CT934" s="54"/>
      <c r="CU934" s="54"/>
      <c r="CV934" s="54"/>
      <c r="CW934" s="54"/>
      <c r="CX934" s="54"/>
      <c r="CY934" s="54"/>
      <c r="CZ934" s="54"/>
      <c r="DA934" s="54"/>
      <c r="DB934" s="54"/>
      <c r="DC934" s="54"/>
      <c r="DD934" s="54"/>
      <c r="DE934" s="54"/>
      <c r="DF934" s="54"/>
      <c r="DG934" s="54"/>
      <c r="DH934" s="54"/>
      <c r="DI934" s="54"/>
      <c r="DJ934" s="54"/>
      <c r="DK934" s="54"/>
      <c r="DL934" s="54"/>
      <c r="DM934" s="54"/>
      <c r="DN934" s="54"/>
      <c r="DO934" s="54"/>
      <c r="DP934" s="54"/>
      <c r="DQ934" s="54"/>
      <c r="DR934" s="54"/>
      <c r="DS934" s="54"/>
      <c r="DT934" s="54"/>
      <c r="DU934" s="54"/>
      <c r="DV934" s="54"/>
      <c r="DW934" s="54"/>
      <c r="DX934" s="54"/>
      <c r="DY934" s="54"/>
      <c r="DZ934" s="54"/>
      <c r="EA934" s="54"/>
      <c r="EB934" s="54"/>
      <c r="EC934" s="54"/>
      <c r="ED934" s="54"/>
      <c r="EE934" s="54"/>
      <c r="EF934" s="54"/>
      <c r="EG934" s="54"/>
      <c r="EH934" s="54"/>
      <c r="EI934" s="54"/>
      <c r="EJ934" s="54"/>
      <c r="EK934" s="54"/>
      <c r="EL934" s="54"/>
      <c r="EM934" s="54"/>
      <c r="EN934" s="54"/>
      <c r="EO934" s="54"/>
      <c r="EP934" s="54"/>
      <c r="EQ934" s="54"/>
      <c r="ER934" s="54"/>
    </row>
    <row r="935" spans="1:148" x14ac:dyDescent="0.25">
      <c r="A935" s="76"/>
      <c r="B935" s="54"/>
      <c r="C935" s="54"/>
      <c r="D935" s="54"/>
      <c r="E935" s="54"/>
      <c r="F935" s="5"/>
      <c r="G935" s="320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4"/>
      <c r="BQ935" s="54"/>
      <c r="BR935" s="54"/>
      <c r="BS935" s="54"/>
      <c r="BT935" s="54"/>
      <c r="BU935" s="54"/>
      <c r="BV935" s="54"/>
      <c r="BW935" s="54"/>
      <c r="BX935" s="54"/>
      <c r="BY935" s="54"/>
      <c r="BZ935" s="54"/>
      <c r="CA935" s="54"/>
      <c r="CB935" s="54"/>
      <c r="CC935" s="54"/>
      <c r="CD935" s="54"/>
      <c r="CE935" s="54"/>
      <c r="CF935" s="54"/>
      <c r="CG935" s="54"/>
      <c r="CH935" s="54"/>
      <c r="CI935" s="54"/>
      <c r="CJ935" s="54"/>
      <c r="CK935" s="54"/>
      <c r="CL935" s="54"/>
      <c r="CM935" s="54"/>
      <c r="CN935" s="54"/>
      <c r="CO935" s="54"/>
      <c r="CP935" s="54"/>
      <c r="CQ935" s="54"/>
      <c r="CR935" s="54"/>
      <c r="CS935" s="54"/>
      <c r="CT935" s="54"/>
      <c r="CU935" s="54"/>
      <c r="CV935" s="54"/>
      <c r="CW935" s="54"/>
      <c r="CX935" s="54"/>
      <c r="CY935" s="54"/>
      <c r="CZ935" s="54"/>
      <c r="DA935" s="54"/>
      <c r="DB935" s="54"/>
      <c r="DC935" s="54"/>
      <c r="DD935" s="54"/>
      <c r="DE935" s="54"/>
      <c r="DF935" s="54"/>
      <c r="DG935" s="54"/>
      <c r="DH935" s="54"/>
      <c r="DI935" s="54"/>
      <c r="DJ935" s="54"/>
      <c r="DK935" s="54"/>
      <c r="DL935" s="54"/>
      <c r="DM935" s="54"/>
      <c r="DN935" s="54"/>
      <c r="DO935" s="54"/>
      <c r="DP935" s="54"/>
      <c r="DQ935" s="54"/>
      <c r="DR935" s="54"/>
      <c r="DS935" s="54"/>
      <c r="DT935" s="54"/>
      <c r="DU935" s="54"/>
      <c r="DV935" s="54"/>
      <c r="DW935" s="54"/>
      <c r="DX935" s="54"/>
      <c r="DY935" s="54"/>
      <c r="DZ935" s="54"/>
      <c r="EA935" s="54"/>
      <c r="EB935" s="54"/>
      <c r="EC935" s="54"/>
      <c r="ED935" s="54"/>
      <c r="EE935" s="54"/>
      <c r="EF935" s="54"/>
      <c r="EG935" s="54"/>
      <c r="EH935" s="54"/>
      <c r="EI935" s="54"/>
      <c r="EJ935" s="54"/>
      <c r="EK935" s="54"/>
      <c r="EL935" s="54"/>
      <c r="EM935" s="54"/>
      <c r="EN935" s="54"/>
      <c r="EO935" s="54"/>
      <c r="EP935" s="54"/>
      <c r="EQ935" s="54"/>
      <c r="ER935" s="54"/>
    </row>
    <row r="936" spans="1:148" x14ac:dyDescent="0.25">
      <c r="A936" s="76"/>
      <c r="B936" s="54"/>
      <c r="C936" s="54"/>
      <c r="D936" s="54"/>
      <c r="E936" s="54"/>
      <c r="F936" s="5"/>
      <c r="G936" s="320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4"/>
      <c r="BQ936" s="54"/>
      <c r="BR936" s="54"/>
      <c r="BS936" s="54"/>
      <c r="BT936" s="54"/>
      <c r="BU936" s="54"/>
      <c r="BV936" s="54"/>
      <c r="BW936" s="54"/>
      <c r="BX936" s="54"/>
      <c r="BY936" s="54"/>
      <c r="BZ936" s="54"/>
      <c r="CA936" s="54"/>
      <c r="CB936" s="54"/>
      <c r="CC936" s="54"/>
      <c r="CD936" s="54"/>
      <c r="CE936" s="54"/>
      <c r="CF936" s="54"/>
      <c r="CG936" s="54"/>
      <c r="CH936" s="54"/>
      <c r="CI936" s="54"/>
      <c r="CJ936" s="54"/>
      <c r="CK936" s="54"/>
      <c r="CL936" s="54"/>
      <c r="CM936" s="54"/>
      <c r="CN936" s="54"/>
      <c r="CO936" s="54"/>
      <c r="CP936" s="54"/>
      <c r="CQ936" s="54"/>
      <c r="CR936" s="54"/>
      <c r="CS936" s="54"/>
      <c r="CT936" s="54"/>
      <c r="CU936" s="54"/>
      <c r="CV936" s="54"/>
      <c r="CW936" s="54"/>
      <c r="CX936" s="54"/>
      <c r="CY936" s="54"/>
      <c r="CZ936" s="54"/>
      <c r="DA936" s="54"/>
      <c r="DB936" s="54"/>
      <c r="DC936" s="54"/>
      <c r="DD936" s="54"/>
      <c r="DE936" s="54"/>
      <c r="DF936" s="54"/>
      <c r="DG936" s="54"/>
      <c r="DH936" s="54"/>
      <c r="DI936" s="54"/>
      <c r="DJ936" s="54"/>
      <c r="DK936" s="54"/>
      <c r="DL936" s="54"/>
      <c r="DM936" s="54"/>
      <c r="DN936" s="54"/>
      <c r="DO936" s="54"/>
      <c r="DP936" s="54"/>
      <c r="DQ936" s="54"/>
      <c r="DR936" s="54"/>
      <c r="DS936" s="54"/>
      <c r="DT936" s="54"/>
      <c r="DU936" s="54"/>
      <c r="DV936" s="54"/>
      <c r="DW936" s="54"/>
      <c r="DX936" s="54"/>
      <c r="DY936" s="54"/>
      <c r="DZ936" s="54"/>
      <c r="EA936" s="54"/>
      <c r="EB936" s="54"/>
      <c r="EC936" s="54"/>
      <c r="ED936" s="54"/>
      <c r="EE936" s="54"/>
      <c r="EF936" s="54"/>
      <c r="EG936" s="54"/>
      <c r="EH936" s="54"/>
      <c r="EI936" s="54"/>
      <c r="EJ936" s="54"/>
      <c r="EK936" s="54"/>
      <c r="EL936" s="54"/>
      <c r="EM936" s="54"/>
      <c r="EN936" s="54"/>
      <c r="EO936" s="54"/>
      <c r="EP936" s="54"/>
      <c r="EQ936" s="54"/>
      <c r="ER936" s="54"/>
    </row>
    <row r="937" spans="1:148" x14ac:dyDescent="0.25">
      <c r="A937" s="76"/>
      <c r="B937" s="54"/>
      <c r="C937" s="54"/>
      <c r="D937" s="54"/>
      <c r="E937" s="54"/>
      <c r="F937" s="5"/>
      <c r="G937" s="320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4"/>
      <c r="BQ937" s="54"/>
      <c r="BR937" s="54"/>
      <c r="BS937" s="54"/>
      <c r="BT937" s="54"/>
      <c r="BU937" s="54"/>
      <c r="BV937" s="54"/>
      <c r="BW937" s="54"/>
      <c r="BX937" s="54"/>
      <c r="BY937" s="54"/>
      <c r="BZ937" s="54"/>
      <c r="CA937" s="54"/>
      <c r="CB937" s="54"/>
      <c r="CC937" s="54"/>
      <c r="CD937" s="54"/>
      <c r="CE937" s="54"/>
      <c r="CF937" s="54"/>
      <c r="CG937" s="54"/>
      <c r="CH937" s="54"/>
      <c r="CI937" s="54"/>
      <c r="CJ937" s="54"/>
      <c r="CK937" s="54"/>
      <c r="CL937" s="54"/>
      <c r="CM937" s="54"/>
      <c r="CN937" s="54"/>
      <c r="CO937" s="54"/>
      <c r="CP937" s="54"/>
      <c r="CQ937" s="54"/>
      <c r="CR937" s="54"/>
      <c r="CS937" s="54"/>
      <c r="CT937" s="54"/>
      <c r="CU937" s="54"/>
      <c r="CV937" s="54"/>
      <c r="CW937" s="54"/>
      <c r="CX937" s="54"/>
      <c r="CY937" s="54"/>
      <c r="CZ937" s="54"/>
      <c r="DA937" s="54"/>
      <c r="DB937" s="54"/>
      <c r="DC937" s="54"/>
      <c r="DD937" s="54"/>
      <c r="DE937" s="54"/>
      <c r="DF937" s="54"/>
      <c r="DG937" s="54"/>
      <c r="DH937" s="54"/>
      <c r="DI937" s="54"/>
      <c r="DJ937" s="54"/>
      <c r="DK937" s="54"/>
      <c r="DL937" s="54"/>
      <c r="DM937" s="54"/>
      <c r="DN937" s="54"/>
      <c r="DO937" s="54"/>
      <c r="DP937" s="54"/>
      <c r="DQ937" s="54"/>
      <c r="DR937" s="54"/>
      <c r="DS937" s="54"/>
      <c r="DT937" s="54"/>
      <c r="DU937" s="54"/>
      <c r="DV937" s="54"/>
      <c r="DW937" s="54"/>
      <c r="DX937" s="54"/>
      <c r="DY937" s="54"/>
      <c r="DZ937" s="54"/>
      <c r="EA937" s="54"/>
      <c r="EB937" s="54"/>
      <c r="EC937" s="54"/>
      <c r="ED937" s="54"/>
      <c r="EE937" s="54"/>
      <c r="EF937" s="54"/>
      <c r="EG937" s="54"/>
      <c r="EH937" s="54"/>
      <c r="EI937" s="54"/>
      <c r="EJ937" s="54"/>
      <c r="EK937" s="54"/>
      <c r="EL937" s="54"/>
      <c r="EM937" s="54"/>
      <c r="EN937" s="54"/>
      <c r="EO937" s="54"/>
      <c r="EP937" s="54"/>
      <c r="EQ937" s="54"/>
      <c r="ER937" s="54"/>
    </row>
    <row r="938" spans="1:148" x14ac:dyDescent="0.25">
      <c r="A938" s="76"/>
      <c r="B938" s="54"/>
      <c r="C938" s="54"/>
      <c r="D938" s="54"/>
      <c r="E938" s="54"/>
      <c r="F938" s="5"/>
      <c r="G938" s="320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4"/>
      <c r="BQ938" s="54"/>
      <c r="BR938" s="54"/>
      <c r="BS938" s="54"/>
      <c r="BT938" s="54"/>
      <c r="BU938" s="54"/>
      <c r="BV938" s="54"/>
      <c r="BW938" s="54"/>
      <c r="BX938" s="54"/>
      <c r="BY938" s="54"/>
      <c r="BZ938" s="54"/>
      <c r="CA938" s="54"/>
      <c r="CB938" s="54"/>
      <c r="CC938" s="54"/>
      <c r="CD938" s="54"/>
      <c r="CE938" s="54"/>
      <c r="CF938" s="54"/>
      <c r="CG938" s="54"/>
      <c r="CH938" s="54"/>
      <c r="CI938" s="54"/>
      <c r="CJ938" s="54"/>
      <c r="CK938" s="54"/>
      <c r="CL938" s="54"/>
      <c r="CM938" s="54"/>
      <c r="CN938" s="54"/>
      <c r="CO938" s="54"/>
      <c r="CP938" s="54"/>
      <c r="CQ938" s="54"/>
      <c r="CR938" s="54"/>
      <c r="CS938" s="54"/>
      <c r="CT938" s="54"/>
      <c r="CU938" s="54"/>
      <c r="CV938" s="54"/>
      <c r="CW938" s="54"/>
      <c r="CX938" s="54"/>
      <c r="CY938" s="54"/>
      <c r="CZ938" s="54"/>
      <c r="DA938" s="54"/>
      <c r="DB938" s="54"/>
      <c r="DC938" s="54"/>
      <c r="DD938" s="54"/>
      <c r="DE938" s="54"/>
      <c r="DF938" s="54"/>
      <c r="DG938" s="54"/>
      <c r="DH938" s="54"/>
      <c r="DI938" s="54"/>
      <c r="DJ938" s="54"/>
      <c r="DK938" s="54"/>
      <c r="DL938" s="54"/>
      <c r="DM938" s="54"/>
      <c r="DN938" s="54"/>
      <c r="DO938" s="54"/>
      <c r="DP938" s="54"/>
      <c r="DQ938" s="54"/>
      <c r="DR938" s="54"/>
      <c r="DS938" s="54"/>
      <c r="DT938" s="54"/>
      <c r="DU938" s="54"/>
      <c r="DV938" s="54"/>
      <c r="DW938" s="54"/>
      <c r="DX938" s="54"/>
      <c r="DY938" s="54"/>
      <c r="DZ938" s="54"/>
      <c r="EA938" s="54"/>
      <c r="EB938" s="54"/>
      <c r="EC938" s="54"/>
      <c r="ED938" s="54"/>
      <c r="EE938" s="54"/>
      <c r="EF938" s="54"/>
      <c r="EG938" s="54"/>
      <c r="EH938" s="54"/>
      <c r="EI938" s="54"/>
      <c r="EJ938" s="54"/>
      <c r="EK938" s="54"/>
      <c r="EL938" s="54"/>
      <c r="EM938" s="54"/>
      <c r="EN938" s="54"/>
      <c r="EO938" s="54"/>
      <c r="EP938" s="54"/>
      <c r="EQ938" s="54"/>
      <c r="ER938" s="54"/>
    </row>
    <row r="939" spans="1:148" x14ac:dyDescent="0.25">
      <c r="A939" s="76"/>
      <c r="B939" s="54"/>
      <c r="C939" s="54"/>
      <c r="D939" s="54"/>
      <c r="E939" s="54"/>
      <c r="F939" s="5"/>
      <c r="G939" s="320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4"/>
      <c r="BQ939" s="54"/>
      <c r="BR939" s="54"/>
      <c r="BS939" s="54"/>
      <c r="BT939" s="54"/>
      <c r="BU939" s="54"/>
      <c r="BV939" s="54"/>
      <c r="BW939" s="54"/>
      <c r="BX939" s="54"/>
      <c r="BY939" s="54"/>
      <c r="BZ939" s="54"/>
      <c r="CA939" s="54"/>
      <c r="CB939" s="54"/>
      <c r="CC939" s="54"/>
      <c r="CD939" s="54"/>
      <c r="CE939" s="54"/>
      <c r="CF939" s="54"/>
      <c r="CG939" s="54"/>
      <c r="CH939" s="54"/>
      <c r="CI939" s="54"/>
      <c r="CJ939" s="54"/>
      <c r="CK939" s="54"/>
      <c r="CL939" s="54"/>
      <c r="CM939" s="54"/>
      <c r="CN939" s="54"/>
      <c r="CO939" s="54"/>
      <c r="CP939" s="54"/>
      <c r="CQ939" s="54"/>
      <c r="CR939" s="54"/>
      <c r="CS939" s="54"/>
      <c r="CT939" s="54"/>
      <c r="CU939" s="54"/>
      <c r="CV939" s="54"/>
      <c r="CW939" s="54"/>
      <c r="CX939" s="54"/>
      <c r="CY939" s="54"/>
      <c r="CZ939" s="54"/>
      <c r="DA939" s="54"/>
      <c r="DB939" s="54"/>
      <c r="DC939" s="54"/>
      <c r="DD939" s="54"/>
      <c r="DE939" s="54"/>
      <c r="DF939" s="54"/>
      <c r="DG939" s="54"/>
      <c r="DH939" s="54"/>
      <c r="DI939" s="54"/>
      <c r="DJ939" s="54"/>
      <c r="DK939" s="54"/>
      <c r="DL939" s="54"/>
      <c r="DM939" s="54"/>
      <c r="DN939" s="54"/>
      <c r="DO939" s="54"/>
      <c r="DP939" s="54"/>
      <c r="DQ939" s="54"/>
      <c r="DR939" s="54"/>
      <c r="DS939" s="54"/>
      <c r="DT939" s="54"/>
      <c r="DU939" s="54"/>
      <c r="DV939" s="54"/>
      <c r="DW939" s="54"/>
      <c r="DX939" s="54"/>
      <c r="DY939" s="54"/>
      <c r="DZ939" s="54"/>
      <c r="EA939" s="54"/>
      <c r="EB939" s="54"/>
      <c r="EC939" s="54"/>
      <c r="ED939" s="54"/>
      <c r="EE939" s="54"/>
      <c r="EF939" s="54"/>
      <c r="EG939" s="54"/>
      <c r="EH939" s="54"/>
      <c r="EI939" s="54"/>
      <c r="EJ939" s="54"/>
      <c r="EK939" s="54"/>
      <c r="EL939" s="54"/>
      <c r="EM939" s="54"/>
      <c r="EN939" s="54"/>
      <c r="EO939" s="54"/>
      <c r="EP939" s="54"/>
      <c r="EQ939" s="54"/>
      <c r="ER939" s="54"/>
    </row>
    <row r="940" spans="1:148" x14ac:dyDescent="0.25">
      <c r="A940" s="76"/>
      <c r="B940" s="54"/>
      <c r="C940" s="54"/>
      <c r="D940" s="54"/>
      <c r="E940" s="54"/>
      <c r="F940" s="5"/>
      <c r="G940" s="320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4"/>
      <c r="BQ940" s="54"/>
      <c r="BR940" s="54"/>
      <c r="BS940" s="54"/>
      <c r="BT940" s="54"/>
      <c r="BU940" s="54"/>
      <c r="BV940" s="54"/>
      <c r="BW940" s="54"/>
      <c r="BX940" s="54"/>
      <c r="BY940" s="54"/>
      <c r="BZ940" s="54"/>
      <c r="CA940" s="54"/>
      <c r="CB940" s="54"/>
      <c r="CC940" s="54"/>
      <c r="CD940" s="54"/>
      <c r="CE940" s="54"/>
      <c r="CF940" s="54"/>
      <c r="CG940" s="54"/>
      <c r="CH940" s="54"/>
      <c r="CI940" s="54"/>
      <c r="CJ940" s="54"/>
      <c r="CK940" s="54"/>
      <c r="CL940" s="54"/>
      <c r="CM940" s="54"/>
      <c r="CN940" s="54"/>
      <c r="CO940" s="54"/>
      <c r="CP940" s="54"/>
      <c r="CQ940" s="54"/>
      <c r="CR940" s="54"/>
      <c r="CS940" s="54"/>
      <c r="CT940" s="54"/>
      <c r="CU940" s="54"/>
      <c r="CV940" s="54"/>
      <c r="CW940" s="54"/>
      <c r="CX940" s="54"/>
      <c r="CY940" s="54"/>
      <c r="CZ940" s="54"/>
      <c r="DA940" s="54"/>
      <c r="DB940" s="54"/>
      <c r="DC940" s="54"/>
      <c r="DD940" s="54"/>
      <c r="DE940" s="54"/>
      <c r="DF940" s="54"/>
      <c r="DG940" s="54"/>
      <c r="DH940" s="54"/>
      <c r="DI940" s="54"/>
      <c r="DJ940" s="54"/>
      <c r="DK940" s="54"/>
      <c r="DL940" s="54"/>
      <c r="DM940" s="54"/>
      <c r="DN940" s="54"/>
      <c r="DO940" s="54"/>
      <c r="DP940" s="54"/>
      <c r="DQ940" s="54"/>
      <c r="DR940" s="54"/>
      <c r="DS940" s="54"/>
      <c r="DT940" s="54"/>
      <c r="DU940" s="54"/>
      <c r="DV940" s="54"/>
      <c r="DW940" s="54"/>
      <c r="DX940" s="54"/>
      <c r="DY940" s="54"/>
      <c r="DZ940" s="54"/>
      <c r="EA940" s="54"/>
      <c r="EB940" s="54"/>
      <c r="EC940" s="54"/>
      <c r="ED940" s="54"/>
      <c r="EE940" s="54"/>
      <c r="EF940" s="54"/>
      <c r="EG940" s="54"/>
      <c r="EH940" s="54"/>
      <c r="EI940" s="54"/>
      <c r="EJ940" s="54"/>
      <c r="EK940" s="54"/>
      <c r="EL940" s="54"/>
      <c r="EM940" s="54"/>
      <c r="EN940" s="54"/>
      <c r="EO940" s="54"/>
      <c r="EP940" s="54"/>
      <c r="EQ940" s="54"/>
      <c r="ER940" s="54"/>
    </row>
    <row r="941" spans="1:148" x14ac:dyDescent="0.25">
      <c r="A941" s="76"/>
      <c r="B941" s="54"/>
      <c r="C941" s="54"/>
      <c r="D941" s="54"/>
      <c r="E941" s="54"/>
      <c r="F941" s="5"/>
      <c r="G941" s="320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4"/>
      <c r="BQ941" s="54"/>
      <c r="BR941" s="54"/>
      <c r="BS941" s="54"/>
      <c r="BT941" s="54"/>
      <c r="BU941" s="54"/>
      <c r="BV941" s="54"/>
      <c r="BW941" s="54"/>
      <c r="BX941" s="54"/>
      <c r="BY941" s="54"/>
      <c r="BZ941" s="54"/>
      <c r="CA941" s="54"/>
      <c r="CB941" s="54"/>
      <c r="CC941" s="54"/>
      <c r="CD941" s="54"/>
      <c r="CE941" s="54"/>
      <c r="CF941" s="54"/>
      <c r="CG941" s="54"/>
      <c r="CH941" s="54"/>
      <c r="CI941" s="54"/>
      <c r="CJ941" s="54"/>
      <c r="CK941" s="54"/>
      <c r="CL941" s="54"/>
      <c r="CM941" s="54"/>
      <c r="CN941" s="54"/>
      <c r="CO941" s="54"/>
      <c r="CP941" s="54"/>
      <c r="CQ941" s="54"/>
      <c r="CR941" s="54"/>
      <c r="CS941" s="54"/>
      <c r="CT941" s="54"/>
      <c r="CU941" s="54"/>
      <c r="CV941" s="54"/>
      <c r="CW941" s="54"/>
      <c r="CX941" s="54"/>
      <c r="CY941" s="54"/>
      <c r="CZ941" s="54"/>
      <c r="DA941" s="54"/>
      <c r="DB941" s="54"/>
      <c r="DC941" s="54"/>
      <c r="DD941" s="54"/>
      <c r="DE941" s="54"/>
      <c r="DF941" s="54"/>
      <c r="DG941" s="54"/>
      <c r="DH941" s="54"/>
      <c r="DI941" s="54"/>
      <c r="DJ941" s="54"/>
      <c r="DK941" s="54"/>
      <c r="DL941" s="54"/>
      <c r="DM941" s="54"/>
      <c r="DN941" s="54"/>
      <c r="DO941" s="54"/>
      <c r="DP941" s="54"/>
      <c r="DQ941" s="54"/>
      <c r="DR941" s="54"/>
      <c r="DS941" s="54"/>
      <c r="DT941" s="54"/>
      <c r="DU941" s="54"/>
      <c r="DV941" s="54"/>
      <c r="DW941" s="54"/>
      <c r="DX941" s="54"/>
      <c r="DY941" s="54"/>
      <c r="DZ941" s="54"/>
      <c r="EA941" s="54"/>
      <c r="EB941" s="54"/>
      <c r="EC941" s="54"/>
      <c r="ED941" s="54"/>
      <c r="EE941" s="54"/>
      <c r="EF941" s="54"/>
      <c r="EG941" s="54"/>
      <c r="EH941" s="54"/>
      <c r="EI941" s="54"/>
      <c r="EJ941" s="54"/>
      <c r="EK941" s="54"/>
      <c r="EL941" s="54"/>
      <c r="EM941" s="54"/>
      <c r="EN941" s="54"/>
      <c r="EO941" s="54"/>
      <c r="EP941" s="54"/>
      <c r="EQ941" s="54"/>
      <c r="ER941" s="54"/>
    </row>
    <row r="942" spans="1:148" x14ac:dyDescent="0.25">
      <c r="A942" s="76"/>
      <c r="B942" s="54"/>
      <c r="C942" s="54"/>
      <c r="D942" s="54"/>
      <c r="E942" s="54"/>
      <c r="F942" s="5"/>
      <c r="G942" s="320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4"/>
      <c r="BQ942" s="54"/>
      <c r="BR942" s="54"/>
      <c r="BS942" s="54"/>
      <c r="BT942" s="54"/>
      <c r="BU942" s="54"/>
      <c r="BV942" s="54"/>
      <c r="BW942" s="54"/>
      <c r="BX942" s="54"/>
      <c r="BY942" s="54"/>
      <c r="BZ942" s="54"/>
      <c r="CA942" s="54"/>
      <c r="CB942" s="54"/>
      <c r="CC942" s="54"/>
      <c r="CD942" s="54"/>
      <c r="CE942" s="54"/>
      <c r="CF942" s="54"/>
      <c r="CG942" s="54"/>
      <c r="CH942" s="54"/>
      <c r="CI942" s="54"/>
      <c r="CJ942" s="54"/>
      <c r="CK942" s="54"/>
      <c r="CL942" s="54"/>
      <c r="CM942" s="54"/>
      <c r="CN942" s="54"/>
      <c r="CO942" s="54"/>
      <c r="CP942" s="54"/>
      <c r="CQ942" s="54"/>
      <c r="CR942" s="54"/>
      <c r="CS942" s="54"/>
      <c r="CT942" s="54"/>
      <c r="CU942" s="54"/>
      <c r="CV942" s="54"/>
      <c r="CW942" s="54"/>
      <c r="CX942" s="54"/>
      <c r="CY942" s="54"/>
      <c r="CZ942" s="54"/>
      <c r="DA942" s="54"/>
      <c r="DB942" s="54"/>
      <c r="DC942" s="54"/>
      <c r="DD942" s="54"/>
      <c r="DE942" s="54"/>
      <c r="DF942" s="54"/>
      <c r="DG942" s="54"/>
      <c r="DH942" s="54"/>
      <c r="DI942" s="54"/>
      <c r="DJ942" s="54"/>
      <c r="DK942" s="54"/>
      <c r="DL942" s="54"/>
      <c r="DM942" s="54"/>
      <c r="DN942" s="54"/>
      <c r="DO942" s="54"/>
      <c r="DP942" s="54"/>
      <c r="DQ942" s="54"/>
      <c r="DR942" s="54"/>
      <c r="DS942" s="54"/>
      <c r="DT942" s="54"/>
      <c r="DU942" s="54"/>
      <c r="DV942" s="54"/>
      <c r="DW942" s="54"/>
      <c r="DX942" s="54"/>
      <c r="DY942" s="54"/>
      <c r="DZ942" s="54"/>
      <c r="EA942" s="54"/>
      <c r="EB942" s="54"/>
      <c r="EC942" s="54"/>
      <c r="ED942" s="54"/>
      <c r="EE942" s="54"/>
      <c r="EF942" s="54"/>
      <c r="EG942" s="54"/>
      <c r="EH942" s="54"/>
      <c r="EI942" s="54"/>
      <c r="EJ942" s="54"/>
      <c r="EK942" s="54"/>
      <c r="EL942" s="54"/>
      <c r="EM942" s="54"/>
      <c r="EN942" s="54"/>
      <c r="EO942" s="54"/>
      <c r="EP942" s="54"/>
      <c r="EQ942" s="54"/>
      <c r="ER942" s="54"/>
    </row>
    <row r="943" spans="1:148" x14ac:dyDescent="0.25">
      <c r="A943" s="76"/>
      <c r="B943" s="54"/>
      <c r="C943" s="54"/>
      <c r="D943" s="54"/>
      <c r="E943" s="54"/>
      <c r="F943" s="5"/>
      <c r="G943" s="320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4"/>
      <c r="BL943" s="54"/>
      <c r="BM943" s="54"/>
      <c r="BN943" s="54"/>
      <c r="BO943" s="54"/>
      <c r="BP943" s="54"/>
      <c r="BQ943" s="54"/>
      <c r="BR943" s="54"/>
      <c r="BS943" s="54"/>
      <c r="BT943" s="54"/>
      <c r="BU943" s="54"/>
      <c r="BV943" s="54"/>
      <c r="BW943" s="54"/>
      <c r="BX943" s="54"/>
      <c r="BY943" s="54"/>
      <c r="BZ943" s="54"/>
      <c r="CA943" s="54"/>
      <c r="CB943" s="54"/>
      <c r="CC943" s="54"/>
      <c r="CD943" s="54"/>
      <c r="CE943" s="54"/>
      <c r="CF943" s="54"/>
      <c r="CG943" s="54"/>
      <c r="CH943" s="54"/>
      <c r="CI943" s="54"/>
      <c r="CJ943" s="54"/>
      <c r="CK943" s="54"/>
      <c r="CL943" s="54"/>
      <c r="CM943" s="54"/>
      <c r="CN943" s="54"/>
      <c r="CO943" s="54"/>
      <c r="CP943" s="54"/>
      <c r="CQ943" s="54"/>
      <c r="CR943" s="54"/>
      <c r="CS943" s="54"/>
      <c r="CT943" s="54"/>
      <c r="CU943" s="54"/>
      <c r="CV943" s="54"/>
      <c r="CW943" s="54"/>
      <c r="CX943" s="54"/>
      <c r="CY943" s="54"/>
      <c r="CZ943" s="54"/>
      <c r="DA943" s="54"/>
      <c r="DB943" s="54"/>
      <c r="DC943" s="54"/>
      <c r="DD943" s="54"/>
      <c r="DE943" s="54"/>
      <c r="DF943" s="54"/>
      <c r="DG943" s="54"/>
      <c r="DH943" s="54"/>
      <c r="DI943" s="54"/>
      <c r="DJ943" s="54"/>
      <c r="DK943" s="54"/>
      <c r="DL943" s="54"/>
      <c r="DM943" s="54"/>
      <c r="DN943" s="54"/>
      <c r="DO943" s="54"/>
      <c r="DP943" s="54"/>
      <c r="DQ943" s="54"/>
      <c r="DR943" s="54"/>
      <c r="DS943" s="54"/>
      <c r="DT943" s="54"/>
      <c r="DU943" s="54"/>
      <c r="DV943" s="54"/>
      <c r="DW943" s="54"/>
      <c r="DX943" s="54"/>
      <c r="DY943" s="54"/>
      <c r="DZ943" s="54"/>
      <c r="EA943" s="54"/>
      <c r="EB943" s="54"/>
      <c r="EC943" s="54"/>
      <c r="ED943" s="54"/>
      <c r="EE943" s="54"/>
      <c r="EF943" s="54"/>
      <c r="EG943" s="54"/>
      <c r="EH943" s="54"/>
      <c r="EI943" s="54"/>
      <c r="EJ943" s="54"/>
      <c r="EK943" s="54"/>
      <c r="EL943" s="54"/>
      <c r="EM943" s="54"/>
      <c r="EN943" s="54"/>
      <c r="EO943" s="54"/>
      <c r="EP943" s="54"/>
      <c r="EQ943" s="54"/>
      <c r="ER943" s="54"/>
    </row>
    <row r="944" spans="1:148" x14ac:dyDescent="0.25">
      <c r="A944" s="76"/>
      <c r="B944" s="54"/>
      <c r="C944" s="54"/>
      <c r="D944" s="54"/>
      <c r="E944" s="54"/>
      <c r="F944" s="5"/>
      <c r="G944" s="320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4"/>
      <c r="BQ944" s="54"/>
      <c r="BR944" s="54"/>
      <c r="BS944" s="54"/>
      <c r="BT944" s="54"/>
      <c r="BU944" s="54"/>
      <c r="BV944" s="54"/>
      <c r="BW944" s="54"/>
      <c r="BX944" s="54"/>
      <c r="BY944" s="54"/>
      <c r="BZ944" s="54"/>
      <c r="CA944" s="54"/>
      <c r="CB944" s="54"/>
      <c r="CC944" s="54"/>
      <c r="CD944" s="54"/>
      <c r="CE944" s="54"/>
      <c r="CF944" s="54"/>
      <c r="CG944" s="54"/>
      <c r="CH944" s="54"/>
      <c r="CI944" s="54"/>
      <c r="CJ944" s="54"/>
      <c r="CK944" s="54"/>
      <c r="CL944" s="54"/>
      <c r="CM944" s="54"/>
      <c r="CN944" s="54"/>
      <c r="CO944" s="54"/>
      <c r="CP944" s="54"/>
      <c r="CQ944" s="54"/>
      <c r="CR944" s="54"/>
      <c r="CS944" s="54"/>
      <c r="CT944" s="54"/>
      <c r="CU944" s="54"/>
      <c r="CV944" s="54"/>
      <c r="CW944" s="54"/>
      <c r="CX944" s="54"/>
      <c r="CY944" s="54"/>
      <c r="CZ944" s="54"/>
      <c r="DA944" s="54"/>
      <c r="DB944" s="54"/>
      <c r="DC944" s="54"/>
      <c r="DD944" s="54"/>
      <c r="DE944" s="54"/>
      <c r="DF944" s="54"/>
      <c r="DG944" s="54"/>
      <c r="DH944" s="54"/>
      <c r="DI944" s="54"/>
      <c r="DJ944" s="54"/>
      <c r="DK944" s="54"/>
      <c r="DL944" s="54"/>
      <c r="DM944" s="54"/>
      <c r="DN944" s="54"/>
      <c r="DO944" s="54"/>
      <c r="DP944" s="54"/>
      <c r="DQ944" s="54"/>
      <c r="DR944" s="54"/>
      <c r="DS944" s="54"/>
      <c r="DT944" s="54"/>
      <c r="DU944" s="54"/>
      <c r="DV944" s="54"/>
      <c r="DW944" s="54"/>
      <c r="DX944" s="54"/>
      <c r="DY944" s="54"/>
      <c r="DZ944" s="54"/>
      <c r="EA944" s="54"/>
      <c r="EB944" s="54"/>
      <c r="EC944" s="54"/>
      <c r="ED944" s="54"/>
      <c r="EE944" s="54"/>
      <c r="EF944" s="54"/>
      <c r="EG944" s="54"/>
      <c r="EH944" s="54"/>
      <c r="EI944" s="54"/>
      <c r="EJ944" s="54"/>
      <c r="EK944" s="54"/>
      <c r="EL944" s="54"/>
      <c r="EM944" s="54"/>
      <c r="EN944" s="54"/>
      <c r="EO944" s="54"/>
      <c r="EP944" s="54"/>
      <c r="EQ944" s="54"/>
      <c r="ER944" s="54"/>
    </row>
    <row r="945" spans="1:148" x14ac:dyDescent="0.25">
      <c r="A945" s="76"/>
      <c r="B945" s="54"/>
      <c r="C945" s="54"/>
      <c r="D945" s="54"/>
      <c r="E945" s="54"/>
      <c r="F945" s="5"/>
      <c r="G945" s="320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4"/>
      <c r="BQ945" s="54"/>
      <c r="BR945" s="54"/>
      <c r="BS945" s="54"/>
      <c r="BT945" s="54"/>
      <c r="BU945" s="54"/>
      <c r="BV945" s="54"/>
      <c r="BW945" s="54"/>
      <c r="BX945" s="54"/>
      <c r="BY945" s="54"/>
      <c r="BZ945" s="54"/>
      <c r="CA945" s="54"/>
      <c r="CB945" s="54"/>
      <c r="CC945" s="54"/>
      <c r="CD945" s="54"/>
      <c r="CE945" s="54"/>
      <c r="CF945" s="54"/>
      <c r="CG945" s="54"/>
      <c r="CH945" s="54"/>
      <c r="CI945" s="54"/>
      <c r="CJ945" s="54"/>
      <c r="CK945" s="54"/>
      <c r="CL945" s="54"/>
      <c r="CM945" s="54"/>
      <c r="CN945" s="54"/>
      <c r="CO945" s="54"/>
      <c r="CP945" s="54"/>
      <c r="CQ945" s="54"/>
      <c r="CR945" s="54"/>
      <c r="CS945" s="54"/>
      <c r="CT945" s="54"/>
      <c r="CU945" s="54"/>
      <c r="CV945" s="54"/>
      <c r="CW945" s="54"/>
      <c r="CX945" s="54"/>
      <c r="CY945" s="54"/>
      <c r="CZ945" s="54"/>
      <c r="DA945" s="54"/>
      <c r="DB945" s="54"/>
      <c r="DC945" s="54"/>
      <c r="DD945" s="54"/>
      <c r="DE945" s="54"/>
      <c r="DF945" s="54"/>
      <c r="DG945" s="54"/>
      <c r="DH945" s="54"/>
      <c r="DI945" s="54"/>
      <c r="DJ945" s="54"/>
      <c r="DK945" s="54"/>
      <c r="DL945" s="54"/>
      <c r="DM945" s="54"/>
      <c r="DN945" s="54"/>
      <c r="DO945" s="54"/>
      <c r="DP945" s="54"/>
      <c r="DQ945" s="54"/>
      <c r="DR945" s="54"/>
      <c r="DS945" s="54"/>
      <c r="DT945" s="54"/>
      <c r="DU945" s="54"/>
      <c r="DV945" s="54"/>
      <c r="DW945" s="54"/>
      <c r="DX945" s="54"/>
      <c r="DY945" s="54"/>
      <c r="DZ945" s="54"/>
      <c r="EA945" s="54"/>
      <c r="EB945" s="54"/>
      <c r="EC945" s="54"/>
      <c r="ED945" s="54"/>
      <c r="EE945" s="54"/>
      <c r="EF945" s="54"/>
      <c r="EG945" s="54"/>
      <c r="EH945" s="54"/>
      <c r="EI945" s="54"/>
      <c r="EJ945" s="54"/>
      <c r="EK945" s="54"/>
      <c r="EL945" s="54"/>
      <c r="EM945" s="54"/>
      <c r="EN945" s="54"/>
      <c r="EO945" s="54"/>
      <c r="EP945" s="54"/>
      <c r="EQ945" s="54"/>
      <c r="ER945" s="54"/>
    </row>
    <row r="946" spans="1:148" x14ac:dyDescent="0.25">
      <c r="A946" s="76"/>
      <c r="B946" s="54"/>
      <c r="C946" s="54"/>
      <c r="D946" s="54"/>
      <c r="E946" s="54"/>
      <c r="F946" s="5"/>
      <c r="G946" s="320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4"/>
      <c r="BQ946" s="54"/>
      <c r="BR946" s="54"/>
      <c r="BS946" s="54"/>
      <c r="BT946" s="54"/>
      <c r="BU946" s="54"/>
      <c r="BV946" s="54"/>
      <c r="BW946" s="54"/>
      <c r="BX946" s="54"/>
      <c r="BY946" s="54"/>
      <c r="BZ946" s="54"/>
      <c r="CA946" s="54"/>
      <c r="CB946" s="54"/>
      <c r="CC946" s="54"/>
      <c r="CD946" s="54"/>
      <c r="CE946" s="54"/>
      <c r="CF946" s="54"/>
      <c r="CG946" s="54"/>
      <c r="CH946" s="54"/>
      <c r="CI946" s="54"/>
      <c r="CJ946" s="54"/>
      <c r="CK946" s="54"/>
      <c r="CL946" s="54"/>
      <c r="CM946" s="54"/>
      <c r="CN946" s="54"/>
      <c r="CO946" s="54"/>
      <c r="CP946" s="54"/>
      <c r="CQ946" s="54"/>
      <c r="CR946" s="54"/>
      <c r="CS946" s="54"/>
      <c r="CT946" s="54"/>
      <c r="CU946" s="54"/>
      <c r="CV946" s="54"/>
      <c r="CW946" s="54"/>
      <c r="CX946" s="54"/>
      <c r="CY946" s="54"/>
      <c r="CZ946" s="54"/>
      <c r="DA946" s="54"/>
      <c r="DB946" s="54"/>
      <c r="DC946" s="54"/>
      <c r="DD946" s="54"/>
      <c r="DE946" s="54"/>
      <c r="DF946" s="54"/>
      <c r="DG946" s="54"/>
      <c r="DH946" s="54"/>
      <c r="DI946" s="54"/>
      <c r="DJ946" s="54"/>
      <c r="DK946" s="54"/>
      <c r="DL946" s="54"/>
      <c r="DM946" s="54"/>
      <c r="DN946" s="54"/>
      <c r="DO946" s="54"/>
      <c r="DP946" s="54"/>
      <c r="DQ946" s="54"/>
      <c r="DR946" s="54"/>
      <c r="DS946" s="54"/>
      <c r="DT946" s="54"/>
      <c r="DU946" s="54"/>
      <c r="DV946" s="54"/>
      <c r="DW946" s="54"/>
      <c r="DX946" s="54"/>
      <c r="DY946" s="54"/>
      <c r="DZ946" s="54"/>
      <c r="EA946" s="54"/>
      <c r="EB946" s="54"/>
      <c r="EC946" s="54"/>
      <c r="ED946" s="54"/>
      <c r="EE946" s="54"/>
      <c r="EF946" s="54"/>
      <c r="EG946" s="54"/>
      <c r="EH946" s="54"/>
      <c r="EI946" s="54"/>
      <c r="EJ946" s="54"/>
      <c r="EK946" s="54"/>
      <c r="EL946" s="54"/>
      <c r="EM946" s="54"/>
      <c r="EN946" s="54"/>
      <c r="EO946" s="54"/>
      <c r="EP946" s="54"/>
      <c r="EQ946" s="54"/>
      <c r="ER946" s="54"/>
    </row>
    <row r="947" spans="1:148" x14ac:dyDescent="0.25">
      <c r="A947" s="76"/>
      <c r="B947" s="54"/>
      <c r="C947" s="54"/>
      <c r="D947" s="54"/>
      <c r="E947" s="54"/>
      <c r="F947" s="5"/>
      <c r="G947" s="320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4"/>
      <c r="BQ947" s="54"/>
      <c r="BR947" s="54"/>
      <c r="BS947" s="54"/>
      <c r="BT947" s="54"/>
      <c r="BU947" s="54"/>
      <c r="BV947" s="54"/>
      <c r="BW947" s="54"/>
      <c r="BX947" s="54"/>
      <c r="BY947" s="54"/>
      <c r="BZ947" s="54"/>
      <c r="CA947" s="54"/>
      <c r="CB947" s="54"/>
      <c r="CC947" s="54"/>
      <c r="CD947" s="54"/>
      <c r="CE947" s="54"/>
      <c r="CF947" s="54"/>
      <c r="CG947" s="54"/>
      <c r="CH947" s="54"/>
      <c r="CI947" s="54"/>
      <c r="CJ947" s="54"/>
      <c r="CK947" s="54"/>
      <c r="CL947" s="54"/>
      <c r="CM947" s="54"/>
      <c r="CN947" s="54"/>
      <c r="CO947" s="54"/>
      <c r="CP947" s="54"/>
      <c r="CQ947" s="54"/>
      <c r="CR947" s="54"/>
      <c r="CS947" s="54"/>
      <c r="CT947" s="54"/>
      <c r="CU947" s="54"/>
      <c r="CV947" s="54"/>
      <c r="CW947" s="54"/>
      <c r="CX947" s="54"/>
      <c r="CY947" s="54"/>
      <c r="CZ947" s="54"/>
      <c r="DA947" s="54"/>
      <c r="DB947" s="54"/>
      <c r="DC947" s="54"/>
      <c r="DD947" s="54"/>
      <c r="DE947" s="54"/>
      <c r="DF947" s="54"/>
      <c r="DG947" s="54"/>
      <c r="DH947" s="54"/>
      <c r="DI947" s="54"/>
      <c r="DJ947" s="54"/>
      <c r="DK947" s="54"/>
      <c r="DL947" s="54"/>
      <c r="DM947" s="54"/>
      <c r="DN947" s="54"/>
      <c r="DO947" s="54"/>
      <c r="DP947" s="54"/>
      <c r="DQ947" s="54"/>
      <c r="DR947" s="54"/>
      <c r="DS947" s="54"/>
      <c r="DT947" s="54"/>
      <c r="DU947" s="54"/>
      <c r="DV947" s="54"/>
      <c r="DW947" s="54"/>
      <c r="DX947" s="54"/>
      <c r="DY947" s="54"/>
      <c r="DZ947" s="54"/>
      <c r="EA947" s="54"/>
      <c r="EB947" s="54"/>
      <c r="EC947" s="54"/>
      <c r="ED947" s="54"/>
      <c r="EE947" s="54"/>
      <c r="EF947" s="54"/>
      <c r="EG947" s="54"/>
      <c r="EH947" s="54"/>
      <c r="EI947" s="54"/>
      <c r="EJ947" s="54"/>
      <c r="EK947" s="54"/>
      <c r="EL947" s="54"/>
      <c r="EM947" s="54"/>
      <c r="EN947" s="54"/>
      <c r="EO947" s="54"/>
      <c r="EP947" s="54"/>
      <c r="EQ947" s="54"/>
      <c r="ER947" s="54"/>
    </row>
    <row r="948" spans="1:148" x14ac:dyDescent="0.25">
      <c r="A948" s="76"/>
      <c r="B948" s="54"/>
      <c r="C948" s="54"/>
      <c r="D948" s="54"/>
      <c r="E948" s="54"/>
      <c r="F948" s="5"/>
      <c r="G948" s="320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4"/>
      <c r="BQ948" s="54"/>
      <c r="BR948" s="54"/>
      <c r="BS948" s="54"/>
      <c r="BT948" s="54"/>
      <c r="BU948" s="54"/>
      <c r="BV948" s="54"/>
      <c r="BW948" s="54"/>
      <c r="BX948" s="54"/>
      <c r="BY948" s="54"/>
      <c r="BZ948" s="54"/>
      <c r="CA948" s="54"/>
      <c r="CB948" s="54"/>
      <c r="CC948" s="54"/>
      <c r="CD948" s="54"/>
      <c r="CE948" s="54"/>
      <c r="CF948" s="54"/>
      <c r="CG948" s="54"/>
      <c r="CH948" s="54"/>
      <c r="CI948" s="54"/>
      <c r="CJ948" s="54"/>
      <c r="CK948" s="54"/>
      <c r="CL948" s="54"/>
      <c r="CM948" s="54"/>
      <c r="CN948" s="54"/>
      <c r="CO948" s="54"/>
      <c r="CP948" s="54"/>
      <c r="CQ948" s="54"/>
      <c r="CR948" s="54"/>
      <c r="CS948" s="54"/>
      <c r="CT948" s="54"/>
      <c r="CU948" s="54"/>
      <c r="CV948" s="54"/>
      <c r="CW948" s="54"/>
      <c r="CX948" s="54"/>
      <c r="CY948" s="54"/>
      <c r="CZ948" s="54"/>
      <c r="DA948" s="54"/>
      <c r="DB948" s="54"/>
      <c r="DC948" s="54"/>
      <c r="DD948" s="54"/>
      <c r="DE948" s="54"/>
      <c r="DF948" s="54"/>
      <c r="DG948" s="54"/>
      <c r="DH948" s="54"/>
      <c r="DI948" s="54"/>
      <c r="DJ948" s="54"/>
      <c r="DK948" s="54"/>
      <c r="DL948" s="54"/>
      <c r="DM948" s="54"/>
      <c r="DN948" s="54"/>
      <c r="DO948" s="54"/>
      <c r="DP948" s="54"/>
      <c r="DQ948" s="54"/>
      <c r="DR948" s="54"/>
      <c r="DS948" s="54"/>
      <c r="DT948" s="54"/>
      <c r="DU948" s="54"/>
      <c r="DV948" s="54"/>
      <c r="DW948" s="54"/>
      <c r="DX948" s="54"/>
      <c r="DY948" s="54"/>
      <c r="DZ948" s="54"/>
      <c r="EA948" s="54"/>
      <c r="EB948" s="54"/>
      <c r="EC948" s="54"/>
      <c r="ED948" s="54"/>
      <c r="EE948" s="54"/>
      <c r="EF948" s="54"/>
      <c r="EG948" s="54"/>
      <c r="EH948" s="54"/>
      <c r="EI948" s="54"/>
      <c r="EJ948" s="54"/>
      <c r="EK948" s="54"/>
      <c r="EL948" s="54"/>
      <c r="EM948" s="54"/>
      <c r="EN948" s="54"/>
      <c r="EO948" s="54"/>
      <c r="EP948" s="54"/>
      <c r="EQ948" s="54"/>
      <c r="ER948" s="54"/>
    </row>
    <row r="949" spans="1:148" x14ac:dyDescent="0.25">
      <c r="A949" s="76"/>
      <c r="B949" s="54"/>
      <c r="C949" s="54"/>
      <c r="D949" s="54"/>
      <c r="E949" s="54"/>
      <c r="F949" s="5"/>
      <c r="G949" s="320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4"/>
      <c r="BQ949" s="54"/>
      <c r="BR949" s="54"/>
      <c r="BS949" s="54"/>
      <c r="BT949" s="54"/>
      <c r="BU949" s="54"/>
      <c r="BV949" s="54"/>
      <c r="BW949" s="54"/>
      <c r="BX949" s="54"/>
      <c r="BY949" s="54"/>
      <c r="BZ949" s="54"/>
      <c r="CA949" s="54"/>
      <c r="CB949" s="54"/>
      <c r="CC949" s="54"/>
      <c r="CD949" s="54"/>
      <c r="CE949" s="54"/>
      <c r="CF949" s="54"/>
      <c r="CG949" s="54"/>
      <c r="CH949" s="54"/>
      <c r="CI949" s="54"/>
      <c r="CJ949" s="54"/>
      <c r="CK949" s="54"/>
      <c r="CL949" s="54"/>
      <c r="CM949" s="54"/>
      <c r="CN949" s="54"/>
      <c r="CO949" s="54"/>
      <c r="CP949" s="54"/>
      <c r="CQ949" s="54"/>
      <c r="CR949" s="54"/>
      <c r="CS949" s="54"/>
      <c r="CT949" s="54"/>
      <c r="CU949" s="54"/>
      <c r="CV949" s="54"/>
      <c r="CW949" s="54"/>
      <c r="CX949" s="54"/>
      <c r="CY949" s="54"/>
      <c r="CZ949" s="54"/>
      <c r="DA949" s="54"/>
      <c r="DB949" s="54"/>
      <c r="DC949" s="54"/>
      <c r="DD949" s="54"/>
      <c r="DE949" s="54"/>
      <c r="DF949" s="54"/>
      <c r="DG949" s="54"/>
      <c r="DH949" s="54"/>
      <c r="DI949" s="54"/>
      <c r="DJ949" s="54"/>
      <c r="DK949" s="54"/>
      <c r="DL949" s="54"/>
      <c r="DM949" s="54"/>
      <c r="DN949" s="54"/>
      <c r="DO949" s="54"/>
      <c r="DP949" s="54"/>
      <c r="DQ949" s="54"/>
      <c r="DR949" s="54"/>
      <c r="DS949" s="54"/>
      <c r="DT949" s="54"/>
      <c r="DU949" s="54"/>
      <c r="DV949" s="54"/>
      <c r="DW949" s="54"/>
      <c r="DX949" s="54"/>
      <c r="DY949" s="54"/>
      <c r="DZ949" s="54"/>
      <c r="EA949" s="54"/>
      <c r="EB949" s="54"/>
      <c r="EC949" s="54"/>
      <c r="ED949" s="54"/>
      <c r="EE949" s="54"/>
      <c r="EF949" s="54"/>
      <c r="EG949" s="54"/>
      <c r="EH949" s="54"/>
      <c r="EI949" s="54"/>
      <c r="EJ949" s="54"/>
      <c r="EK949" s="54"/>
      <c r="EL949" s="54"/>
      <c r="EM949" s="54"/>
      <c r="EN949" s="54"/>
      <c r="EO949" s="54"/>
      <c r="EP949" s="54"/>
      <c r="EQ949" s="54"/>
      <c r="ER949" s="54"/>
    </row>
    <row r="950" spans="1:148" x14ac:dyDescent="0.25">
      <c r="A950" s="76"/>
      <c r="B950" s="54"/>
      <c r="C950" s="54"/>
      <c r="D950" s="54"/>
      <c r="E950" s="54"/>
      <c r="F950" s="5"/>
      <c r="G950" s="320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4"/>
      <c r="BQ950" s="54"/>
      <c r="BR950" s="54"/>
      <c r="BS950" s="54"/>
      <c r="BT950" s="54"/>
      <c r="BU950" s="54"/>
      <c r="BV950" s="54"/>
      <c r="BW950" s="54"/>
      <c r="BX950" s="54"/>
      <c r="BY950" s="54"/>
      <c r="BZ950" s="54"/>
      <c r="CA950" s="54"/>
      <c r="CB950" s="54"/>
      <c r="CC950" s="54"/>
      <c r="CD950" s="54"/>
      <c r="CE950" s="54"/>
      <c r="CF950" s="54"/>
      <c r="CG950" s="54"/>
      <c r="CH950" s="54"/>
      <c r="CI950" s="54"/>
      <c r="CJ950" s="54"/>
      <c r="CK950" s="54"/>
      <c r="CL950" s="54"/>
      <c r="CM950" s="54"/>
      <c r="CN950" s="54"/>
      <c r="CO950" s="54"/>
      <c r="CP950" s="54"/>
      <c r="CQ950" s="54"/>
      <c r="CR950" s="54"/>
      <c r="CS950" s="54"/>
      <c r="CT950" s="54"/>
      <c r="CU950" s="54"/>
      <c r="CV950" s="54"/>
      <c r="CW950" s="54"/>
      <c r="CX950" s="54"/>
      <c r="CY950" s="54"/>
      <c r="CZ950" s="54"/>
      <c r="DA950" s="54"/>
      <c r="DB950" s="54"/>
      <c r="DC950" s="54"/>
      <c r="DD950" s="54"/>
      <c r="DE950" s="54"/>
      <c r="DF950" s="54"/>
      <c r="DG950" s="54"/>
      <c r="DH950" s="54"/>
      <c r="DI950" s="54"/>
      <c r="DJ950" s="54"/>
      <c r="DK950" s="54"/>
      <c r="DL950" s="54"/>
      <c r="DM950" s="54"/>
      <c r="DN950" s="54"/>
      <c r="DO950" s="54"/>
      <c r="DP950" s="54"/>
      <c r="DQ950" s="54"/>
      <c r="DR950" s="54"/>
      <c r="DS950" s="54"/>
      <c r="DT950" s="54"/>
      <c r="DU950" s="54"/>
      <c r="DV950" s="54"/>
      <c r="DW950" s="54"/>
      <c r="DX950" s="54"/>
      <c r="DY950" s="54"/>
      <c r="DZ950" s="54"/>
      <c r="EA950" s="54"/>
      <c r="EB950" s="54"/>
      <c r="EC950" s="54"/>
      <c r="ED950" s="54"/>
      <c r="EE950" s="54"/>
      <c r="EF950" s="54"/>
      <c r="EG950" s="54"/>
      <c r="EH950" s="54"/>
      <c r="EI950" s="54"/>
      <c r="EJ950" s="54"/>
      <c r="EK950" s="54"/>
      <c r="EL950" s="54"/>
      <c r="EM950" s="54"/>
      <c r="EN950" s="54"/>
      <c r="EO950" s="54"/>
      <c r="EP950" s="54"/>
      <c r="EQ950" s="54"/>
      <c r="ER950" s="54"/>
    </row>
    <row r="951" spans="1:148" x14ac:dyDescent="0.25">
      <c r="A951" s="76"/>
      <c r="B951" s="54"/>
      <c r="C951" s="54"/>
      <c r="D951" s="54"/>
      <c r="E951" s="54"/>
      <c r="F951" s="5"/>
      <c r="G951" s="320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4"/>
      <c r="BQ951" s="54"/>
      <c r="BR951" s="54"/>
      <c r="BS951" s="54"/>
      <c r="BT951" s="54"/>
      <c r="BU951" s="54"/>
      <c r="BV951" s="54"/>
      <c r="BW951" s="54"/>
      <c r="BX951" s="54"/>
      <c r="BY951" s="54"/>
      <c r="BZ951" s="54"/>
      <c r="CA951" s="54"/>
      <c r="CB951" s="54"/>
      <c r="CC951" s="54"/>
      <c r="CD951" s="54"/>
      <c r="CE951" s="54"/>
      <c r="CF951" s="54"/>
      <c r="CG951" s="54"/>
      <c r="CH951" s="54"/>
      <c r="CI951" s="54"/>
      <c r="CJ951" s="54"/>
      <c r="CK951" s="54"/>
      <c r="CL951" s="54"/>
      <c r="CM951" s="54"/>
      <c r="CN951" s="54"/>
      <c r="CO951" s="54"/>
      <c r="CP951" s="54"/>
      <c r="CQ951" s="54"/>
      <c r="CR951" s="54"/>
      <c r="CS951" s="54"/>
      <c r="CT951" s="54"/>
      <c r="CU951" s="54"/>
      <c r="CV951" s="54"/>
      <c r="CW951" s="54"/>
      <c r="CX951" s="54"/>
      <c r="CY951" s="54"/>
      <c r="CZ951" s="54"/>
      <c r="DA951" s="54"/>
      <c r="DB951" s="54"/>
      <c r="DC951" s="54"/>
      <c r="DD951" s="54"/>
      <c r="DE951" s="54"/>
      <c r="DF951" s="54"/>
      <c r="DG951" s="54"/>
      <c r="DH951" s="54"/>
      <c r="DI951" s="54"/>
      <c r="DJ951" s="54"/>
      <c r="DK951" s="54"/>
      <c r="DL951" s="54"/>
      <c r="DM951" s="54"/>
      <c r="DN951" s="54"/>
      <c r="DO951" s="54"/>
      <c r="DP951" s="54"/>
      <c r="DQ951" s="54"/>
      <c r="DR951" s="54"/>
      <c r="DS951" s="54"/>
      <c r="DT951" s="54"/>
      <c r="DU951" s="54"/>
      <c r="DV951" s="54"/>
      <c r="DW951" s="54"/>
      <c r="DX951" s="54"/>
      <c r="DY951" s="54"/>
      <c r="DZ951" s="54"/>
      <c r="EA951" s="54"/>
      <c r="EB951" s="54"/>
      <c r="EC951" s="54"/>
      <c r="ED951" s="54"/>
      <c r="EE951" s="54"/>
      <c r="EF951" s="54"/>
      <c r="EG951" s="54"/>
      <c r="EH951" s="54"/>
      <c r="EI951" s="54"/>
      <c r="EJ951" s="54"/>
      <c r="EK951" s="54"/>
      <c r="EL951" s="54"/>
      <c r="EM951" s="54"/>
      <c r="EN951" s="54"/>
      <c r="EO951" s="54"/>
      <c r="EP951" s="54"/>
      <c r="EQ951" s="54"/>
      <c r="ER951" s="54"/>
    </row>
    <row r="952" spans="1:148" x14ac:dyDescent="0.25">
      <c r="A952" s="76"/>
      <c r="B952" s="54"/>
      <c r="C952" s="54"/>
      <c r="D952" s="54"/>
      <c r="E952" s="54"/>
      <c r="F952" s="5"/>
      <c r="G952" s="320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4"/>
      <c r="BQ952" s="54"/>
      <c r="BR952" s="54"/>
      <c r="BS952" s="54"/>
      <c r="BT952" s="54"/>
      <c r="BU952" s="54"/>
      <c r="BV952" s="54"/>
      <c r="BW952" s="54"/>
      <c r="BX952" s="54"/>
      <c r="BY952" s="54"/>
      <c r="BZ952" s="54"/>
      <c r="CA952" s="54"/>
      <c r="CB952" s="54"/>
      <c r="CC952" s="54"/>
      <c r="CD952" s="54"/>
      <c r="CE952" s="54"/>
      <c r="CF952" s="54"/>
      <c r="CG952" s="54"/>
      <c r="CH952" s="54"/>
      <c r="CI952" s="54"/>
      <c r="CJ952" s="54"/>
      <c r="CK952" s="54"/>
      <c r="CL952" s="54"/>
      <c r="CM952" s="54"/>
      <c r="CN952" s="54"/>
      <c r="CO952" s="54"/>
      <c r="CP952" s="54"/>
      <c r="CQ952" s="54"/>
      <c r="CR952" s="54"/>
      <c r="CS952" s="54"/>
      <c r="CT952" s="54"/>
      <c r="CU952" s="54"/>
      <c r="CV952" s="54"/>
      <c r="CW952" s="54"/>
      <c r="CX952" s="54"/>
      <c r="CY952" s="54"/>
      <c r="CZ952" s="54"/>
      <c r="DA952" s="54"/>
      <c r="DB952" s="54"/>
      <c r="DC952" s="54"/>
      <c r="DD952" s="54"/>
      <c r="DE952" s="54"/>
      <c r="DF952" s="54"/>
      <c r="DG952" s="54"/>
      <c r="DH952" s="54"/>
      <c r="DI952" s="54"/>
      <c r="DJ952" s="54"/>
      <c r="DK952" s="54"/>
      <c r="DL952" s="54"/>
      <c r="DM952" s="54"/>
      <c r="DN952" s="54"/>
      <c r="DO952" s="54"/>
      <c r="DP952" s="54"/>
      <c r="DQ952" s="54"/>
      <c r="DR952" s="54"/>
      <c r="DS952" s="54"/>
      <c r="DT952" s="54"/>
      <c r="DU952" s="54"/>
      <c r="DV952" s="54"/>
      <c r="DW952" s="54"/>
      <c r="DX952" s="54"/>
      <c r="DY952" s="54"/>
      <c r="DZ952" s="54"/>
      <c r="EA952" s="54"/>
      <c r="EB952" s="54"/>
      <c r="EC952" s="54"/>
      <c r="ED952" s="54"/>
      <c r="EE952" s="54"/>
      <c r="EF952" s="54"/>
      <c r="EG952" s="54"/>
      <c r="EH952" s="54"/>
      <c r="EI952" s="54"/>
      <c r="EJ952" s="54"/>
      <c r="EK952" s="54"/>
      <c r="EL952" s="54"/>
      <c r="EM952" s="54"/>
      <c r="EN952" s="54"/>
      <c r="EO952" s="54"/>
      <c r="EP952" s="54"/>
      <c r="EQ952" s="54"/>
      <c r="ER952" s="54"/>
    </row>
    <row r="953" spans="1:148" x14ac:dyDescent="0.25">
      <c r="A953" s="76"/>
      <c r="B953" s="54"/>
      <c r="C953" s="54"/>
      <c r="D953" s="54"/>
      <c r="E953" s="54"/>
      <c r="F953" s="5"/>
      <c r="G953" s="320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4"/>
      <c r="BQ953" s="54"/>
      <c r="BR953" s="54"/>
      <c r="BS953" s="54"/>
      <c r="BT953" s="54"/>
      <c r="BU953" s="54"/>
      <c r="BV953" s="54"/>
      <c r="BW953" s="54"/>
      <c r="BX953" s="54"/>
      <c r="BY953" s="54"/>
      <c r="BZ953" s="54"/>
      <c r="CA953" s="54"/>
      <c r="CB953" s="54"/>
      <c r="CC953" s="54"/>
      <c r="CD953" s="54"/>
      <c r="CE953" s="54"/>
      <c r="CF953" s="54"/>
      <c r="CG953" s="54"/>
      <c r="CH953" s="54"/>
      <c r="CI953" s="54"/>
      <c r="CJ953" s="54"/>
      <c r="CK953" s="54"/>
      <c r="CL953" s="54"/>
      <c r="CM953" s="54"/>
      <c r="CN953" s="54"/>
      <c r="CO953" s="54"/>
      <c r="CP953" s="54"/>
      <c r="CQ953" s="54"/>
      <c r="CR953" s="54"/>
      <c r="CS953" s="54"/>
      <c r="CT953" s="54"/>
      <c r="CU953" s="54"/>
      <c r="CV953" s="54"/>
      <c r="CW953" s="54"/>
      <c r="CX953" s="54"/>
      <c r="CY953" s="54"/>
      <c r="CZ953" s="54"/>
      <c r="DA953" s="54"/>
      <c r="DB953" s="54"/>
      <c r="DC953" s="54"/>
      <c r="DD953" s="54"/>
      <c r="DE953" s="54"/>
      <c r="DF953" s="54"/>
      <c r="DG953" s="54"/>
      <c r="DH953" s="54"/>
      <c r="DI953" s="54"/>
      <c r="DJ953" s="54"/>
      <c r="DK953" s="54"/>
      <c r="DL953" s="54"/>
      <c r="DM953" s="54"/>
      <c r="DN953" s="54"/>
      <c r="DO953" s="54"/>
      <c r="DP953" s="54"/>
      <c r="DQ953" s="54"/>
      <c r="DR953" s="54"/>
      <c r="DS953" s="54"/>
      <c r="DT953" s="54"/>
      <c r="DU953" s="54"/>
      <c r="DV953" s="54"/>
      <c r="DW953" s="54"/>
      <c r="DX953" s="54"/>
      <c r="DY953" s="54"/>
      <c r="DZ953" s="54"/>
      <c r="EA953" s="54"/>
      <c r="EB953" s="54"/>
      <c r="EC953" s="54"/>
      <c r="ED953" s="54"/>
      <c r="EE953" s="54"/>
      <c r="EF953" s="54"/>
      <c r="EG953" s="54"/>
      <c r="EH953" s="54"/>
      <c r="EI953" s="54"/>
      <c r="EJ953" s="54"/>
      <c r="EK953" s="54"/>
      <c r="EL953" s="54"/>
      <c r="EM953" s="54"/>
      <c r="EN953" s="54"/>
      <c r="EO953" s="54"/>
      <c r="EP953" s="54"/>
      <c r="EQ953" s="54"/>
      <c r="ER953" s="54"/>
    </row>
    <row r="954" spans="1:148" x14ac:dyDescent="0.25">
      <c r="A954" s="76"/>
      <c r="B954" s="54"/>
      <c r="C954" s="54"/>
      <c r="D954" s="54"/>
      <c r="E954" s="54"/>
      <c r="F954" s="5"/>
      <c r="G954" s="320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4"/>
      <c r="BQ954" s="54"/>
      <c r="BR954" s="54"/>
      <c r="BS954" s="54"/>
      <c r="BT954" s="54"/>
      <c r="BU954" s="54"/>
      <c r="BV954" s="54"/>
      <c r="BW954" s="54"/>
      <c r="BX954" s="54"/>
      <c r="BY954" s="54"/>
      <c r="BZ954" s="54"/>
      <c r="CA954" s="54"/>
      <c r="CB954" s="54"/>
      <c r="CC954" s="54"/>
      <c r="CD954" s="54"/>
      <c r="CE954" s="54"/>
      <c r="CF954" s="54"/>
      <c r="CG954" s="54"/>
      <c r="CH954" s="54"/>
      <c r="CI954" s="54"/>
      <c r="CJ954" s="54"/>
      <c r="CK954" s="54"/>
      <c r="CL954" s="54"/>
      <c r="CM954" s="54"/>
      <c r="CN954" s="54"/>
      <c r="CO954" s="54"/>
      <c r="CP954" s="54"/>
      <c r="CQ954" s="54"/>
      <c r="CR954" s="54"/>
      <c r="CS954" s="54"/>
      <c r="CT954" s="54"/>
      <c r="CU954" s="54"/>
      <c r="CV954" s="54"/>
      <c r="CW954" s="54"/>
      <c r="CX954" s="54"/>
      <c r="CY954" s="54"/>
      <c r="CZ954" s="54"/>
      <c r="DA954" s="54"/>
      <c r="DB954" s="54"/>
      <c r="DC954" s="54"/>
      <c r="DD954" s="54"/>
      <c r="DE954" s="54"/>
      <c r="DF954" s="54"/>
      <c r="DG954" s="54"/>
      <c r="DH954" s="54"/>
      <c r="DI954" s="54"/>
      <c r="DJ954" s="54"/>
      <c r="DK954" s="54"/>
      <c r="DL954" s="54"/>
      <c r="DM954" s="54"/>
      <c r="DN954" s="54"/>
      <c r="DO954" s="54"/>
      <c r="DP954" s="54"/>
      <c r="DQ954" s="54"/>
      <c r="DR954" s="54"/>
      <c r="DS954" s="54"/>
      <c r="DT954" s="54"/>
      <c r="DU954" s="54"/>
      <c r="DV954" s="54"/>
      <c r="DW954" s="54"/>
      <c r="DX954" s="54"/>
      <c r="DY954" s="54"/>
      <c r="DZ954" s="54"/>
      <c r="EA954" s="54"/>
      <c r="EB954" s="54"/>
      <c r="EC954" s="54"/>
      <c r="ED954" s="54"/>
      <c r="EE954" s="54"/>
      <c r="EF954" s="54"/>
      <c r="EG954" s="54"/>
      <c r="EH954" s="54"/>
      <c r="EI954" s="54"/>
      <c r="EJ954" s="54"/>
      <c r="EK954" s="54"/>
      <c r="EL954" s="54"/>
      <c r="EM954" s="54"/>
      <c r="EN954" s="54"/>
      <c r="EO954" s="54"/>
      <c r="EP954" s="54"/>
      <c r="EQ954" s="54"/>
      <c r="ER954" s="54"/>
    </row>
    <row r="955" spans="1:148" x14ac:dyDescent="0.25">
      <c r="A955" s="76"/>
      <c r="B955" s="54"/>
      <c r="C955" s="54"/>
      <c r="D955" s="54"/>
      <c r="E955" s="54"/>
      <c r="F955" s="5"/>
      <c r="G955" s="320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4"/>
      <c r="BQ955" s="54"/>
      <c r="BR955" s="54"/>
      <c r="BS955" s="54"/>
      <c r="BT955" s="54"/>
      <c r="BU955" s="54"/>
      <c r="BV955" s="54"/>
      <c r="BW955" s="54"/>
      <c r="BX955" s="54"/>
      <c r="BY955" s="54"/>
      <c r="BZ955" s="54"/>
      <c r="CA955" s="54"/>
      <c r="CB955" s="54"/>
      <c r="CC955" s="54"/>
      <c r="CD955" s="54"/>
      <c r="CE955" s="54"/>
      <c r="CF955" s="54"/>
      <c r="CG955" s="54"/>
      <c r="CH955" s="54"/>
      <c r="CI955" s="54"/>
      <c r="CJ955" s="54"/>
      <c r="CK955" s="54"/>
      <c r="CL955" s="54"/>
      <c r="CM955" s="54"/>
      <c r="CN955" s="54"/>
      <c r="CO955" s="54"/>
      <c r="CP955" s="54"/>
      <c r="CQ955" s="54"/>
      <c r="CR955" s="54"/>
      <c r="CS955" s="54"/>
      <c r="CT955" s="54"/>
      <c r="CU955" s="54"/>
      <c r="CV955" s="54"/>
      <c r="CW955" s="54"/>
      <c r="CX955" s="54"/>
      <c r="CY955" s="54"/>
      <c r="CZ955" s="54"/>
      <c r="DA955" s="54"/>
      <c r="DB955" s="54"/>
      <c r="DC955" s="54"/>
      <c r="DD955" s="54"/>
      <c r="DE955" s="54"/>
      <c r="DF955" s="54"/>
      <c r="DG955" s="54"/>
      <c r="DH955" s="54"/>
      <c r="DI955" s="54"/>
      <c r="DJ955" s="54"/>
      <c r="DK955" s="54"/>
      <c r="DL955" s="54"/>
      <c r="DM955" s="54"/>
      <c r="DN955" s="54"/>
      <c r="DO955" s="54"/>
      <c r="DP955" s="54"/>
      <c r="DQ955" s="54"/>
      <c r="DR955" s="54"/>
      <c r="DS955" s="54"/>
      <c r="DT955" s="54"/>
      <c r="DU955" s="54"/>
      <c r="DV955" s="54"/>
      <c r="DW955" s="54"/>
      <c r="DX955" s="54"/>
      <c r="DY955" s="54"/>
      <c r="DZ955" s="54"/>
      <c r="EA955" s="54"/>
      <c r="EB955" s="54"/>
      <c r="EC955" s="54"/>
      <c r="ED955" s="54"/>
      <c r="EE955" s="54"/>
      <c r="EF955" s="54"/>
      <c r="EG955" s="54"/>
      <c r="EH955" s="54"/>
      <c r="EI955" s="54"/>
      <c r="EJ955" s="54"/>
      <c r="EK955" s="54"/>
      <c r="EL955" s="54"/>
      <c r="EM955" s="54"/>
      <c r="EN955" s="54"/>
      <c r="EO955" s="54"/>
      <c r="EP955" s="54"/>
      <c r="EQ955" s="54"/>
      <c r="ER955" s="54"/>
    </row>
    <row r="956" spans="1:148" x14ac:dyDescent="0.25">
      <c r="A956" s="76"/>
      <c r="B956" s="54"/>
      <c r="C956" s="54"/>
      <c r="D956" s="54"/>
      <c r="E956" s="54"/>
      <c r="F956" s="5"/>
      <c r="G956" s="320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4"/>
      <c r="BQ956" s="54"/>
      <c r="BR956" s="54"/>
      <c r="BS956" s="54"/>
      <c r="BT956" s="54"/>
      <c r="BU956" s="54"/>
      <c r="BV956" s="54"/>
      <c r="BW956" s="54"/>
      <c r="BX956" s="54"/>
      <c r="BY956" s="54"/>
      <c r="BZ956" s="54"/>
      <c r="CA956" s="54"/>
      <c r="CB956" s="54"/>
      <c r="CC956" s="54"/>
      <c r="CD956" s="54"/>
      <c r="CE956" s="54"/>
      <c r="CF956" s="54"/>
      <c r="CG956" s="54"/>
      <c r="CH956" s="54"/>
      <c r="CI956" s="54"/>
      <c r="CJ956" s="54"/>
      <c r="CK956" s="54"/>
      <c r="CL956" s="54"/>
      <c r="CM956" s="54"/>
      <c r="CN956" s="54"/>
      <c r="CO956" s="54"/>
      <c r="CP956" s="54"/>
      <c r="CQ956" s="54"/>
      <c r="CR956" s="54"/>
      <c r="CS956" s="54"/>
      <c r="CT956" s="54"/>
      <c r="CU956" s="54"/>
      <c r="CV956" s="54"/>
      <c r="CW956" s="54"/>
      <c r="CX956" s="54"/>
      <c r="CY956" s="54"/>
      <c r="CZ956" s="54"/>
      <c r="DA956" s="54"/>
      <c r="DB956" s="54"/>
      <c r="DC956" s="54"/>
      <c r="DD956" s="54"/>
      <c r="DE956" s="54"/>
      <c r="DF956" s="54"/>
      <c r="DG956" s="54"/>
      <c r="DH956" s="54"/>
      <c r="DI956" s="54"/>
      <c r="DJ956" s="54"/>
      <c r="DK956" s="54"/>
      <c r="DL956" s="54"/>
      <c r="DM956" s="54"/>
      <c r="DN956" s="54"/>
      <c r="DO956" s="54"/>
      <c r="DP956" s="54"/>
      <c r="DQ956" s="54"/>
      <c r="DR956" s="54"/>
      <c r="DS956" s="54"/>
      <c r="DT956" s="54"/>
      <c r="DU956" s="54"/>
      <c r="DV956" s="54"/>
      <c r="DW956" s="54"/>
      <c r="DX956" s="54"/>
      <c r="DY956" s="54"/>
      <c r="DZ956" s="54"/>
      <c r="EA956" s="54"/>
      <c r="EB956" s="54"/>
      <c r="EC956" s="54"/>
      <c r="ED956" s="54"/>
      <c r="EE956" s="54"/>
      <c r="EF956" s="54"/>
      <c r="EG956" s="54"/>
      <c r="EH956" s="54"/>
      <c r="EI956" s="54"/>
      <c r="EJ956" s="54"/>
      <c r="EK956" s="54"/>
      <c r="EL956" s="54"/>
      <c r="EM956" s="54"/>
      <c r="EN956" s="54"/>
      <c r="EO956" s="54"/>
      <c r="EP956" s="54"/>
      <c r="EQ956" s="54"/>
      <c r="ER956" s="54"/>
    </row>
    <row r="957" spans="1:148" x14ac:dyDescent="0.25">
      <c r="A957" s="76"/>
      <c r="B957" s="54"/>
      <c r="C957" s="54"/>
      <c r="D957" s="54"/>
      <c r="E957" s="54"/>
      <c r="F957" s="5"/>
      <c r="G957" s="320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4"/>
      <c r="BQ957" s="54"/>
      <c r="BR957" s="54"/>
      <c r="BS957" s="54"/>
      <c r="BT957" s="54"/>
      <c r="BU957" s="54"/>
      <c r="BV957" s="54"/>
      <c r="BW957" s="54"/>
      <c r="BX957" s="54"/>
      <c r="BY957" s="54"/>
      <c r="BZ957" s="54"/>
      <c r="CA957" s="54"/>
      <c r="CB957" s="54"/>
      <c r="CC957" s="54"/>
      <c r="CD957" s="54"/>
      <c r="CE957" s="54"/>
      <c r="CF957" s="54"/>
      <c r="CG957" s="54"/>
      <c r="CH957" s="54"/>
      <c r="CI957" s="54"/>
      <c r="CJ957" s="54"/>
      <c r="CK957" s="54"/>
      <c r="CL957" s="54"/>
      <c r="CM957" s="54"/>
      <c r="CN957" s="54"/>
      <c r="CO957" s="54"/>
      <c r="CP957" s="54"/>
      <c r="CQ957" s="54"/>
      <c r="CR957" s="54"/>
      <c r="CS957" s="54"/>
      <c r="CT957" s="54"/>
      <c r="CU957" s="54"/>
      <c r="CV957" s="54"/>
      <c r="CW957" s="54"/>
      <c r="CX957" s="54"/>
      <c r="CY957" s="54"/>
      <c r="CZ957" s="54"/>
      <c r="DA957" s="54"/>
      <c r="DB957" s="54"/>
      <c r="DC957" s="54"/>
      <c r="DD957" s="54"/>
      <c r="DE957" s="54"/>
      <c r="DF957" s="54"/>
      <c r="DG957" s="54"/>
      <c r="DH957" s="54"/>
      <c r="DI957" s="54"/>
      <c r="DJ957" s="54"/>
      <c r="DK957" s="54"/>
      <c r="DL957" s="54"/>
      <c r="DM957" s="54"/>
      <c r="DN957" s="54"/>
      <c r="DO957" s="54"/>
      <c r="DP957" s="54"/>
      <c r="DQ957" s="54"/>
      <c r="DR957" s="54"/>
      <c r="DS957" s="54"/>
      <c r="DT957" s="54"/>
      <c r="DU957" s="54"/>
      <c r="DV957" s="54"/>
      <c r="DW957" s="54"/>
      <c r="DX957" s="54"/>
      <c r="DY957" s="54"/>
      <c r="DZ957" s="54"/>
      <c r="EA957" s="54"/>
      <c r="EB957" s="54"/>
      <c r="EC957" s="54"/>
      <c r="ED957" s="54"/>
      <c r="EE957" s="54"/>
      <c r="EF957" s="54"/>
      <c r="EG957" s="54"/>
      <c r="EH957" s="54"/>
      <c r="EI957" s="54"/>
      <c r="EJ957" s="54"/>
      <c r="EK957" s="54"/>
      <c r="EL957" s="54"/>
      <c r="EM957" s="54"/>
      <c r="EN957" s="54"/>
      <c r="EO957" s="54"/>
      <c r="EP957" s="54"/>
      <c r="EQ957" s="54"/>
      <c r="ER957" s="54"/>
    </row>
    <row r="958" spans="1:148" x14ac:dyDescent="0.25">
      <c r="A958" s="76"/>
      <c r="B958" s="54"/>
      <c r="C958" s="54"/>
      <c r="D958" s="54"/>
      <c r="E958" s="54"/>
      <c r="F958" s="5"/>
      <c r="G958" s="320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4"/>
      <c r="BQ958" s="54"/>
      <c r="BR958" s="54"/>
      <c r="BS958" s="54"/>
      <c r="BT958" s="54"/>
      <c r="BU958" s="54"/>
      <c r="BV958" s="54"/>
      <c r="BW958" s="54"/>
      <c r="BX958" s="54"/>
      <c r="BY958" s="54"/>
      <c r="BZ958" s="54"/>
      <c r="CA958" s="54"/>
      <c r="CB958" s="54"/>
      <c r="CC958" s="54"/>
      <c r="CD958" s="54"/>
      <c r="CE958" s="54"/>
      <c r="CF958" s="54"/>
      <c r="CG958" s="54"/>
      <c r="CH958" s="54"/>
      <c r="CI958" s="54"/>
      <c r="CJ958" s="54"/>
      <c r="CK958" s="54"/>
      <c r="CL958" s="54"/>
      <c r="CM958" s="54"/>
      <c r="CN958" s="54"/>
      <c r="CO958" s="54"/>
      <c r="CP958" s="54"/>
      <c r="CQ958" s="54"/>
      <c r="CR958" s="54"/>
      <c r="CS958" s="54"/>
      <c r="CT958" s="54"/>
      <c r="CU958" s="54"/>
      <c r="CV958" s="54"/>
      <c r="CW958" s="54"/>
      <c r="CX958" s="54"/>
      <c r="CY958" s="54"/>
      <c r="CZ958" s="54"/>
      <c r="DA958" s="54"/>
      <c r="DB958" s="54"/>
      <c r="DC958" s="54"/>
      <c r="DD958" s="54"/>
      <c r="DE958" s="54"/>
      <c r="DF958" s="54"/>
      <c r="DG958" s="54"/>
      <c r="DH958" s="54"/>
      <c r="DI958" s="54"/>
      <c r="DJ958" s="54"/>
      <c r="DK958" s="54"/>
      <c r="DL958" s="54"/>
      <c r="DM958" s="54"/>
      <c r="DN958" s="54"/>
      <c r="DO958" s="54"/>
      <c r="DP958" s="54"/>
      <c r="DQ958" s="54"/>
      <c r="DR958" s="54"/>
      <c r="DS958" s="54"/>
      <c r="DT958" s="54"/>
      <c r="DU958" s="54"/>
      <c r="DV958" s="54"/>
      <c r="DW958" s="54"/>
      <c r="DX958" s="54"/>
      <c r="DY958" s="54"/>
      <c r="DZ958" s="54"/>
      <c r="EA958" s="54"/>
      <c r="EB958" s="54"/>
      <c r="EC958" s="54"/>
      <c r="ED958" s="54"/>
      <c r="EE958" s="54"/>
      <c r="EF958" s="54"/>
      <c r="EG958" s="54"/>
      <c r="EH958" s="54"/>
      <c r="EI958" s="54"/>
      <c r="EJ958" s="54"/>
      <c r="EK958" s="54"/>
      <c r="EL958" s="54"/>
      <c r="EM958" s="54"/>
      <c r="EN958" s="54"/>
      <c r="EO958" s="54"/>
      <c r="EP958" s="54"/>
      <c r="EQ958" s="54"/>
      <c r="ER958" s="54"/>
    </row>
    <row r="959" spans="1:148" x14ac:dyDescent="0.25">
      <c r="A959" s="76"/>
      <c r="B959" s="54"/>
      <c r="C959" s="54"/>
      <c r="D959" s="54"/>
      <c r="E959" s="54"/>
      <c r="F959" s="5"/>
      <c r="G959" s="320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4"/>
      <c r="BQ959" s="54"/>
      <c r="BR959" s="54"/>
      <c r="BS959" s="54"/>
      <c r="BT959" s="54"/>
      <c r="BU959" s="54"/>
      <c r="BV959" s="54"/>
      <c r="BW959" s="54"/>
      <c r="BX959" s="54"/>
      <c r="BY959" s="54"/>
      <c r="BZ959" s="54"/>
      <c r="CA959" s="54"/>
      <c r="CB959" s="54"/>
      <c r="CC959" s="54"/>
      <c r="CD959" s="54"/>
      <c r="CE959" s="54"/>
      <c r="CF959" s="54"/>
      <c r="CG959" s="54"/>
      <c r="CH959" s="54"/>
      <c r="CI959" s="54"/>
      <c r="CJ959" s="54"/>
      <c r="CK959" s="54"/>
      <c r="CL959" s="54"/>
      <c r="CM959" s="54"/>
      <c r="CN959" s="54"/>
      <c r="CO959" s="54"/>
      <c r="CP959" s="54"/>
      <c r="CQ959" s="54"/>
      <c r="CR959" s="54"/>
      <c r="CS959" s="54"/>
      <c r="CT959" s="54"/>
      <c r="CU959" s="54"/>
      <c r="CV959" s="54"/>
      <c r="CW959" s="54"/>
      <c r="CX959" s="54"/>
      <c r="CY959" s="54"/>
      <c r="CZ959" s="54"/>
      <c r="DA959" s="54"/>
      <c r="DB959" s="54"/>
      <c r="DC959" s="54"/>
      <c r="DD959" s="54"/>
      <c r="DE959" s="54"/>
      <c r="DF959" s="54"/>
      <c r="DG959" s="54"/>
      <c r="DH959" s="54"/>
      <c r="DI959" s="54"/>
      <c r="DJ959" s="54"/>
      <c r="DK959" s="54"/>
      <c r="DL959" s="54"/>
      <c r="DM959" s="54"/>
      <c r="DN959" s="54"/>
      <c r="DO959" s="54"/>
      <c r="DP959" s="54"/>
      <c r="DQ959" s="54"/>
      <c r="DR959" s="54"/>
      <c r="DS959" s="54"/>
      <c r="DT959" s="54"/>
      <c r="DU959" s="54"/>
      <c r="DV959" s="54"/>
      <c r="DW959" s="54"/>
      <c r="DX959" s="54"/>
      <c r="DY959" s="54"/>
      <c r="DZ959" s="54"/>
      <c r="EA959" s="54"/>
      <c r="EB959" s="54"/>
      <c r="EC959" s="54"/>
      <c r="ED959" s="54"/>
      <c r="EE959" s="54"/>
      <c r="EF959" s="54"/>
      <c r="EG959" s="54"/>
      <c r="EH959" s="54"/>
      <c r="EI959" s="54"/>
      <c r="EJ959" s="54"/>
      <c r="EK959" s="54"/>
      <c r="EL959" s="54"/>
      <c r="EM959" s="54"/>
      <c r="EN959" s="54"/>
      <c r="EO959" s="54"/>
      <c r="EP959" s="54"/>
      <c r="EQ959" s="54"/>
      <c r="ER959" s="54"/>
    </row>
    <row r="960" spans="1:148" x14ac:dyDescent="0.25">
      <c r="A960" s="76"/>
      <c r="B960" s="54"/>
      <c r="C960" s="54"/>
      <c r="D960" s="54"/>
      <c r="E960" s="54"/>
      <c r="F960" s="5"/>
      <c r="G960" s="320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4"/>
      <c r="BQ960" s="54"/>
      <c r="BR960" s="54"/>
      <c r="BS960" s="54"/>
      <c r="BT960" s="54"/>
      <c r="BU960" s="54"/>
      <c r="BV960" s="54"/>
      <c r="BW960" s="54"/>
      <c r="BX960" s="54"/>
      <c r="BY960" s="54"/>
      <c r="BZ960" s="54"/>
      <c r="CA960" s="54"/>
      <c r="CB960" s="54"/>
      <c r="CC960" s="54"/>
      <c r="CD960" s="54"/>
      <c r="CE960" s="54"/>
      <c r="CF960" s="54"/>
      <c r="CG960" s="54"/>
      <c r="CH960" s="54"/>
      <c r="CI960" s="54"/>
      <c r="CJ960" s="54"/>
      <c r="CK960" s="54"/>
      <c r="CL960" s="54"/>
      <c r="CM960" s="54"/>
      <c r="CN960" s="54"/>
      <c r="CO960" s="54"/>
      <c r="CP960" s="54"/>
      <c r="CQ960" s="54"/>
      <c r="CR960" s="54"/>
      <c r="CS960" s="54"/>
      <c r="CT960" s="54"/>
      <c r="CU960" s="54"/>
      <c r="CV960" s="54"/>
      <c r="CW960" s="54"/>
      <c r="CX960" s="54"/>
      <c r="CY960" s="54"/>
      <c r="CZ960" s="54"/>
      <c r="DA960" s="54"/>
      <c r="DB960" s="54"/>
      <c r="DC960" s="54"/>
      <c r="DD960" s="54"/>
      <c r="DE960" s="54"/>
      <c r="DF960" s="54"/>
      <c r="DG960" s="54"/>
      <c r="DH960" s="54"/>
      <c r="DI960" s="54"/>
      <c r="DJ960" s="54"/>
      <c r="DK960" s="54"/>
      <c r="DL960" s="54"/>
      <c r="DM960" s="54"/>
      <c r="DN960" s="54"/>
      <c r="DO960" s="54"/>
      <c r="DP960" s="54"/>
      <c r="DQ960" s="54"/>
      <c r="DR960" s="54"/>
      <c r="DS960" s="54"/>
      <c r="DT960" s="54"/>
      <c r="DU960" s="54"/>
      <c r="DV960" s="54"/>
      <c r="DW960" s="54"/>
      <c r="DX960" s="54"/>
      <c r="DY960" s="54"/>
      <c r="DZ960" s="54"/>
      <c r="EA960" s="54"/>
      <c r="EB960" s="54"/>
      <c r="EC960" s="54"/>
      <c r="ED960" s="54"/>
      <c r="EE960" s="54"/>
      <c r="EF960" s="54"/>
      <c r="EG960" s="54"/>
      <c r="EH960" s="54"/>
      <c r="EI960" s="54"/>
      <c r="EJ960" s="54"/>
      <c r="EK960" s="54"/>
      <c r="EL960" s="54"/>
      <c r="EM960" s="54"/>
      <c r="EN960" s="54"/>
      <c r="EO960" s="54"/>
      <c r="EP960" s="54"/>
      <c r="EQ960" s="54"/>
      <c r="ER960" s="54"/>
    </row>
    <row r="961" spans="1:148" x14ac:dyDescent="0.25">
      <c r="A961" s="76"/>
      <c r="B961" s="54"/>
      <c r="C961" s="54"/>
      <c r="D961" s="54"/>
      <c r="E961" s="54"/>
      <c r="F961" s="5"/>
      <c r="G961" s="320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4"/>
      <c r="BQ961" s="54"/>
      <c r="BR961" s="54"/>
      <c r="BS961" s="54"/>
      <c r="BT961" s="54"/>
      <c r="BU961" s="54"/>
      <c r="BV961" s="54"/>
      <c r="BW961" s="54"/>
      <c r="BX961" s="54"/>
      <c r="BY961" s="54"/>
      <c r="BZ961" s="54"/>
      <c r="CA961" s="54"/>
      <c r="CB961" s="54"/>
      <c r="CC961" s="54"/>
      <c r="CD961" s="54"/>
      <c r="CE961" s="54"/>
      <c r="CF961" s="54"/>
      <c r="CG961" s="54"/>
      <c r="CH961" s="54"/>
      <c r="CI961" s="54"/>
      <c r="CJ961" s="54"/>
      <c r="CK961" s="54"/>
      <c r="CL961" s="54"/>
      <c r="CM961" s="54"/>
      <c r="CN961" s="54"/>
      <c r="CO961" s="54"/>
      <c r="CP961" s="54"/>
      <c r="CQ961" s="54"/>
      <c r="CR961" s="54"/>
      <c r="CS961" s="54"/>
      <c r="CT961" s="54"/>
      <c r="CU961" s="54"/>
      <c r="CV961" s="54"/>
      <c r="CW961" s="54"/>
      <c r="CX961" s="54"/>
      <c r="CY961" s="54"/>
      <c r="CZ961" s="54"/>
      <c r="DA961" s="54"/>
      <c r="DB961" s="54"/>
      <c r="DC961" s="54"/>
      <c r="DD961" s="54"/>
      <c r="DE961" s="54"/>
      <c r="DF961" s="54"/>
      <c r="DG961" s="54"/>
      <c r="DH961" s="54"/>
      <c r="DI961" s="54"/>
      <c r="DJ961" s="54"/>
      <c r="DK961" s="54"/>
      <c r="DL961" s="54"/>
      <c r="DM961" s="54"/>
      <c r="DN961" s="54"/>
      <c r="DO961" s="54"/>
      <c r="DP961" s="54"/>
      <c r="DQ961" s="54"/>
      <c r="DR961" s="54"/>
      <c r="DS961" s="54"/>
      <c r="DT961" s="54"/>
      <c r="DU961" s="54"/>
      <c r="DV961" s="54"/>
      <c r="DW961" s="54"/>
      <c r="DX961" s="54"/>
      <c r="DY961" s="54"/>
      <c r="DZ961" s="54"/>
      <c r="EA961" s="54"/>
      <c r="EB961" s="54"/>
      <c r="EC961" s="54"/>
      <c r="ED961" s="54"/>
      <c r="EE961" s="54"/>
      <c r="EF961" s="54"/>
      <c r="EG961" s="54"/>
      <c r="EH961" s="54"/>
      <c r="EI961" s="54"/>
      <c r="EJ961" s="54"/>
      <c r="EK961" s="54"/>
      <c r="EL961" s="54"/>
      <c r="EM961" s="54"/>
      <c r="EN961" s="54"/>
      <c r="EO961" s="54"/>
      <c r="EP961" s="54"/>
      <c r="EQ961" s="54"/>
      <c r="ER961" s="54"/>
    </row>
    <row r="962" spans="1:148" x14ac:dyDescent="0.25">
      <c r="A962" s="76"/>
      <c r="B962" s="54"/>
      <c r="C962" s="54"/>
      <c r="D962" s="54"/>
      <c r="E962" s="54"/>
      <c r="F962" s="5"/>
      <c r="G962" s="320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4"/>
      <c r="BQ962" s="54"/>
      <c r="BR962" s="54"/>
      <c r="BS962" s="54"/>
      <c r="BT962" s="54"/>
      <c r="BU962" s="54"/>
      <c r="BV962" s="54"/>
      <c r="BW962" s="54"/>
      <c r="BX962" s="54"/>
      <c r="BY962" s="54"/>
      <c r="BZ962" s="54"/>
      <c r="CA962" s="54"/>
      <c r="CB962" s="54"/>
      <c r="CC962" s="54"/>
      <c r="CD962" s="54"/>
      <c r="CE962" s="54"/>
      <c r="CF962" s="54"/>
      <c r="CG962" s="54"/>
      <c r="CH962" s="54"/>
      <c r="CI962" s="54"/>
      <c r="CJ962" s="54"/>
      <c r="CK962" s="54"/>
      <c r="CL962" s="54"/>
      <c r="CM962" s="54"/>
      <c r="CN962" s="54"/>
      <c r="CO962" s="54"/>
      <c r="CP962" s="54"/>
      <c r="CQ962" s="54"/>
      <c r="CR962" s="54"/>
      <c r="CS962" s="54"/>
      <c r="CT962" s="54"/>
      <c r="CU962" s="54"/>
      <c r="CV962" s="54"/>
      <c r="CW962" s="54"/>
      <c r="CX962" s="54"/>
      <c r="CY962" s="54"/>
      <c r="CZ962" s="54"/>
      <c r="DA962" s="54"/>
      <c r="DB962" s="54"/>
      <c r="DC962" s="54"/>
      <c r="DD962" s="54"/>
      <c r="DE962" s="54"/>
      <c r="DF962" s="54"/>
      <c r="DG962" s="54"/>
      <c r="DH962" s="54"/>
      <c r="DI962" s="54"/>
      <c r="DJ962" s="54"/>
      <c r="DK962" s="54"/>
      <c r="DL962" s="54"/>
      <c r="DM962" s="54"/>
      <c r="DN962" s="54"/>
      <c r="DO962" s="54"/>
      <c r="DP962" s="54"/>
      <c r="DQ962" s="54"/>
      <c r="DR962" s="54"/>
      <c r="DS962" s="54"/>
      <c r="DT962" s="54"/>
      <c r="DU962" s="54"/>
      <c r="DV962" s="54"/>
      <c r="DW962" s="54"/>
      <c r="DX962" s="54"/>
      <c r="DY962" s="54"/>
      <c r="DZ962" s="54"/>
      <c r="EA962" s="54"/>
      <c r="EB962" s="54"/>
      <c r="EC962" s="54"/>
      <c r="ED962" s="54"/>
      <c r="EE962" s="54"/>
      <c r="EF962" s="54"/>
      <c r="EG962" s="54"/>
      <c r="EH962" s="54"/>
      <c r="EI962" s="54"/>
      <c r="EJ962" s="54"/>
      <c r="EK962" s="54"/>
      <c r="EL962" s="54"/>
      <c r="EM962" s="54"/>
      <c r="EN962" s="54"/>
      <c r="EO962" s="54"/>
      <c r="EP962" s="54"/>
      <c r="EQ962" s="54"/>
      <c r="ER962" s="54"/>
    </row>
    <row r="963" spans="1:148" x14ac:dyDescent="0.25">
      <c r="A963" s="76"/>
      <c r="B963" s="54"/>
      <c r="C963" s="54"/>
      <c r="D963" s="54"/>
      <c r="E963" s="54"/>
      <c r="F963" s="5"/>
      <c r="G963" s="320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4"/>
      <c r="BQ963" s="54"/>
      <c r="BR963" s="54"/>
      <c r="BS963" s="54"/>
      <c r="BT963" s="54"/>
      <c r="BU963" s="54"/>
      <c r="BV963" s="54"/>
      <c r="BW963" s="54"/>
      <c r="BX963" s="54"/>
      <c r="BY963" s="54"/>
      <c r="BZ963" s="54"/>
      <c r="CA963" s="54"/>
      <c r="CB963" s="54"/>
      <c r="CC963" s="54"/>
      <c r="CD963" s="54"/>
      <c r="CE963" s="54"/>
      <c r="CF963" s="54"/>
      <c r="CG963" s="54"/>
      <c r="CH963" s="54"/>
      <c r="CI963" s="54"/>
      <c r="CJ963" s="54"/>
      <c r="CK963" s="54"/>
      <c r="CL963" s="54"/>
      <c r="CM963" s="54"/>
      <c r="CN963" s="54"/>
      <c r="CO963" s="54"/>
      <c r="CP963" s="54"/>
      <c r="CQ963" s="54"/>
      <c r="CR963" s="54"/>
      <c r="CS963" s="54"/>
      <c r="CT963" s="54"/>
      <c r="CU963" s="54"/>
      <c r="CV963" s="54"/>
      <c r="CW963" s="54"/>
      <c r="CX963" s="54"/>
      <c r="CY963" s="54"/>
      <c r="CZ963" s="54"/>
      <c r="DA963" s="54"/>
      <c r="DB963" s="54"/>
      <c r="DC963" s="54"/>
      <c r="DD963" s="54"/>
      <c r="DE963" s="54"/>
      <c r="DF963" s="54"/>
      <c r="DG963" s="54"/>
      <c r="DH963" s="54"/>
      <c r="DI963" s="54"/>
      <c r="DJ963" s="54"/>
      <c r="DK963" s="54"/>
      <c r="DL963" s="54"/>
      <c r="DM963" s="54"/>
      <c r="DN963" s="54"/>
      <c r="DO963" s="54"/>
      <c r="DP963" s="54"/>
      <c r="DQ963" s="54"/>
      <c r="DR963" s="54"/>
      <c r="DS963" s="54"/>
      <c r="DT963" s="54"/>
      <c r="DU963" s="54"/>
      <c r="DV963" s="54"/>
      <c r="DW963" s="54"/>
      <c r="DX963" s="54"/>
      <c r="DY963" s="54"/>
      <c r="DZ963" s="54"/>
      <c r="EA963" s="54"/>
      <c r="EB963" s="54"/>
      <c r="EC963" s="54"/>
      <c r="ED963" s="54"/>
      <c r="EE963" s="54"/>
      <c r="EF963" s="54"/>
      <c r="EG963" s="54"/>
      <c r="EH963" s="54"/>
      <c r="EI963" s="54"/>
      <c r="EJ963" s="54"/>
      <c r="EK963" s="54"/>
      <c r="EL963" s="54"/>
      <c r="EM963" s="54"/>
      <c r="EN963" s="54"/>
      <c r="EO963" s="54"/>
      <c r="EP963" s="54"/>
      <c r="EQ963" s="54"/>
      <c r="ER963" s="54"/>
    </row>
    <row r="964" spans="1:148" x14ac:dyDescent="0.25">
      <c r="A964" s="76"/>
      <c r="B964" s="54"/>
      <c r="C964" s="54"/>
      <c r="D964" s="54"/>
      <c r="E964" s="54"/>
      <c r="F964" s="5"/>
      <c r="G964" s="320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4"/>
      <c r="BQ964" s="54"/>
      <c r="BR964" s="54"/>
      <c r="BS964" s="54"/>
      <c r="BT964" s="54"/>
      <c r="BU964" s="54"/>
      <c r="BV964" s="54"/>
      <c r="BW964" s="54"/>
      <c r="BX964" s="54"/>
      <c r="BY964" s="54"/>
      <c r="BZ964" s="54"/>
      <c r="CA964" s="54"/>
      <c r="CB964" s="54"/>
      <c r="CC964" s="54"/>
      <c r="CD964" s="54"/>
      <c r="CE964" s="54"/>
      <c r="CF964" s="54"/>
      <c r="CG964" s="54"/>
      <c r="CH964" s="54"/>
      <c r="CI964" s="54"/>
      <c r="CJ964" s="54"/>
      <c r="CK964" s="54"/>
      <c r="CL964" s="54"/>
      <c r="CM964" s="54"/>
      <c r="CN964" s="54"/>
      <c r="CO964" s="54"/>
      <c r="CP964" s="54"/>
      <c r="CQ964" s="54"/>
      <c r="CR964" s="54"/>
      <c r="CS964" s="54"/>
      <c r="CT964" s="54"/>
      <c r="CU964" s="54"/>
      <c r="CV964" s="54"/>
      <c r="CW964" s="54"/>
      <c r="CX964" s="54"/>
      <c r="CY964" s="54"/>
      <c r="CZ964" s="54"/>
      <c r="DA964" s="54"/>
      <c r="DB964" s="54"/>
      <c r="DC964" s="54"/>
      <c r="DD964" s="54"/>
      <c r="DE964" s="54"/>
      <c r="DF964" s="54"/>
      <c r="DG964" s="54"/>
      <c r="DH964" s="54"/>
      <c r="DI964" s="54"/>
      <c r="DJ964" s="54"/>
      <c r="DK964" s="54"/>
      <c r="DL964" s="54"/>
      <c r="DM964" s="54"/>
      <c r="DN964" s="54"/>
      <c r="DO964" s="54"/>
      <c r="DP964" s="54"/>
      <c r="DQ964" s="54"/>
      <c r="DR964" s="54"/>
      <c r="DS964" s="54"/>
      <c r="DT964" s="54"/>
      <c r="DU964" s="54"/>
      <c r="DV964" s="54"/>
      <c r="DW964" s="54"/>
      <c r="DX964" s="54"/>
      <c r="DY964" s="54"/>
      <c r="DZ964" s="54"/>
      <c r="EA964" s="54"/>
      <c r="EB964" s="54"/>
      <c r="EC964" s="54"/>
      <c r="ED964" s="54"/>
      <c r="EE964" s="54"/>
      <c r="EF964" s="54"/>
      <c r="EG964" s="54"/>
      <c r="EH964" s="54"/>
      <c r="EI964" s="54"/>
      <c r="EJ964" s="54"/>
      <c r="EK964" s="54"/>
      <c r="EL964" s="54"/>
      <c r="EM964" s="54"/>
      <c r="EN964" s="54"/>
      <c r="EO964" s="54"/>
      <c r="EP964" s="54"/>
      <c r="EQ964" s="54"/>
      <c r="ER964" s="54"/>
    </row>
    <row r="965" spans="1:148" x14ac:dyDescent="0.25">
      <c r="A965" s="76"/>
      <c r="B965" s="54"/>
      <c r="C965" s="54"/>
      <c r="D965" s="54"/>
      <c r="E965" s="54"/>
      <c r="F965" s="5"/>
      <c r="G965" s="320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4"/>
      <c r="BQ965" s="54"/>
      <c r="BR965" s="54"/>
      <c r="BS965" s="54"/>
      <c r="BT965" s="54"/>
      <c r="BU965" s="54"/>
      <c r="BV965" s="54"/>
      <c r="BW965" s="54"/>
      <c r="BX965" s="54"/>
      <c r="BY965" s="54"/>
      <c r="BZ965" s="54"/>
      <c r="CA965" s="54"/>
      <c r="CB965" s="54"/>
      <c r="CC965" s="54"/>
      <c r="CD965" s="54"/>
      <c r="CE965" s="54"/>
      <c r="CF965" s="54"/>
      <c r="CG965" s="54"/>
      <c r="CH965" s="54"/>
      <c r="CI965" s="54"/>
      <c r="CJ965" s="54"/>
      <c r="CK965" s="54"/>
      <c r="CL965" s="54"/>
      <c r="CM965" s="54"/>
      <c r="CN965" s="54"/>
      <c r="CO965" s="54"/>
      <c r="CP965" s="54"/>
      <c r="CQ965" s="54"/>
      <c r="CR965" s="54"/>
      <c r="CS965" s="54"/>
      <c r="CT965" s="54"/>
      <c r="CU965" s="54"/>
      <c r="CV965" s="54"/>
      <c r="CW965" s="54"/>
      <c r="CX965" s="54"/>
      <c r="CY965" s="54"/>
      <c r="CZ965" s="54"/>
      <c r="DA965" s="54"/>
      <c r="DB965" s="54"/>
      <c r="DC965" s="54"/>
      <c r="DD965" s="54"/>
      <c r="DE965" s="54"/>
      <c r="DF965" s="54"/>
      <c r="DG965" s="54"/>
      <c r="DH965" s="54"/>
      <c r="DI965" s="54"/>
      <c r="DJ965" s="54"/>
      <c r="DK965" s="54"/>
      <c r="DL965" s="54"/>
      <c r="DM965" s="54"/>
      <c r="DN965" s="54"/>
      <c r="DO965" s="54"/>
      <c r="DP965" s="54"/>
      <c r="DQ965" s="54"/>
      <c r="DR965" s="54"/>
      <c r="DS965" s="54"/>
      <c r="DT965" s="54"/>
      <c r="DU965" s="54"/>
      <c r="DV965" s="54"/>
      <c r="DW965" s="54"/>
      <c r="DX965" s="54"/>
      <c r="DY965" s="54"/>
      <c r="DZ965" s="54"/>
      <c r="EA965" s="54"/>
      <c r="EB965" s="54"/>
      <c r="EC965" s="54"/>
      <c r="ED965" s="54"/>
      <c r="EE965" s="54"/>
      <c r="EF965" s="54"/>
      <c r="EG965" s="54"/>
      <c r="EH965" s="54"/>
      <c r="EI965" s="54"/>
      <c r="EJ965" s="54"/>
      <c r="EK965" s="54"/>
      <c r="EL965" s="54"/>
      <c r="EM965" s="54"/>
      <c r="EN965" s="54"/>
      <c r="EO965" s="54"/>
      <c r="EP965" s="54"/>
      <c r="EQ965" s="54"/>
      <c r="ER965" s="54"/>
    </row>
    <row r="966" spans="1:148" x14ac:dyDescent="0.25">
      <c r="A966" s="76"/>
      <c r="B966" s="54"/>
      <c r="C966" s="54"/>
      <c r="D966" s="54"/>
      <c r="E966" s="54"/>
      <c r="F966" s="5"/>
      <c r="G966" s="320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4"/>
      <c r="BQ966" s="54"/>
      <c r="BR966" s="54"/>
      <c r="BS966" s="54"/>
      <c r="BT966" s="54"/>
      <c r="BU966" s="54"/>
      <c r="BV966" s="54"/>
      <c r="BW966" s="54"/>
      <c r="BX966" s="54"/>
      <c r="BY966" s="54"/>
      <c r="BZ966" s="54"/>
      <c r="CA966" s="54"/>
      <c r="CB966" s="54"/>
      <c r="CC966" s="54"/>
      <c r="CD966" s="54"/>
      <c r="CE966" s="54"/>
      <c r="CF966" s="54"/>
      <c r="CG966" s="54"/>
      <c r="CH966" s="54"/>
      <c r="CI966" s="54"/>
      <c r="CJ966" s="54"/>
      <c r="CK966" s="54"/>
      <c r="CL966" s="54"/>
      <c r="CM966" s="54"/>
      <c r="CN966" s="54"/>
      <c r="CO966" s="54"/>
      <c r="CP966" s="54"/>
      <c r="CQ966" s="54"/>
      <c r="CR966" s="54"/>
      <c r="CS966" s="54"/>
      <c r="CT966" s="54"/>
      <c r="CU966" s="54"/>
      <c r="CV966" s="54"/>
      <c r="CW966" s="54"/>
      <c r="CX966" s="54"/>
      <c r="CY966" s="54"/>
      <c r="CZ966" s="54"/>
      <c r="DA966" s="54"/>
      <c r="DB966" s="54"/>
      <c r="DC966" s="54"/>
      <c r="DD966" s="54"/>
      <c r="DE966" s="54"/>
      <c r="DF966" s="54"/>
      <c r="DG966" s="54"/>
      <c r="DH966" s="54"/>
      <c r="DI966" s="54"/>
      <c r="DJ966" s="54"/>
      <c r="DK966" s="54"/>
      <c r="DL966" s="54"/>
      <c r="DM966" s="54"/>
      <c r="DN966" s="54"/>
      <c r="DO966" s="54"/>
      <c r="DP966" s="54"/>
      <c r="DQ966" s="54"/>
      <c r="DR966" s="54"/>
      <c r="DS966" s="54"/>
      <c r="DT966" s="54"/>
      <c r="DU966" s="54"/>
      <c r="DV966" s="54"/>
      <c r="DW966" s="54"/>
      <c r="DX966" s="54"/>
      <c r="DY966" s="54"/>
      <c r="DZ966" s="54"/>
      <c r="EA966" s="54"/>
      <c r="EB966" s="54"/>
      <c r="EC966" s="54"/>
      <c r="ED966" s="54"/>
      <c r="EE966" s="54"/>
      <c r="EF966" s="54"/>
      <c r="EG966" s="54"/>
      <c r="EH966" s="54"/>
      <c r="EI966" s="54"/>
      <c r="EJ966" s="54"/>
      <c r="EK966" s="54"/>
      <c r="EL966" s="54"/>
      <c r="EM966" s="54"/>
      <c r="EN966" s="54"/>
      <c r="EO966" s="54"/>
      <c r="EP966" s="54"/>
      <c r="EQ966" s="54"/>
      <c r="ER966" s="54"/>
    </row>
    <row r="967" spans="1:148" x14ac:dyDescent="0.25">
      <c r="A967" s="76"/>
      <c r="B967" s="54"/>
      <c r="C967" s="54"/>
      <c r="D967" s="54"/>
      <c r="E967" s="54"/>
      <c r="F967" s="5"/>
      <c r="G967" s="320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4"/>
      <c r="BQ967" s="54"/>
      <c r="BR967" s="54"/>
      <c r="BS967" s="54"/>
      <c r="BT967" s="54"/>
      <c r="BU967" s="54"/>
      <c r="BV967" s="54"/>
      <c r="BW967" s="54"/>
      <c r="BX967" s="54"/>
      <c r="BY967" s="54"/>
      <c r="BZ967" s="54"/>
      <c r="CA967" s="54"/>
      <c r="CB967" s="54"/>
      <c r="CC967" s="54"/>
      <c r="CD967" s="54"/>
      <c r="CE967" s="54"/>
      <c r="CF967" s="54"/>
      <c r="CG967" s="54"/>
      <c r="CH967" s="54"/>
      <c r="CI967" s="54"/>
      <c r="CJ967" s="54"/>
      <c r="CK967" s="54"/>
      <c r="CL967" s="54"/>
      <c r="CM967" s="54"/>
      <c r="CN967" s="54"/>
      <c r="CO967" s="54"/>
      <c r="CP967" s="54"/>
      <c r="CQ967" s="54"/>
      <c r="CR967" s="54"/>
      <c r="CS967" s="54"/>
      <c r="CT967" s="54"/>
      <c r="CU967" s="54"/>
      <c r="CV967" s="54"/>
      <c r="CW967" s="54"/>
      <c r="CX967" s="54"/>
      <c r="CY967" s="54"/>
      <c r="CZ967" s="54"/>
      <c r="DA967" s="54"/>
      <c r="DB967" s="54"/>
      <c r="DC967" s="54"/>
      <c r="DD967" s="54"/>
      <c r="DE967" s="54"/>
      <c r="DF967" s="54"/>
      <c r="DG967" s="54"/>
      <c r="DH967" s="54"/>
      <c r="DI967" s="54"/>
      <c r="DJ967" s="54"/>
      <c r="DK967" s="54"/>
      <c r="DL967" s="54"/>
      <c r="DM967" s="54"/>
      <c r="DN967" s="54"/>
      <c r="DO967" s="54"/>
      <c r="DP967" s="54"/>
      <c r="DQ967" s="54"/>
      <c r="DR967" s="54"/>
      <c r="DS967" s="54"/>
      <c r="DT967" s="54"/>
      <c r="DU967" s="54"/>
      <c r="DV967" s="54"/>
      <c r="DW967" s="54"/>
      <c r="DX967" s="54"/>
      <c r="DY967" s="54"/>
      <c r="DZ967" s="54"/>
      <c r="EA967" s="54"/>
      <c r="EB967" s="54"/>
      <c r="EC967" s="54"/>
      <c r="ED967" s="54"/>
      <c r="EE967" s="54"/>
      <c r="EF967" s="54"/>
      <c r="EG967" s="54"/>
      <c r="EH967" s="54"/>
      <c r="EI967" s="54"/>
      <c r="EJ967" s="54"/>
      <c r="EK967" s="54"/>
      <c r="EL967" s="54"/>
      <c r="EM967" s="54"/>
      <c r="EN967" s="54"/>
      <c r="EO967" s="54"/>
      <c r="EP967" s="54"/>
      <c r="EQ967" s="54"/>
      <c r="ER967" s="54"/>
    </row>
    <row r="968" spans="1:148" x14ac:dyDescent="0.25">
      <c r="A968" s="76"/>
      <c r="B968" s="54"/>
      <c r="C968" s="54"/>
      <c r="D968" s="54"/>
      <c r="E968" s="54"/>
      <c r="F968" s="5"/>
      <c r="G968" s="320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4"/>
      <c r="BQ968" s="54"/>
      <c r="BR968" s="54"/>
      <c r="BS968" s="54"/>
      <c r="BT968" s="54"/>
      <c r="BU968" s="54"/>
      <c r="BV968" s="54"/>
      <c r="BW968" s="54"/>
      <c r="BX968" s="54"/>
      <c r="BY968" s="54"/>
      <c r="BZ968" s="54"/>
      <c r="CA968" s="54"/>
      <c r="CB968" s="54"/>
      <c r="CC968" s="54"/>
      <c r="CD968" s="54"/>
      <c r="CE968" s="54"/>
      <c r="CF968" s="54"/>
      <c r="CG968" s="54"/>
      <c r="CH968" s="54"/>
      <c r="CI968" s="54"/>
      <c r="CJ968" s="54"/>
      <c r="CK968" s="54"/>
      <c r="CL968" s="54"/>
      <c r="CM968" s="54"/>
      <c r="CN968" s="54"/>
      <c r="CO968" s="54"/>
      <c r="CP968" s="54"/>
      <c r="CQ968" s="54"/>
      <c r="CR968" s="54"/>
      <c r="CS968" s="54"/>
      <c r="CT968" s="54"/>
      <c r="CU968" s="54"/>
      <c r="CV968" s="54"/>
      <c r="CW968" s="54"/>
      <c r="CX968" s="54"/>
      <c r="CY968" s="54"/>
      <c r="CZ968" s="54"/>
      <c r="DA968" s="54"/>
      <c r="DB968" s="54"/>
      <c r="DC968" s="54"/>
      <c r="DD968" s="54"/>
      <c r="DE968" s="54"/>
      <c r="DF968" s="54"/>
      <c r="DG968" s="54"/>
      <c r="DH968" s="54"/>
      <c r="DI968" s="54"/>
      <c r="DJ968" s="54"/>
      <c r="DK968" s="54"/>
      <c r="DL968" s="54"/>
      <c r="DM968" s="54"/>
      <c r="DN968" s="54"/>
      <c r="DO968" s="54"/>
      <c r="DP968" s="54"/>
      <c r="DQ968" s="54"/>
      <c r="DR968" s="54"/>
      <c r="DS968" s="54"/>
      <c r="DT968" s="54"/>
      <c r="DU968" s="54"/>
      <c r="DV968" s="54"/>
      <c r="DW968" s="54"/>
      <c r="DX968" s="54"/>
      <c r="DY968" s="54"/>
      <c r="DZ968" s="54"/>
      <c r="EA968" s="54"/>
      <c r="EB968" s="54"/>
      <c r="EC968" s="54"/>
      <c r="ED968" s="54"/>
      <c r="EE968" s="54"/>
      <c r="EF968" s="54"/>
      <c r="EG968" s="54"/>
      <c r="EH968" s="54"/>
      <c r="EI968" s="54"/>
      <c r="EJ968" s="54"/>
      <c r="EK968" s="54"/>
      <c r="EL968" s="54"/>
      <c r="EM968" s="54"/>
      <c r="EN968" s="54"/>
      <c r="EO968" s="54"/>
      <c r="EP968" s="54"/>
      <c r="EQ968" s="54"/>
      <c r="ER968" s="54"/>
    </row>
    <row r="969" spans="1:148" x14ac:dyDescent="0.25">
      <c r="A969" s="76"/>
      <c r="B969" s="54"/>
      <c r="C969" s="54"/>
      <c r="D969" s="54"/>
      <c r="E969" s="54"/>
      <c r="F969" s="5"/>
      <c r="G969" s="320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4"/>
      <c r="BQ969" s="54"/>
      <c r="BR969" s="54"/>
      <c r="BS969" s="54"/>
      <c r="BT969" s="54"/>
      <c r="BU969" s="54"/>
      <c r="BV969" s="54"/>
      <c r="BW969" s="54"/>
      <c r="BX969" s="54"/>
      <c r="BY969" s="54"/>
      <c r="BZ969" s="54"/>
      <c r="CA969" s="54"/>
      <c r="CB969" s="54"/>
      <c r="CC969" s="54"/>
      <c r="CD969" s="54"/>
      <c r="CE969" s="54"/>
      <c r="CF969" s="54"/>
      <c r="CG969" s="54"/>
      <c r="CH969" s="54"/>
      <c r="CI969" s="54"/>
      <c r="CJ969" s="54"/>
      <c r="CK969" s="54"/>
      <c r="CL969" s="54"/>
      <c r="CM969" s="54"/>
      <c r="CN969" s="54"/>
      <c r="CO969" s="54"/>
      <c r="CP969" s="54"/>
      <c r="CQ969" s="54"/>
      <c r="CR969" s="54"/>
      <c r="CS969" s="54"/>
      <c r="CT969" s="54"/>
      <c r="CU969" s="54"/>
      <c r="CV969" s="54"/>
      <c r="CW969" s="54"/>
      <c r="CX969" s="54"/>
      <c r="CY969" s="54"/>
      <c r="CZ969" s="54"/>
      <c r="DA969" s="54"/>
      <c r="DB969" s="54"/>
      <c r="DC969" s="54"/>
      <c r="DD969" s="54"/>
      <c r="DE969" s="54"/>
      <c r="DF969" s="54"/>
      <c r="DG969" s="54"/>
      <c r="DH969" s="54"/>
      <c r="DI969" s="54"/>
      <c r="DJ969" s="54"/>
      <c r="DK969" s="54"/>
      <c r="DL969" s="54"/>
      <c r="DM969" s="54"/>
      <c r="DN969" s="54"/>
      <c r="DO969" s="54"/>
      <c r="DP969" s="54"/>
      <c r="DQ969" s="54"/>
      <c r="DR969" s="54"/>
      <c r="DS969" s="54"/>
      <c r="DT969" s="54"/>
      <c r="DU969" s="54"/>
      <c r="DV969" s="54"/>
      <c r="DW969" s="54"/>
      <c r="DX969" s="54"/>
      <c r="DY969" s="54"/>
      <c r="DZ969" s="54"/>
      <c r="EA969" s="54"/>
      <c r="EB969" s="54"/>
      <c r="EC969" s="54"/>
      <c r="ED969" s="54"/>
      <c r="EE969" s="54"/>
      <c r="EF969" s="54"/>
      <c r="EG969" s="54"/>
      <c r="EH969" s="54"/>
      <c r="EI969" s="54"/>
      <c r="EJ969" s="54"/>
      <c r="EK969" s="54"/>
      <c r="EL969" s="54"/>
      <c r="EM969" s="54"/>
      <c r="EN969" s="54"/>
      <c r="EO969" s="54"/>
      <c r="EP969" s="54"/>
      <c r="EQ969" s="54"/>
      <c r="ER969" s="54"/>
    </row>
    <row r="970" spans="1:148" x14ac:dyDescent="0.25">
      <c r="A970" s="76"/>
      <c r="B970" s="54"/>
      <c r="C970" s="54"/>
      <c r="D970" s="54"/>
      <c r="E970" s="54"/>
      <c r="F970" s="5"/>
      <c r="G970" s="320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4"/>
      <c r="BQ970" s="54"/>
      <c r="BR970" s="54"/>
      <c r="BS970" s="54"/>
      <c r="BT970" s="54"/>
      <c r="BU970" s="54"/>
      <c r="BV970" s="54"/>
      <c r="BW970" s="54"/>
      <c r="BX970" s="54"/>
      <c r="BY970" s="54"/>
      <c r="BZ970" s="54"/>
      <c r="CA970" s="54"/>
      <c r="CB970" s="54"/>
      <c r="CC970" s="54"/>
      <c r="CD970" s="54"/>
      <c r="CE970" s="54"/>
      <c r="CF970" s="54"/>
      <c r="CG970" s="54"/>
      <c r="CH970" s="54"/>
      <c r="CI970" s="54"/>
      <c r="CJ970" s="54"/>
      <c r="CK970" s="54"/>
      <c r="CL970" s="54"/>
      <c r="CM970" s="54"/>
      <c r="CN970" s="54"/>
      <c r="CO970" s="54"/>
      <c r="CP970" s="54"/>
      <c r="CQ970" s="54"/>
      <c r="CR970" s="54"/>
      <c r="CS970" s="54"/>
      <c r="CT970" s="54"/>
      <c r="CU970" s="54"/>
      <c r="CV970" s="54"/>
      <c r="CW970" s="54"/>
      <c r="CX970" s="54"/>
      <c r="CY970" s="54"/>
      <c r="CZ970" s="54"/>
      <c r="DA970" s="54"/>
      <c r="DB970" s="54"/>
      <c r="DC970" s="54"/>
      <c r="DD970" s="54"/>
      <c r="DE970" s="54"/>
      <c r="DF970" s="54"/>
      <c r="DG970" s="54"/>
      <c r="DH970" s="54"/>
      <c r="DI970" s="54"/>
      <c r="DJ970" s="54"/>
      <c r="DK970" s="54"/>
      <c r="DL970" s="54"/>
      <c r="DM970" s="54"/>
      <c r="DN970" s="54"/>
      <c r="DO970" s="54"/>
      <c r="DP970" s="54"/>
      <c r="DQ970" s="54"/>
      <c r="DR970" s="54"/>
      <c r="DS970" s="54"/>
      <c r="DT970" s="54"/>
      <c r="DU970" s="54"/>
      <c r="DV970" s="54"/>
      <c r="DW970" s="54"/>
      <c r="DX970" s="54"/>
      <c r="DY970" s="54"/>
      <c r="DZ970" s="54"/>
      <c r="EA970" s="54"/>
      <c r="EB970" s="54"/>
      <c r="EC970" s="54"/>
      <c r="ED970" s="54"/>
      <c r="EE970" s="54"/>
      <c r="EF970" s="54"/>
      <c r="EG970" s="54"/>
      <c r="EH970" s="54"/>
      <c r="EI970" s="54"/>
      <c r="EJ970" s="54"/>
      <c r="EK970" s="54"/>
      <c r="EL970" s="54"/>
      <c r="EM970" s="54"/>
      <c r="EN970" s="54"/>
      <c r="EO970" s="54"/>
      <c r="EP970" s="54"/>
      <c r="EQ970" s="54"/>
      <c r="ER970" s="54"/>
    </row>
    <row r="971" spans="1:148" x14ac:dyDescent="0.25">
      <c r="A971" s="76"/>
      <c r="B971" s="54"/>
      <c r="C971" s="54"/>
      <c r="D971" s="54"/>
      <c r="E971" s="54"/>
      <c r="F971" s="5"/>
      <c r="G971" s="320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4"/>
      <c r="BQ971" s="54"/>
      <c r="BR971" s="54"/>
      <c r="BS971" s="54"/>
      <c r="BT971" s="54"/>
      <c r="BU971" s="54"/>
      <c r="BV971" s="54"/>
      <c r="BW971" s="54"/>
      <c r="BX971" s="54"/>
      <c r="BY971" s="54"/>
      <c r="BZ971" s="54"/>
      <c r="CA971" s="54"/>
      <c r="CB971" s="54"/>
      <c r="CC971" s="54"/>
      <c r="CD971" s="54"/>
      <c r="CE971" s="54"/>
      <c r="CF971" s="54"/>
      <c r="CG971" s="54"/>
      <c r="CH971" s="54"/>
      <c r="CI971" s="54"/>
      <c r="CJ971" s="54"/>
      <c r="CK971" s="54"/>
      <c r="CL971" s="54"/>
      <c r="CM971" s="54"/>
      <c r="CN971" s="54"/>
      <c r="CO971" s="54"/>
      <c r="CP971" s="54"/>
      <c r="CQ971" s="54"/>
      <c r="CR971" s="54"/>
      <c r="CS971" s="54"/>
      <c r="CT971" s="54"/>
      <c r="CU971" s="54"/>
      <c r="CV971" s="54"/>
      <c r="CW971" s="54"/>
      <c r="CX971" s="54"/>
      <c r="CY971" s="54"/>
      <c r="CZ971" s="54"/>
      <c r="DA971" s="54"/>
      <c r="DB971" s="54"/>
      <c r="DC971" s="54"/>
      <c r="DD971" s="54"/>
      <c r="DE971" s="54"/>
      <c r="DF971" s="54"/>
      <c r="DG971" s="54"/>
      <c r="DH971" s="54"/>
      <c r="DI971" s="54"/>
      <c r="DJ971" s="54"/>
      <c r="DK971" s="54"/>
      <c r="DL971" s="54"/>
      <c r="DM971" s="54"/>
      <c r="DN971" s="54"/>
      <c r="DO971" s="54"/>
      <c r="DP971" s="54"/>
      <c r="DQ971" s="54"/>
      <c r="DR971" s="54"/>
      <c r="DS971" s="54"/>
      <c r="DT971" s="54"/>
      <c r="DU971" s="54"/>
      <c r="DV971" s="54"/>
      <c r="DW971" s="54"/>
      <c r="DX971" s="54"/>
      <c r="DY971" s="54"/>
      <c r="DZ971" s="54"/>
      <c r="EA971" s="54"/>
      <c r="EB971" s="54"/>
      <c r="EC971" s="54"/>
      <c r="ED971" s="54"/>
      <c r="EE971" s="54"/>
      <c r="EF971" s="54"/>
      <c r="EG971" s="54"/>
      <c r="EH971" s="54"/>
      <c r="EI971" s="54"/>
      <c r="EJ971" s="54"/>
      <c r="EK971" s="54"/>
      <c r="EL971" s="54"/>
      <c r="EM971" s="54"/>
      <c r="EN971" s="54"/>
      <c r="EO971" s="54"/>
      <c r="EP971" s="54"/>
      <c r="EQ971" s="54"/>
      <c r="ER971" s="54"/>
    </row>
    <row r="972" spans="1:148" x14ac:dyDescent="0.25">
      <c r="A972" s="76"/>
      <c r="B972" s="54"/>
      <c r="C972" s="54"/>
      <c r="D972" s="54"/>
      <c r="E972" s="54"/>
      <c r="F972" s="5"/>
      <c r="G972" s="320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4"/>
      <c r="BQ972" s="54"/>
      <c r="BR972" s="54"/>
      <c r="BS972" s="54"/>
      <c r="BT972" s="54"/>
      <c r="BU972" s="54"/>
      <c r="BV972" s="54"/>
      <c r="BW972" s="54"/>
      <c r="BX972" s="54"/>
      <c r="BY972" s="54"/>
      <c r="BZ972" s="54"/>
      <c r="CA972" s="54"/>
      <c r="CB972" s="54"/>
      <c r="CC972" s="54"/>
      <c r="CD972" s="54"/>
      <c r="CE972" s="54"/>
      <c r="CF972" s="54"/>
      <c r="CG972" s="54"/>
      <c r="CH972" s="54"/>
      <c r="CI972" s="54"/>
      <c r="CJ972" s="54"/>
      <c r="CK972" s="54"/>
      <c r="CL972" s="54"/>
      <c r="CM972" s="54"/>
      <c r="CN972" s="54"/>
      <c r="CO972" s="54"/>
      <c r="CP972" s="54"/>
      <c r="CQ972" s="54"/>
      <c r="CR972" s="54"/>
      <c r="CS972" s="54"/>
      <c r="CT972" s="54"/>
      <c r="CU972" s="54"/>
      <c r="CV972" s="54"/>
      <c r="CW972" s="54"/>
      <c r="CX972" s="54"/>
      <c r="CY972" s="54"/>
      <c r="CZ972" s="54"/>
      <c r="DA972" s="54"/>
      <c r="DB972" s="54"/>
      <c r="DC972" s="54"/>
      <c r="DD972" s="54"/>
      <c r="DE972" s="54"/>
      <c r="DF972" s="54"/>
      <c r="DG972" s="54"/>
      <c r="DH972" s="54"/>
      <c r="DI972" s="54"/>
      <c r="DJ972" s="54"/>
      <c r="DK972" s="54"/>
      <c r="DL972" s="54"/>
      <c r="DM972" s="54"/>
      <c r="DN972" s="54"/>
      <c r="DO972" s="54"/>
      <c r="DP972" s="54"/>
      <c r="DQ972" s="54"/>
      <c r="DR972" s="54"/>
      <c r="DS972" s="54"/>
      <c r="DT972" s="54"/>
      <c r="DU972" s="54"/>
      <c r="DV972" s="54"/>
      <c r="DW972" s="54"/>
      <c r="DX972" s="54"/>
      <c r="DY972" s="54"/>
      <c r="DZ972" s="54"/>
      <c r="EA972" s="54"/>
      <c r="EB972" s="54"/>
      <c r="EC972" s="54"/>
      <c r="ED972" s="54"/>
      <c r="EE972" s="54"/>
      <c r="EF972" s="54"/>
      <c r="EG972" s="54"/>
      <c r="EH972" s="54"/>
      <c r="EI972" s="54"/>
      <c r="EJ972" s="54"/>
      <c r="EK972" s="54"/>
      <c r="EL972" s="54"/>
      <c r="EM972" s="54"/>
      <c r="EN972" s="54"/>
      <c r="EO972" s="54"/>
      <c r="EP972" s="54"/>
      <c r="EQ972" s="54"/>
      <c r="ER972" s="54"/>
    </row>
    <row r="973" spans="1:148" x14ac:dyDescent="0.25">
      <c r="A973" s="76"/>
      <c r="B973" s="54"/>
      <c r="C973" s="54"/>
      <c r="D973" s="54"/>
      <c r="E973" s="54"/>
      <c r="F973" s="5"/>
      <c r="G973" s="320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4"/>
      <c r="BQ973" s="54"/>
      <c r="BR973" s="54"/>
      <c r="BS973" s="54"/>
      <c r="BT973" s="54"/>
      <c r="BU973" s="54"/>
      <c r="BV973" s="54"/>
      <c r="BW973" s="54"/>
      <c r="BX973" s="54"/>
      <c r="BY973" s="54"/>
      <c r="BZ973" s="54"/>
      <c r="CA973" s="54"/>
      <c r="CB973" s="54"/>
      <c r="CC973" s="54"/>
      <c r="CD973" s="54"/>
      <c r="CE973" s="54"/>
      <c r="CF973" s="54"/>
      <c r="CG973" s="54"/>
      <c r="CH973" s="54"/>
      <c r="CI973" s="54"/>
      <c r="CJ973" s="54"/>
      <c r="CK973" s="54"/>
      <c r="CL973" s="54"/>
      <c r="CM973" s="54"/>
      <c r="CN973" s="54"/>
      <c r="CO973" s="54"/>
      <c r="CP973" s="54"/>
      <c r="CQ973" s="54"/>
      <c r="CR973" s="54"/>
      <c r="CS973" s="54"/>
      <c r="CT973" s="54"/>
      <c r="CU973" s="54"/>
      <c r="CV973" s="54"/>
      <c r="CW973" s="54"/>
      <c r="CX973" s="54"/>
      <c r="CY973" s="54"/>
      <c r="CZ973" s="54"/>
      <c r="DA973" s="54"/>
      <c r="DB973" s="54"/>
      <c r="DC973" s="54"/>
      <c r="DD973" s="54"/>
      <c r="DE973" s="54"/>
      <c r="DF973" s="54"/>
      <c r="DG973" s="54"/>
      <c r="DH973" s="54"/>
      <c r="DI973" s="54"/>
      <c r="DJ973" s="54"/>
      <c r="DK973" s="54"/>
      <c r="DL973" s="54"/>
      <c r="DM973" s="54"/>
      <c r="DN973" s="54"/>
      <c r="DO973" s="54"/>
      <c r="DP973" s="54"/>
      <c r="DQ973" s="54"/>
      <c r="DR973" s="54"/>
      <c r="DS973" s="54"/>
      <c r="DT973" s="54"/>
      <c r="DU973" s="54"/>
      <c r="DV973" s="54"/>
      <c r="DW973" s="54"/>
      <c r="DX973" s="54"/>
      <c r="DY973" s="54"/>
      <c r="DZ973" s="54"/>
      <c r="EA973" s="54"/>
      <c r="EB973" s="54"/>
      <c r="EC973" s="54"/>
      <c r="ED973" s="54"/>
      <c r="EE973" s="54"/>
      <c r="EF973" s="54"/>
      <c r="EG973" s="54"/>
      <c r="EH973" s="54"/>
      <c r="EI973" s="54"/>
      <c r="EJ973" s="54"/>
      <c r="EK973" s="54"/>
      <c r="EL973" s="54"/>
      <c r="EM973" s="54"/>
      <c r="EN973" s="54"/>
      <c r="EO973" s="54"/>
      <c r="EP973" s="54"/>
      <c r="EQ973" s="54"/>
      <c r="ER973" s="54"/>
    </row>
    <row r="974" spans="1:148" x14ac:dyDescent="0.25">
      <c r="A974" s="76"/>
      <c r="B974" s="54"/>
      <c r="C974" s="54"/>
      <c r="D974" s="54"/>
      <c r="E974" s="54"/>
      <c r="F974" s="5"/>
      <c r="G974" s="320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4"/>
      <c r="BQ974" s="54"/>
      <c r="BR974" s="54"/>
      <c r="BS974" s="54"/>
      <c r="BT974" s="54"/>
      <c r="BU974" s="54"/>
      <c r="BV974" s="54"/>
      <c r="BW974" s="54"/>
      <c r="BX974" s="54"/>
      <c r="BY974" s="54"/>
      <c r="BZ974" s="54"/>
      <c r="CA974" s="54"/>
      <c r="CB974" s="54"/>
      <c r="CC974" s="54"/>
      <c r="CD974" s="54"/>
      <c r="CE974" s="54"/>
      <c r="CF974" s="54"/>
      <c r="CG974" s="54"/>
      <c r="CH974" s="54"/>
      <c r="CI974" s="54"/>
      <c r="CJ974" s="54"/>
      <c r="CK974" s="54"/>
      <c r="CL974" s="54"/>
      <c r="CM974" s="54"/>
      <c r="CN974" s="54"/>
      <c r="CO974" s="54"/>
      <c r="CP974" s="54"/>
      <c r="CQ974" s="54"/>
      <c r="CR974" s="54"/>
      <c r="CS974" s="54"/>
      <c r="CT974" s="54"/>
      <c r="CU974" s="54"/>
      <c r="CV974" s="54"/>
      <c r="CW974" s="54"/>
      <c r="CX974" s="54"/>
      <c r="CY974" s="54"/>
      <c r="CZ974" s="54"/>
      <c r="DA974" s="54"/>
      <c r="DB974" s="54"/>
      <c r="DC974" s="54"/>
      <c r="DD974" s="54"/>
      <c r="DE974" s="54"/>
      <c r="DF974" s="54"/>
      <c r="DG974" s="54"/>
      <c r="DH974" s="54"/>
      <c r="DI974" s="54"/>
      <c r="DJ974" s="54"/>
      <c r="DK974" s="54"/>
      <c r="DL974" s="54"/>
      <c r="DM974" s="54"/>
      <c r="DN974" s="54"/>
      <c r="DO974" s="54"/>
      <c r="DP974" s="54"/>
      <c r="DQ974" s="54"/>
      <c r="DR974" s="54"/>
      <c r="DS974" s="54"/>
      <c r="DT974" s="54"/>
      <c r="DU974" s="54"/>
      <c r="DV974" s="54"/>
      <c r="DW974" s="54"/>
      <c r="DX974" s="54"/>
      <c r="DY974" s="54"/>
      <c r="DZ974" s="54"/>
      <c r="EA974" s="54"/>
      <c r="EB974" s="54"/>
      <c r="EC974" s="54"/>
      <c r="ED974" s="54"/>
      <c r="EE974" s="54"/>
      <c r="EF974" s="54"/>
      <c r="EG974" s="54"/>
      <c r="EH974" s="54"/>
      <c r="EI974" s="54"/>
      <c r="EJ974" s="54"/>
      <c r="EK974" s="54"/>
      <c r="EL974" s="54"/>
      <c r="EM974" s="54"/>
      <c r="EN974" s="54"/>
      <c r="EO974" s="54"/>
      <c r="EP974" s="54"/>
      <c r="EQ974" s="54"/>
      <c r="ER974" s="54"/>
    </row>
    <row r="975" spans="1:148" x14ac:dyDescent="0.25">
      <c r="A975" s="76"/>
      <c r="B975" s="54"/>
      <c r="C975" s="54"/>
      <c r="D975" s="54"/>
      <c r="E975" s="54"/>
      <c r="F975" s="5"/>
      <c r="G975" s="320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4"/>
      <c r="BQ975" s="54"/>
      <c r="BR975" s="54"/>
      <c r="BS975" s="54"/>
      <c r="BT975" s="54"/>
      <c r="BU975" s="54"/>
      <c r="BV975" s="54"/>
      <c r="BW975" s="54"/>
      <c r="BX975" s="54"/>
      <c r="BY975" s="54"/>
      <c r="BZ975" s="54"/>
      <c r="CA975" s="54"/>
      <c r="CB975" s="54"/>
      <c r="CC975" s="54"/>
      <c r="CD975" s="54"/>
      <c r="CE975" s="54"/>
      <c r="CF975" s="54"/>
      <c r="CG975" s="54"/>
      <c r="CH975" s="54"/>
      <c r="CI975" s="54"/>
      <c r="CJ975" s="54"/>
      <c r="CK975" s="54"/>
      <c r="CL975" s="54"/>
      <c r="CM975" s="54"/>
      <c r="CN975" s="54"/>
      <c r="CO975" s="54"/>
      <c r="CP975" s="54"/>
      <c r="CQ975" s="54"/>
      <c r="CR975" s="54"/>
      <c r="CS975" s="54"/>
      <c r="CT975" s="54"/>
      <c r="CU975" s="54"/>
      <c r="CV975" s="54"/>
      <c r="CW975" s="54"/>
      <c r="CX975" s="54"/>
      <c r="CY975" s="54"/>
      <c r="CZ975" s="54"/>
      <c r="DA975" s="54"/>
      <c r="DB975" s="54"/>
      <c r="DC975" s="54"/>
      <c r="DD975" s="54"/>
      <c r="DE975" s="54"/>
      <c r="DF975" s="54"/>
      <c r="DG975" s="54"/>
      <c r="DH975" s="54"/>
      <c r="DI975" s="54"/>
      <c r="DJ975" s="54"/>
      <c r="DK975" s="54"/>
      <c r="DL975" s="54"/>
      <c r="DM975" s="54"/>
      <c r="DN975" s="54"/>
      <c r="DO975" s="54"/>
      <c r="DP975" s="54"/>
      <c r="DQ975" s="54"/>
      <c r="DR975" s="54"/>
      <c r="DS975" s="54"/>
      <c r="DT975" s="54"/>
      <c r="DU975" s="54"/>
      <c r="DV975" s="54"/>
      <c r="DW975" s="54"/>
      <c r="DX975" s="54"/>
      <c r="DY975" s="54"/>
      <c r="DZ975" s="54"/>
      <c r="EA975" s="54"/>
      <c r="EB975" s="54"/>
      <c r="EC975" s="54"/>
      <c r="ED975" s="54"/>
      <c r="EE975" s="54"/>
      <c r="EF975" s="54"/>
      <c r="EG975" s="54"/>
      <c r="EH975" s="54"/>
      <c r="EI975" s="54"/>
      <c r="EJ975" s="54"/>
      <c r="EK975" s="54"/>
      <c r="EL975" s="54"/>
      <c r="EM975" s="54"/>
      <c r="EN975" s="54"/>
      <c r="EO975" s="54"/>
      <c r="EP975" s="54"/>
      <c r="EQ975" s="54"/>
      <c r="ER975" s="54"/>
    </row>
    <row r="976" spans="1:148" x14ac:dyDescent="0.25">
      <c r="A976" s="76"/>
      <c r="B976" s="54"/>
      <c r="C976" s="54"/>
      <c r="D976" s="54"/>
      <c r="E976" s="54"/>
      <c r="F976" s="5"/>
      <c r="G976" s="320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4"/>
      <c r="BQ976" s="54"/>
      <c r="BR976" s="54"/>
      <c r="BS976" s="54"/>
      <c r="BT976" s="54"/>
      <c r="BU976" s="54"/>
      <c r="BV976" s="54"/>
      <c r="BW976" s="54"/>
      <c r="BX976" s="54"/>
      <c r="BY976" s="54"/>
      <c r="BZ976" s="54"/>
      <c r="CA976" s="54"/>
      <c r="CB976" s="54"/>
      <c r="CC976" s="54"/>
      <c r="CD976" s="54"/>
      <c r="CE976" s="54"/>
      <c r="CF976" s="54"/>
      <c r="CG976" s="54"/>
      <c r="CH976" s="54"/>
      <c r="CI976" s="54"/>
      <c r="CJ976" s="54"/>
      <c r="CK976" s="54"/>
      <c r="CL976" s="54"/>
      <c r="CM976" s="54"/>
      <c r="CN976" s="54"/>
      <c r="CO976" s="54"/>
      <c r="CP976" s="54"/>
      <c r="CQ976" s="54"/>
      <c r="CR976" s="54"/>
      <c r="CS976" s="54"/>
      <c r="CT976" s="54"/>
      <c r="CU976" s="54"/>
      <c r="CV976" s="54"/>
      <c r="CW976" s="54"/>
      <c r="CX976" s="54"/>
      <c r="CY976" s="54"/>
      <c r="CZ976" s="54"/>
      <c r="DA976" s="54"/>
      <c r="DB976" s="54"/>
      <c r="DC976" s="54"/>
      <c r="DD976" s="54"/>
      <c r="DE976" s="54"/>
      <c r="DF976" s="54"/>
      <c r="DG976" s="54"/>
      <c r="DH976" s="54"/>
      <c r="DI976" s="54"/>
      <c r="DJ976" s="54"/>
      <c r="DK976" s="54"/>
      <c r="DL976" s="54"/>
      <c r="DM976" s="54"/>
      <c r="DN976" s="54"/>
      <c r="DO976" s="54"/>
      <c r="DP976" s="54"/>
      <c r="DQ976" s="54"/>
      <c r="DR976" s="54"/>
      <c r="DS976" s="54"/>
      <c r="DT976" s="54"/>
      <c r="DU976" s="54"/>
      <c r="DV976" s="54"/>
      <c r="DW976" s="54"/>
      <c r="DX976" s="54"/>
      <c r="DY976" s="54"/>
      <c r="DZ976" s="54"/>
      <c r="EA976" s="54"/>
      <c r="EB976" s="54"/>
      <c r="EC976" s="54"/>
      <c r="ED976" s="54"/>
      <c r="EE976" s="54"/>
      <c r="EF976" s="54"/>
      <c r="EG976" s="54"/>
      <c r="EH976" s="54"/>
      <c r="EI976" s="54"/>
      <c r="EJ976" s="54"/>
      <c r="EK976" s="54"/>
      <c r="EL976" s="54"/>
      <c r="EM976" s="54"/>
      <c r="EN976" s="54"/>
      <c r="EO976" s="54"/>
      <c r="EP976" s="54"/>
      <c r="EQ976" s="54"/>
      <c r="ER976" s="54"/>
    </row>
    <row r="977" spans="1:148" x14ac:dyDescent="0.25">
      <c r="A977" s="76"/>
      <c r="B977" s="54"/>
      <c r="C977" s="54"/>
      <c r="D977" s="54"/>
      <c r="E977" s="54"/>
      <c r="F977" s="5"/>
      <c r="G977" s="320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4"/>
      <c r="BQ977" s="54"/>
      <c r="BR977" s="54"/>
      <c r="BS977" s="54"/>
      <c r="BT977" s="54"/>
      <c r="BU977" s="54"/>
      <c r="BV977" s="54"/>
      <c r="BW977" s="54"/>
      <c r="BX977" s="54"/>
      <c r="BY977" s="54"/>
      <c r="BZ977" s="54"/>
      <c r="CA977" s="54"/>
      <c r="CB977" s="54"/>
      <c r="CC977" s="54"/>
      <c r="CD977" s="54"/>
      <c r="CE977" s="54"/>
      <c r="CF977" s="54"/>
      <c r="CG977" s="54"/>
      <c r="CH977" s="54"/>
      <c r="CI977" s="54"/>
      <c r="CJ977" s="54"/>
      <c r="CK977" s="54"/>
      <c r="CL977" s="54"/>
      <c r="CM977" s="54"/>
      <c r="CN977" s="54"/>
      <c r="CO977" s="54"/>
      <c r="CP977" s="54"/>
      <c r="CQ977" s="54"/>
      <c r="CR977" s="54"/>
      <c r="CS977" s="54"/>
      <c r="CT977" s="54"/>
      <c r="CU977" s="54"/>
      <c r="CV977" s="54"/>
      <c r="CW977" s="54"/>
      <c r="CX977" s="54"/>
      <c r="CY977" s="54"/>
      <c r="CZ977" s="54"/>
      <c r="DA977" s="54"/>
      <c r="DB977" s="54"/>
      <c r="DC977" s="54"/>
      <c r="DD977" s="54"/>
      <c r="DE977" s="54"/>
      <c r="DF977" s="54"/>
      <c r="DG977" s="54"/>
      <c r="DH977" s="54"/>
      <c r="DI977" s="54"/>
      <c r="DJ977" s="54"/>
      <c r="DK977" s="54"/>
      <c r="DL977" s="54"/>
      <c r="DM977" s="54"/>
      <c r="DN977" s="54"/>
      <c r="DO977" s="54"/>
      <c r="DP977" s="54"/>
      <c r="DQ977" s="54"/>
      <c r="DR977" s="54"/>
      <c r="DS977" s="54"/>
      <c r="DT977" s="54"/>
      <c r="DU977" s="54"/>
      <c r="DV977" s="54"/>
      <c r="DW977" s="54"/>
      <c r="DX977" s="54"/>
      <c r="DY977" s="54"/>
      <c r="DZ977" s="54"/>
      <c r="EA977" s="54"/>
      <c r="EB977" s="54"/>
      <c r="EC977" s="54"/>
      <c r="ED977" s="54"/>
      <c r="EE977" s="54"/>
      <c r="EF977" s="54"/>
      <c r="EG977" s="54"/>
      <c r="EH977" s="54"/>
      <c r="EI977" s="54"/>
      <c r="EJ977" s="54"/>
      <c r="EK977" s="54"/>
      <c r="EL977" s="54"/>
      <c r="EM977" s="54"/>
      <c r="EN977" s="54"/>
      <c r="EO977" s="54"/>
      <c r="EP977" s="54"/>
      <c r="EQ977" s="54"/>
      <c r="ER977" s="54"/>
    </row>
    <row r="978" spans="1:148" x14ac:dyDescent="0.25">
      <c r="A978" s="76"/>
      <c r="B978" s="54"/>
      <c r="C978" s="54"/>
      <c r="D978" s="54"/>
      <c r="E978" s="54"/>
      <c r="F978" s="5"/>
      <c r="G978" s="320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4"/>
      <c r="BQ978" s="54"/>
      <c r="BR978" s="54"/>
      <c r="BS978" s="54"/>
      <c r="BT978" s="54"/>
      <c r="BU978" s="54"/>
      <c r="BV978" s="54"/>
      <c r="BW978" s="54"/>
      <c r="BX978" s="54"/>
      <c r="BY978" s="54"/>
      <c r="BZ978" s="54"/>
      <c r="CA978" s="54"/>
      <c r="CB978" s="54"/>
      <c r="CC978" s="54"/>
      <c r="CD978" s="54"/>
      <c r="CE978" s="54"/>
      <c r="CF978" s="54"/>
      <c r="CG978" s="54"/>
      <c r="CH978" s="54"/>
      <c r="CI978" s="54"/>
      <c r="CJ978" s="54"/>
      <c r="CK978" s="54"/>
      <c r="CL978" s="54"/>
      <c r="CM978" s="54"/>
      <c r="CN978" s="54"/>
      <c r="CO978" s="54"/>
      <c r="CP978" s="54"/>
      <c r="CQ978" s="54"/>
      <c r="CR978" s="54"/>
      <c r="CS978" s="54"/>
      <c r="CT978" s="54"/>
      <c r="CU978" s="54"/>
      <c r="CV978" s="54"/>
      <c r="CW978" s="54"/>
      <c r="CX978" s="54"/>
      <c r="CY978" s="54"/>
      <c r="CZ978" s="54"/>
      <c r="DA978" s="54"/>
      <c r="DB978" s="54"/>
      <c r="DC978" s="54"/>
      <c r="DD978" s="54"/>
      <c r="DE978" s="54"/>
      <c r="DF978" s="54"/>
      <c r="DG978" s="54"/>
      <c r="DH978" s="54"/>
      <c r="DI978" s="54"/>
      <c r="DJ978" s="54"/>
      <c r="DK978" s="54"/>
      <c r="DL978" s="54"/>
      <c r="DM978" s="54"/>
      <c r="DN978" s="54"/>
      <c r="DO978" s="54"/>
      <c r="DP978" s="54"/>
      <c r="DQ978" s="54"/>
      <c r="DR978" s="54"/>
      <c r="DS978" s="54"/>
      <c r="DT978" s="54"/>
      <c r="DU978" s="54"/>
      <c r="DV978" s="54"/>
      <c r="DW978" s="54"/>
      <c r="DX978" s="54"/>
      <c r="DY978" s="54"/>
      <c r="DZ978" s="54"/>
      <c r="EA978" s="54"/>
      <c r="EB978" s="54"/>
      <c r="EC978" s="54"/>
      <c r="ED978" s="54"/>
      <c r="EE978" s="54"/>
      <c r="EF978" s="54"/>
      <c r="EG978" s="54"/>
      <c r="EH978" s="54"/>
      <c r="EI978" s="54"/>
      <c r="EJ978" s="54"/>
      <c r="EK978" s="54"/>
      <c r="EL978" s="54"/>
      <c r="EM978" s="54"/>
      <c r="EN978" s="54"/>
      <c r="EO978" s="54"/>
      <c r="EP978" s="54"/>
      <c r="EQ978" s="54"/>
      <c r="ER978" s="54"/>
    </row>
    <row r="979" spans="1:148" x14ac:dyDescent="0.25">
      <c r="A979" s="76"/>
      <c r="B979" s="54"/>
      <c r="C979" s="54"/>
      <c r="D979" s="54"/>
      <c r="E979" s="54"/>
      <c r="F979" s="5"/>
      <c r="G979" s="320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4"/>
      <c r="BQ979" s="54"/>
      <c r="BR979" s="54"/>
      <c r="BS979" s="54"/>
      <c r="BT979" s="54"/>
      <c r="BU979" s="54"/>
      <c r="BV979" s="54"/>
      <c r="BW979" s="54"/>
      <c r="BX979" s="54"/>
      <c r="BY979" s="54"/>
      <c r="BZ979" s="54"/>
      <c r="CA979" s="54"/>
      <c r="CB979" s="54"/>
      <c r="CC979" s="54"/>
      <c r="CD979" s="54"/>
      <c r="CE979" s="54"/>
      <c r="CF979" s="54"/>
      <c r="CG979" s="54"/>
      <c r="CH979" s="54"/>
      <c r="CI979" s="54"/>
      <c r="CJ979" s="54"/>
      <c r="CK979" s="54"/>
      <c r="CL979" s="54"/>
      <c r="CM979" s="54"/>
      <c r="CN979" s="54"/>
      <c r="CO979" s="54"/>
      <c r="CP979" s="54"/>
      <c r="CQ979" s="54"/>
      <c r="CR979" s="54"/>
      <c r="CS979" s="54"/>
      <c r="CT979" s="54"/>
      <c r="CU979" s="54"/>
      <c r="CV979" s="54"/>
      <c r="CW979" s="54"/>
      <c r="CX979" s="54"/>
      <c r="CY979" s="54"/>
      <c r="CZ979" s="54"/>
      <c r="DA979" s="54"/>
      <c r="DB979" s="54"/>
      <c r="DC979" s="54"/>
      <c r="DD979" s="54"/>
      <c r="DE979" s="54"/>
      <c r="DF979" s="54"/>
      <c r="DG979" s="54"/>
      <c r="DH979" s="54"/>
      <c r="DI979" s="54"/>
      <c r="DJ979" s="54"/>
      <c r="DK979" s="54"/>
      <c r="DL979" s="54"/>
      <c r="DM979" s="54"/>
      <c r="DN979" s="54"/>
      <c r="DO979" s="54"/>
      <c r="DP979" s="54"/>
      <c r="DQ979" s="54"/>
      <c r="DR979" s="54"/>
      <c r="DS979" s="54"/>
      <c r="DT979" s="54"/>
      <c r="DU979" s="54"/>
      <c r="DV979" s="54"/>
      <c r="DW979" s="54"/>
      <c r="DX979" s="54"/>
      <c r="DY979" s="54"/>
      <c r="DZ979" s="54"/>
      <c r="EA979" s="54"/>
      <c r="EB979" s="54"/>
      <c r="EC979" s="54"/>
      <c r="ED979" s="54"/>
      <c r="EE979" s="54"/>
      <c r="EF979" s="54"/>
      <c r="EG979" s="54"/>
      <c r="EH979" s="54"/>
      <c r="EI979" s="54"/>
      <c r="EJ979" s="54"/>
      <c r="EK979" s="54"/>
      <c r="EL979" s="54"/>
      <c r="EM979" s="54"/>
      <c r="EN979" s="54"/>
      <c r="EO979" s="54"/>
      <c r="EP979" s="54"/>
      <c r="EQ979" s="54"/>
      <c r="ER979" s="54"/>
    </row>
    <row r="980" spans="1:148" x14ac:dyDescent="0.25">
      <c r="A980" s="76"/>
      <c r="B980" s="54"/>
      <c r="C980" s="54"/>
      <c r="D980" s="54"/>
      <c r="E980" s="54"/>
      <c r="F980" s="5"/>
      <c r="G980" s="320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4"/>
      <c r="BQ980" s="54"/>
      <c r="BR980" s="54"/>
      <c r="BS980" s="54"/>
      <c r="BT980" s="54"/>
      <c r="BU980" s="54"/>
      <c r="BV980" s="54"/>
      <c r="BW980" s="54"/>
      <c r="BX980" s="54"/>
      <c r="BY980" s="54"/>
      <c r="BZ980" s="54"/>
      <c r="CA980" s="54"/>
      <c r="CB980" s="54"/>
      <c r="CC980" s="54"/>
      <c r="CD980" s="54"/>
      <c r="CE980" s="54"/>
      <c r="CF980" s="54"/>
      <c r="CG980" s="54"/>
      <c r="CH980" s="54"/>
      <c r="CI980" s="54"/>
      <c r="CJ980" s="54"/>
      <c r="CK980" s="54"/>
      <c r="CL980" s="54"/>
      <c r="CM980" s="54"/>
      <c r="CN980" s="54"/>
      <c r="CO980" s="54"/>
      <c r="CP980" s="54"/>
      <c r="CQ980" s="54"/>
      <c r="CR980" s="54"/>
      <c r="CS980" s="54"/>
      <c r="CT980" s="54"/>
      <c r="CU980" s="54"/>
      <c r="CV980" s="54"/>
      <c r="CW980" s="54"/>
      <c r="CX980" s="54"/>
      <c r="CY980" s="54"/>
      <c r="CZ980" s="54"/>
      <c r="DA980" s="54"/>
      <c r="DB980" s="54"/>
      <c r="DC980" s="54"/>
      <c r="DD980" s="54"/>
      <c r="DE980" s="54"/>
      <c r="DF980" s="54"/>
      <c r="DG980" s="54"/>
      <c r="DH980" s="54"/>
      <c r="DI980" s="54"/>
      <c r="DJ980" s="54"/>
      <c r="DK980" s="54"/>
      <c r="DL980" s="54"/>
      <c r="DM980" s="54"/>
      <c r="DN980" s="54"/>
      <c r="DO980" s="54"/>
      <c r="DP980" s="54"/>
      <c r="DQ980" s="54"/>
      <c r="DR980" s="54"/>
      <c r="DS980" s="54"/>
      <c r="DT980" s="54"/>
      <c r="DU980" s="54"/>
      <c r="DV980" s="54"/>
      <c r="DW980" s="54"/>
      <c r="DX980" s="54"/>
      <c r="DY980" s="54"/>
      <c r="DZ980" s="54"/>
      <c r="EA980" s="54"/>
      <c r="EB980" s="54"/>
      <c r="EC980" s="54"/>
      <c r="ED980" s="54"/>
      <c r="EE980" s="54"/>
      <c r="EF980" s="54"/>
      <c r="EG980" s="54"/>
      <c r="EH980" s="54"/>
      <c r="EI980" s="54"/>
      <c r="EJ980" s="54"/>
      <c r="EK980" s="54"/>
      <c r="EL980" s="54"/>
      <c r="EM980" s="54"/>
      <c r="EN980" s="54"/>
      <c r="EO980" s="54"/>
      <c r="EP980" s="54"/>
      <c r="EQ980" s="54"/>
      <c r="ER980" s="54"/>
    </row>
    <row r="981" spans="1:148" x14ac:dyDescent="0.25">
      <c r="A981" s="76"/>
      <c r="B981" s="54"/>
      <c r="C981" s="54"/>
      <c r="D981" s="54"/>
      <c r="E981" s="54"/>
      <c r="F981" s="5"/>
      <c r="G981" s="320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4"/>
      <c r="BQ981" s="54"/>
      <c r="BR981" s="54"/>
      <c r="BS981" s="54"/>
      <c r="BT981" s="54"/>
      <c r="BU981" s="54"/>
      <c r="BV981" s="54"/>
      <c r="BW981" s="54"/>
      <c r="BX981" s="54"/>
      <c r="BY981" s="54"/>
      <c r="BZ981" s="54"/>
      <c r="CA981" s="54"/>
      <c r="CB981" s="54"/>
      <c r="CC981" s="54"/>
      <c r="CD981" s="54"/>
      <c r="CE981" s="54"/>
      <c r="CF981" s="54"/>
      <c r="CG981" s="54"/>
      <c r="CH981" s="54"/>
      <c r="CI981" s="54"/>
      <c r="CJ981" s="54"/>
      <c r="CK981" s="54"/>
      <c r="CL981" s="54"/>
      <c r="CM981" s="54"/>
      <c r="CN981" s="54"/>
      <c r="CO981" s="54"/>
      <c r="CP981" s="54"/>
      <c r="CQ981" s="54"/>
      <c r="CR981" s="54"/>
      <c r="CS981" s="54"/>
      <c r="CT981" s="54"/>
      <c r="CU981" s="54"/>
      <c r="CV981" s="54"/>
      <c r="CW981" s="54"/>
      <c r="CX981" s="54"/>
      <c r="CY981" s="54"/>
      <c r="CZ981" s="54"/>
      <c r="DA981" s="54"/>
      <c r="DB981" s="54"/>
      <c r="DC981" s="54"/>
      <c r="DD981" s="54"/>
      <c r="DE981" s="54"/>
      <c r="DF981" s="54"/>
      <c r="DG981" s="54"/>
      <c r="DH981" s="54"/>
      <c r="DI981" s="54"/>
      <c r="DJ981" s="54"/>
      <c r="DK981" s="54"/>
      <c r="DL981" s="54"/>
      <c r="DM981" s="54"/>
      <c r="DN981" s="54"/>
      <c r="DO981" s="54"/>
      <c r="DP981" s="54"/>
      <c r="DQ981" s="54"/>
      <c r="DR981" s="54"/>
      <c r="DS981" s="54"/>
      <c r="DT981" s="54"/>
      <c r="DU981" s="54"/>
      <c r="DV981" s="54"/>
      <c r="DW981" s="54"/>
      <c r="DX981" s="54"/>
      <c r="DY981" s="54"/>
      <c r="DZ981" s="54"/>
      <c r="EA981" s="54"/>
      <c r="EB981" s="54"/>
      <c r="EC981" s="54"/>
      <c r="ED981" s="54"/>
      <c r="EE981" s="54"/>
      <c r="EF981" s="54"/>
      <c r="EG981" s="54"/>
      <c r="EH981" s="54"/>
      <c r="EI981" s="54"/>
      <c r="EJ981" s="54"/>
      <c r="EK981" s="54"/>
      <c r="EL981" s="54"/>
      <c r="EM981" s="54"/>
      <c r="EN981" s="54"/>
      <c r="EO981" s="54"/>
      <c r="EP981" s="54"/>
      <c r="EQ981" s="54"/>
      <c r="ER981" s="54"/>
    </row>
    <row r="982" spans="1:148" x14ac:dyDescent="0.25">
      <c r="A982" s="76"/>
      <c r="B982" s="54"/>
      <c r="C982" s="54"/>
      <c r="D982" s="54"/>
      <c r="E982" s="54"/>
      <c r="F982" s="5"/>
      <c r="G982" s="320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4"/>
      <c r="BQ982" s="54"/>
      <c r="BR982" s="54"/>
      <c r="BS982" s="54"/>
      <c r="BT982" s="54"/>
      <c r="BU982" s="54"/>
      <c r="BV982" s="54"/>
      <c r="BW982" s="54"/>
      <c r="BX982" s="54"/>
      <c r="BY982" s="54"/>
      <c r="BZ982" s="54"/>
      <c r="CA982" s="54"/>
      <c r="CB982" s="54"/>
      <c r="CC982" s="54"/>
      <c r="CD982" s="54"/>
      <c r="CE982" s="54"/>
      <c r="CF982" s="54"/>
      <c r="CG982" s="54"/>
      <c r="CH982" s="54"/>
      <c r="CI982" s="54"/>
      <c r="CJ982" s="54"/>
      <c r="CK982" s="54"/>
      <c r="CL982" s="54"/>
      <c r="CM982" s="54"/>
      <c r="CN982" s="54"/>
      <c r="CO982" s="54"/>
      <c r="CP982" s="54"/>
      <c r="CQ982" s="54"/>
      <c r="CR982" s="54"/>
      <c r="CS982" s="54"/>
      <c r="CT982" s="54"/>
      <c r="CU982" s="54"/>
      <c r="CV982" s="54"/>
      <c r="CW982" s="54"/>
      <c r="CX982" s="54"/>
      <c r="CY982" s="54"/>
      <c r="CZ982" s="54"/>
      <c r="DA982" s="54"/>
      <c r="DB982" s="54"/>
      <c r="DC982" s="54"/>
      <c r="DD982" s="54"/>
      <c r="DE982" s="54"/>
      <c r="DF982" s="54"/>
      <c r="DG982" s="54"/>
      <c r="DH982" s="54"/>
      <c r="DI982" s="54"/>
      <c r="DJ982" s="54"/>
      <c r="DK982" s="54"/>
      <c r="DL982" s="54"/>
      <c r="DM982" s="54"/>
      <c r="DN982" s="54"/>
      <c r="DO982" s="54"/>
      <c r="DP982" s="54"/>
      <c r="DQ982" s="54"/>
      <c r="DR982" s="54"/>
      <c r="DS982" s="54"/>
      <c r="DT982" s="54"/>
      <c r="DU982" s="54"/>
      <c r="DV982" s="54"/>
      <c r="DW982" s="54"/>
      <c r="DX982" s="54"/>
      <c r="DY982" s="54"/>
      <c r="DZ982" s="54"/>
      <c r="EA982" s="54"/>
      <c r="EB982" s="54"/>
      <c r="EC982" s="54"/>
      <c r="ED982" s="54"/>
      <c r="EE982" s="54"/>
      <c r="EF982" s="54"/>
      <c r="EG982" s="54"/>
      <c r="EH982" s="54"/>
      <c r="EI982" s="54"/>
      <c r="EJ982" s="54"/>
      <c r="EK982" s="54"/>
      <c r="EL982" s="54"/>
      <c r="EM982" s="54"/>
      <c r="EN982" s="54"/>
      <c r="EO982" s="54"/>
      <c r="EP982" s="54"/>
      <c r="EQ982" s="54"/>
      <c r="ER982" s="54"/>
    </row>
    <row r="983" spans="1:148" x14ac:dyDescent="0.25">
      <c r="A983" s="76"/>
      <c r="B983" s="54"/>
      <c r="C983" s="54"/>
      <c r="D983" s="54"/>
      <c r="E983" s="54"/>
      <c r="F983" s="5"/>
      <c r="G983" s="320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4"/>
      <c r="BQ983" s="54"/>
      <c r="BR983" s="54"/>
      <c r="BS983" s="54"/>
      <c r="BT983" s="54"/>
      <c r="BU983" s="54"/>
      <c r="BV983" s="54"/>
      <c r="BW983" s="54"/>
      <c r="BX983" s="54"/>
      <c r="BY983" s="54"/>
      <c r="BZ983" s="54"/>
      <c r="CA983" s="54"/>
      <c r="CB983" s="54"/>
      <c r="CC983" s="54"/>
      <c r="CD983" s="54"/>
      <c r="CE983" s="54"/>
      <c r="CF983" s="54"/>
      <c r="CG983" s="54"/>
      <c r="CH983" s="54"/>
      <c r="CI983" s="54"/>
      <c r="CJ983" s="54"/>
      <c r="CK983" s="54"/>
      <c r="CL983" s="54"/>
      <c r="CM983" s="54"/>
      <c r="CN983" s="54"/>
      <c r="CO983" s="54"/>
      <c r="CP983" s="54"/>
      <c r="CQ983" s="54"/>
      <c r="CR983" s="54"/>
      <c r="CS983" s="54"/>
      <c r="CT983" s="54"/>
      <c r="CU983" s="54"/>
      <c r="CV983" s="54"/>
      <c r="CW983" s="54"/>
      <c r="CX983" s="54"/>
      <c r="CY983" s="54"/>
      <c r="CZ983" s="54"/>
      <c r="DA983" s="54"/>
      <c r="DB983" s="54"/>
      <c r="DC983" s="54"/>
      <c r="DD983" s="54"/>
      <c r="DE983" s="54"/>
      <c r="DF983" s="54"/>
      <c r="DG983" s="54"/>
      <c r="DH983" s="54"/>
      <c r="DI983" s="54"/>
      <c r="DJ983" s="54"/>
      <c r="DK983" s="54"/>
      <c r="DL983" s="54"/>
      <c r="DM983" s="54"/>
      <c r="DN983" s="54"/>
      <c r="DO983" s="54"/>
      <c r="DP983" s="54"/>
      <c r="DQ983" s="54"/>
      <c r="DR983" s="54"/>
      <c r="DS983" s="54"/>
      <c r="DT983" s="54"/>
      <c r="DU983" s="54"/>
      <c r="DV983" s="54"/>
      <c r="DW983" s="54"/>
      <c r="DX983" s="54"/>
      <c r="DY983" s="54"/>
      <c r="DZ983" s="54"/>
      <c r="EA983" s="54"/>
      <c r="EB983" s="54"/>
      <c r="EC983" s="54"/>
      <c r="ED983" s="54"/>
      <c r="EE983" s="54"/>
      <c r="EF983" s="54"/>
      <c r="EG983" s="54"/>
      <c r="EH983" s="54"/>
      <c r="EI983" s="54"/>
      <c r="EJ983" s="54"/>
      <c r="EK983" s="54"/>
      <c r="EL983" s="54"/>
      <c r="EM983" s="54"/>
      <c r="EN983" s="54"/>
      <c r="EO983" s="54"/>
      <c r="EP983" s="54"/>
      <c r="EQ983" s="54"/>
      <c r="ER983" s="54"/>
    </row>
    <row r="984" spans="1:148" x14ac:dyDescent="0.25">
      <c r="A984" s="76"/>
      <c r="B984" s="54"/>
      <c r="C984" s="54"/>
      <c r="D984" s="54"/>
      <c r="E984" s="54"/>
      <c r="F984" s="5"/>
      <c r="G984" s="320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4"/>
      <c r="BQ984" s="54"/>
      <c r="BR984" s="54"/>
      <c r="BS984" s="54"/>
      <c r="BT984" s="54"/>
      <c r="BU984" s="54"/>
      <c r="BV984" s="54"/>
      <c r="BW984" s="54"/>
      <c r="BX984" s="54"/>
      <c r="BY984" s="54"/>
      <c r="BZ984" s="54"/>
      <c r="CA984" s="54"/>
      <c r="CB984" s="54"/>
      <c r="CC984" s="54"/>
      <c r="CD984" s="54"/>
      <c r="CE984" s="54"/>
      <c r="CF984" s="54"/>
      <c r="CG984" s="54"/>
      <c r="CH984" s="54"/>
      <c r="CI984" s="54"/>
      <c r="CJ984" s="54"/>
      <c r="CK984" s="54"/>
      <c r="CL984" s="54"/>
      <c r="CM984" s="54"/>
      <c r="CN984" s="54"/>
      <c r="CO984" s="54"/>
      <c r="CP984" s="54"/>
      <c r="CQ984" s="54"/>
      <c r="CR984" s="54"/>
      <c r="CS984" s="54"/>
      <c r="CT984" s="54"/>
      <c r="CU984" s="54"/>
      <c r="CV984" s="54"/>
      <c r="CW984" s="54"/>
      <c r="CX984" s="54"/>
      <c r="CY984" s="54"/>
      <c r="CZ984" s="54"/>
      <c r="DA984" s="54"/>
      <c r="DB984" s="54"/>
      <c r="DC984" s="54"/>
      <c r="DD984" s="54"/>
      <c r="DE984" s="54"/>
      <c r="DF984" s="54"/>
      <c r="DG984" s="54"/>
      <c r="DH984" s="54"/>
      <c r="DI984" s="54"/>
      <c r="DJ984" s="54"/>
      <c r="DK984" s="54"/>
      <c r="DL984" s="54"/>
      <c r="DM984" s="54"/>
      <c r="DN984" s="54"/>
      <c r="DO984" s="54"/>
      <c r="DP984" s="54"/>
      <c r="DQ984" s="54"/>
      <c r="DR984" s="54"/>
      <c r="DS984" s="54"/>
      <c r="DT984" s="54"/>
      <c r="DU984" s="54"/>
      <c r="DV984" s="54"/>
      <c r="DW984" s="54"/>
      <c r="DX984" s="54"/>
      <c r="DY984" s="54"/>
      <c r="DZ984" s="54"/>
      <c r="EA984" s="54"/>
      <c r="EB984" s="54"/>
      <c r="EC984" s="54"/>
      <c r="ED984" s="54"/>
      <c r="EE984" s="54"/>
      <c r="EF984" s="54"/>
      <c r="EG984" s="54"/>
      <c r="EH984" s="54"/>
      <c r="EI984" s="54"/>
      <c r="EJ984" s="54"/>
      <c r="EK984" s="54"/>
      <c r="EL984" s="54"/>
      <c r="EM984" s="54"/>
      <c r="EN984" s="54"/>
      <c r="EO984" s="54"/>
      <c r="EP984" s="54"/>
      <c r="EQ984" s="54"/>
      <c r="ER984" s="54"/>
    </row>
    <row r="985" spans="1:148" x14ac:dyDescent="0.25">
      <c r="A985" s="76"/>
      <c r="B985" s="54"/>
      <c r="C985" s="54"/>
      <c r="D985" s="54"/>
      <c r="E985" s="54"/>
      <c r="F985" s="5"/>
      <c r="G985" s="320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4"/>
      <c r="BQ985" s="54"/>
      <c r="BR985" s="54"/>
      <c r="BS985" s="54"/>
      <c r="BT985" s="54"/>
      <c r="BU985" s="54"/>
      <c r="BV985" s="54"/>
      <c r="BW985" s="54"/>
      <c r="BX985" s="54"/>
      <c r="BY985" s="54"/>
      <c r="BZ985" s="54"/>
      <c r="CA985" s="54"/>
      <c r="CB985" s="54"/>
      <c r="CC985" s="54"/>
      <c r="CD985" s="54"/>
      <c r="CE985" s="54"/>
      <c r="CF985" s="54"/>
      <c r="CG985" s="54"/>
      <c r="CH985" s="54"/>
      <c r="CI985" s="54"/>
      <c r="CJ985" s="54"/>
      <c r="CK985" s="54"/>
      <c r="CL985" s="54"/>
      <c r="CM985" s="54"/>
      <c r="CN985" s="54"/>
      <c r="CO985" s="54"/>
      <c r="CP985" s="54"/>
      <c r="CQ985" s="54"/>
      <c r="CR985" s="54"/>
      <c r="CS985" s="54"/>
      <c r="CT985" s="54"/>
      <c r="CU985" s="54"/>
      <c r="CV985" s="54"/>
      <c r="CW985" s="54"/>
      <c r="CX985" s="54"/>
      <c r="CY985" s="54"/>
      <c r="CZ985" s="54"/>
      <c r="DA985" s="54"/>
      <c r="DB985" s="54"/>
      <c r="DC985" s="54"/>
      <c r="DD985" s="54"/>
      <c r="DE985" s="54"/>
      <c r="DF985" s="54"/>
      <c r="DG985" s="54"/>
      <c r="DH985" s="54"/>
      <c r="DI985" s="54"/>
      <c r="DJ985" s="54"/>
      <c r="DK985" s="54"/>
      <c r="DL985" s="54"/>
      <c r="DM985" s="54"/>
      <c r="DN985" s="54"/>
      <c r="DO985" s="54"/>
      <c r="DP985" s="54"/>
      <c r="DQ985" s="54"/>
      <c r="DR985" s="54"/>
      <c r="DS985" s="54"/>
      <c r="DT985" s="54"/>
      <c r="DU985" s="54"/>
      <c r="DV985" s="54"/>
      <c r="DW985" s="54"/>
      <c r="DX985" s="54"/>
      <c r="DY985" s="54"/>
      <c r="DZ985" s="54"/>
      <c r="EA985" s="54"/>
      <c r="EB985" s="54"/>
      <c r="EC985" s="54"/>
      <c r="ED985" s="54"/>
      <c r="EE985" s="54"/>
      <c r="EF985" s="54"/>
      <c r="EG985" s="54"/>
      <c r="EH985" s="54"/>
      <c r="EI985" s="54"/>
      <c r="EJ985" s="54"/>
      <c r="EK985" s="54"/>
      <c r="EL985" s="54"/>
      <c r="EM985" s="54"/>
      <c r="EN985" s="54"/>
      <c r="EO985" s="54"/>
      <c r="EP985" s="54"/>
      <c r="EQ985" s="54"/>
      <c r="ER985" s="54"/>
    </row>
    <row r="986" spans="1:148" x14ac:dyDescent="0.25">
      <c r="A986" s="76"/>
      <c r="B986" s="54"/>
      <c r="C986" s="54"/>
      <c r="D986" s="54"/>
      <c r="E986" s="54"/>
      <c r="F986" s="5"/>
      <c r="G986" s="320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4"/>
      <c r="BQ986" s="54"/>
      <c r="BR986" s="54"/>
      <c r="BS986" s="54"/>
      <c r="BT986" s="54"/>
      <c r="BU986" s="54"/>
      <c r="BV986" s="54"/>
      <c r="BW986" s="54"/>
      <c r="BX986" s="54"/>
      <c r="BY986" s="54"/>
      <c r="BZ986" s="54"/>
      <c r="CA986" s="54"/>
      <c r="CB986" s="54"/>
      <c r="CC986" s="54"/>
      <c r="CD986" s="54"/>
      <c r="CE986" s="54"/>
      <c r="CF986" s="54"/>
      <c r="CG986" s="54"/>
      <c r="CH986" s="54"/>
      <c r="CI986" s="54"/>
      <c r="CJ986" s="54"/>
      <c r="CK986" s="54"/>
      <c r="CL986" s="54"/>
      <c r="CM986" s="54"/>
      <c r="CN986" s="54"/>
      <c r="CO986" s="54"/>
      <c r="CP986" s="54"/>
      <c r="CQ986" s="54"/>
      <c r="CR986" s="54"/>
      <c r="CS986" s="54"/>
      <c r="CT986" s="54"/>
      <c r="CU986" s="54"/>
      <c r="CV986" s="54"/>
      <c r="CW986" s="54"/>
      <c r="CX986" s="54"/>
      <c r="CY986" s="54"/>
      <c r="CZ986" s="54"/>
      <c r="DA986" s="54"/>
      <c r="DB986" s="54"/>
      <c r="DC986" s="54"/>
      <c r="DD986" s="54"/>
      <c r="DE986" s="54"/>
      <c r="DF986" s="54"/>
      <c r="DG986" s="54"/>
      <c r="DH986" s="54"/>
      <c r="DI986" s="54"/>
      <c r="DJ986" s="54"/>
      <c r="DK986" s="54"/>
      <c r="DL986" s="54"/>
      <c r="DM986" s="54"/>
      <c r="DN986" s="54"/>
      <c r="DO986" s="54"/>
      <c r="DP986" s="54"/>
      <c r="DQ986" s="54"/>
      <c r="DR986" s="54"/>
      <c r="DS986" s="54"/>
      <c r="DT986" s="54"/>
      <c r="DU986" s="54"/>
      <c r="DV986" s="54"/>
      <c r="DW986" s="54"/>
      <c r="DX986" s="54"/>
      <c r="DY986" s="54"/>
      <c r="DZ986" s="54"/>
      <c r="EA986" s="54"/>
      <c r="EB986" s="54"/>
      <c r="EC986" s="54"/>
      <c r="ED986" s="54"/>
      <c r="EE986" s="54"/>
      <c r="EF986" s="54"/>
      <c r="EG986" s="54"/>
      <c r="EH986" s="54"/>
      <c r="EI986" s="54"/>
      <c r="EJ986" s="54"/>
      <c r="EK986" s="54"/>
      <c r="EL986" s="54"/>
      <c r="EM986" s="54"/>
      <c r="EN986" s="54"/>
      <c r="EO986" s="54"/>
      <c r="EP986" s="54"/>
      <c r="EQ986" s="54"/>
      <c r="ER986" s="54"/>
    </row>
    <row r="987" spans="1:148" x14ac:dyDescent="0.25">
      <c r="A987" s="76"/>
      <c r="B987" s="54"/>
      <c r="C987" s="54"/>
      <c r="D987" s="54"/>
      <c r="E987" s="54"/>
      <c r="F987" s="5"/>
      <c r="G987" s="320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4"/>
      <c r="BQ987" s="54"/>
      <c r="BR987" s="54"/>
      <c r="BS987" s="54"/>
      <c r="BT987" s="54"/>
      <c r="BU987" s="54"/>
      <c r="BV987" s="54"/>
      <c r="BW987" s="54"/>
      <c r="BX987" s="54"/>
      <c r="BY987" s="54"/>
      <c r="BZ987" s="54"/>
      <c r="CA987" s="54"/>
      <c r="CB987" s="54"/>
      <c r="CC987" s="54"/>
      <c r="CD987" s="54"/>
      <c r="CE987" s="54"/>
      <c r="CF987" s="54"/>
      <c r="CG987" s="54"/>
      <c r="CH987" s="54"/>
      <c r="CI987" s="54"/>
      <c r="CJ987" s="54"/>
      <c r="CK987" s="54"/>
      <c r="CL987" s="54"/>
      <c r="CM987" s="54"/>
      <c r="CN987" s="54"/>
      <c r="CO987" s="54"/>
      <c r="CP987" s="54"/>
      <c r="CQ987" s="54"/>
      <c r="CR987" s="54"/>
      <c r="CS987" s="54"/>
      <c r="CT987" s="54"/>
      <c r="CU987" s="54"/>
      <c r="CV987" s="54"/>
      <c r="CW987" s="54"/>
      <c r="CX987" s="54"/>
      <c r="CY987" s="54"/>
      <c r="CZ987" s="54"/>
      <c r="DA987" s="54"/>
      <c r="DB987" s="54"/>
      <c r="DC987" s="54"/>
      <c r="DD987" s="54"/>
      <c r="DE987" s="54"/>
      <c r="DF987" s="54"/>
      <c r="DG987" s="54"/>
      <c r="DH987" s="54"/>
      <c r="DI987" s="54"/>
      <c r="DJ987" s="54"/>
      <c r="DK987" s="54"/>
      <c r="DL987" s="54"/>
      <c r="DM987" s="54"/>
      <c r="DN987" s="54"/>
      <c r="DO987" s="54"/>
      <c r="DP987" s="54"/>
      <c r="DQ987" s="54"/>
      <c r="DR987" s="54"/>
      <c r="DS987" s="54"/>
      <c r="DT987" s="54"/>
      <c r="DU987" s="54"/>
      <c r="DV987" s="54"/>
      <c r="DW987" s="54"/>
      <c r="DX987" s="54"/>
      <c r="DY987" s="54"/>
      <c r="DZ987" s="54"/>
      <c r="EA987" s="54"/>
      <c r="EB987" s="54"/>
      <c r="EC987" s="54"/>
      <c r="ED987" s="54"/>
      <c r="EE987" s="54"/>
      <c r="EF987" s="54"/>
      <c r="EG987" s="54"/>
      <c r="EH987" s="54"/>
      <c r="EI987" s="54"/>
      <c r="EJ987" s="54"/>
      <c r="EK987" s="54"/>
      <c r="EL987" s="54"/>
      <c r="EM987" s="54"/>
      <c r="EN987" s="54"/>
      <c r="EO987" s="54"/>
      <c r="EP987" s="54"/>
      <c r="EQ987" s="54"/>
      <c r="ER987" s="54"/>
    </row>
    <row r="988" spans="1:148" x14ac:dyDescent="0.25">
      <c r="A988" s="76"/>
      <c r="B988" s="54"/>
      <c r="C988" s="54"/>
      <c r="D988" s="54"/>
      <c r="E988" s="54"/>
      <c r="F988" s="5"/>
      <c r="G988" s="320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4"/>
      <c r="BQ988" s="54"/>
      <c r="BR988" s="54"/>
      <c r="BS988" s="54"/>
      <c r="BT988" s="54"/>
      <c r="BU988" s="54"/>
      <c r="BV988" s="54"/>
      <c r="BW988" s="54"/>
      <c r="BX988" s="54"/>
      <c r="BY988" s="54"/>
      <c r="BZ988" s="54"/>
      <c r="CA988" s="54"/>
      <c r="CB988" s="54"/>
      <c r="CC988" s="54"/>
      <c r="CD988" s="54"/>
      <c r="CE988" s="54"/>
      <c r="CF988" s="54"/>
      <c r="CG988" s="54"/>
      <c r="CH988" s="54"/>
      <c r="CI988" s="54"/>
      <c r="CJ988" s="54"/>
      <c r="CK988" s="54"/>
      <c r="CL988" s="54"/>
      <c r="CM988" s="54"/>
      <c r="CN988" s="54"/>
      <c r="CO988" s="54"/>
      <c r="CP988" s="54"/>
      <c r="CQ988" s="54"/>
      <c r="CR988" s="54"/>
      <c r="CS988" s="54"/>
      <c r="CT988" s="54"/>
      <c r="CU988" s="54"/>
      <c r="CV988" s="54"/>
      <c r="CW988" s="54"/>
      <c r="CX988" s="54"/>
      <c r="CY988" s="54"/>
      <c r="CZ988" s="54"/>
      <c r="DA988" s="54"/>
      <c r="DB988" s="54"/>
      <c r="DC988" s="54"/>
      <c r="DD988" s="54"/>
      <c r="DE988" s="54"/>
      <c r="DF988" s="54"/>
      <c r="DG988" s="54"/>
      <c r="DH988" s="54"/>
      <c r="DI988" s="54"/>
      <c r="DJ988" s="54"/>
      <c r="DK988" s="54"/>
      <c r="DL988" s="54"/>
      <c r="DM988" s="54"/>
      <c r="DN988" s="54"/>
      <c r="DO988" s="54"/>
      <c r="DP988" s="54"/>
      <c r="DQ988" s="54"/>
      <c r="DR988" s="54"/>
      <c r="DS988" s="54"/>
      <c r="DT988" s="54"/>
      <c r="DU988" s="54"/>
      <c r="DV988" s="54"/>
      <c r="DW988" s="54"/>
      <c r="DX988" s="54"/>
      <c r="DY988" s="54"/>
      <c r="DZ988" s="54"/>
      <c r="EA988" s="54"/>
      <c r="EB988" s="54"/>
      <c r="EC988" s="54"/>
      <c r="ED988" s="54"/>
      <c r="EE988" s="54"/>
      <c r="EF988" s="54"/>
      <c r="EG988" s="54"/>
      <c r="EH988" s="54"/>
      <c r="EI988" s="54"/>
      <c r="EJ988" s="54"/>
      <c r="EK988" s="54"/>
      <c r="EL988" s="54"/>
      <c r="EM988" s="54"/>
      <c r="EN988" s="54"/>
      <c r="EO988" s="54"/>
      <c r="EP988" s="54"/>
      <c r="EQ988" s="54"/>
      <c r="ER988" s="54"/>
    </row>
    <row r="989" spans="1:148" x14ac:dyDescent="0.25">
      <c r="A989" s="76"/>
      <c r="B989" s="54"/>
      <c r="C989" s="54"/>
      <c r="D989" s="54"/>
      <c r="E989" s="54"/>
      <c r="F989" s="5"/>
      <c r="G989" s="320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4"/>
      <c r="BQ989" s="54"/>
      <c r="BR989" s="54"/>
      <c r="BS989" s="54"/>
      <c r="BT989" s="54"/>
      <c r="BU989" s="54"/>
      <c r="BV989" s="54"/>
      <c r="BW989" s="54"/>
      <c r="BX989" s="54"/>
      <c r="BY989" s="54"/>
      <c r="BZ989" s="54"/>
      <c r="CA989" s="54"/>
      <c r="CB989" s="54"/>
      <c r="CC989" s="54"/>
      <c r="CD989" s="54"/>
      <c r="CE989" s="54"/>
      <c r="CF989" s="54"/>
      <c r="CG989" s="54"/>
      <c r="CH989" s="54"/>
      <c r="CI989" s="54"/>
      <c r="CJ989" s="54"/>
      <c r="CK989" s="54"/>
      <c r="CL989" s="54"/>
      <c r="CM989" s="54"/>
      <c r="CN989" s="54"/>
      <c r="CO989" s="54"/>
      <c r="CP989" s="54"/>
      <c r="CQ989" s="54"/>
      <c r="CR989" s="54"/>
      <c r="CS989" s="54"/>
      <c r="CT989" s="54"/>
      <c r="CU989" s="54"/>
      <c r="CV989" s="54"/>
      <c r="CW989" s="54"/>
      <c r="CX989" s="54"/>
      <c r="CY989" s="54"/>
      <c r="CZ989" s="54"/>
      <c r="DA989" s="54"/>
      <c r="DB989" s="54"/>
      <c r="DC989" s="54"/>
      <c r="DD989" s="54"/>
      <c r="DE989" s="54"/>
      <c r="DF989" s="54"/>
      <c r="DG989" s="54"/>
      <c r="DH989" s="54"/>
      <c r="DI989" s="54"/>
      <c r="DJ989" s="54"/>
      <c r="DK989" s="54"/>
      <c r="DL989" s="54"/>
      <c r="DM989" s="54"/>
      <c r="DN989" s="54"/>
      <c r="DO989" s="54"/>
      <c r="DP989" s="54"/>
      <c r="DQ989" s="54"/>
      <c r="DR989" s="54"/>
      <c r="DS989" s="54"/>
      <c r="DT989" s="54"/>
      <c r="DU989" s="54"/>
      <c r="DV989" s="54"/>
      <c r="DW989" s="54"/>
      <c r="DX989" s="54"/>
      <c r="DY989" s="54"/>
      <c r="DZ989" s="54"/>
      <c r="EA989" s="54"/>
      <c r="EB989" s="54"/>
      <c r="EC989" s="54"/>
      <c r="ED989" s="54"/>
      <c r="EE989" s="54"/>
      <c r="EF989" s="54"/>
      <c r="EG989" s="54"/>
      <c r="EH989" s="54"/>
      <c r="EI989" s="54"/>
      <c r="EJ989" s="54"/>
      <c r="EK989" s="54"/>
      <c r="EL989" s="54"/>
      <c r="EM989" s="54"/>
      <c r="EN989" s="54"/>
      <c r="EO989" s="54"/>
      <c r="EP989" s="54"/>
      <c r="EQ989" s="54"/>
      <c r="ER989" s="54"/>
    </row>
    <row r="990" spans="1:148" x14ac:dyDescent="0.25">
      <c r="A990" s="76"/>
      <c r="B990" s="54"/>
      <c r="C990" s="54"/>
      <c r="D990" s="54"/>
      <c r="E990" s="54"/>
      <c r="F990" s="5"/>
      <c r="G990" s="320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4"/>
      <c r="BQ990" s="54"/>
      <c r="BR990" s="54"/>
      <c r="BS990" s="54"/>
      <c r="BT990" s="54"/>
      <c r="BU990" s="54"/>
      <c r="BV990" s="54"/>
      <c r="BW990" s="54"/>
      <c r="BX990" s="54"/>
      <c r="BY990" s="54"/>
      <c r="BZ990" s="54"/>
      <c r="CA990" s="54"/>
      <c r="CB990" s="54"/>
      <c r="CC990" s="54"/>
      <c r="CD990" s="54"/>
      <c r="CE990" s="54"/>
      <c r="CF990" s="54"/>
      <c r="CG990" s="54"/>
      <c r="CH990" s="54"/>
      <c r="CI990" s="54"/>
      <c r="CJ990" s="54"/>
      <c r="CK990" s="54"/>
      <c r="CL990" s="54"/>
      <c r="CM990" s="54"/>
      <c r="CN990" s="54"/>
      <c r="CO990" s="54"/>
      <c r="CP990" s="54"/>
      <c r="CQ990" s="54"/>
      <c r="CR990" s="54"/>
      <c r="CS990" s="54"/>
      <c r="CT990" s="54"/>
      <c r="CU990" s="54"/>
      <c r="CV990" s="54"/>
      <c r="CW990" s="54"/>
      <c r="CX990" s="54"/>
      <c r="CY990" s="54"/>
      <c r="CZ990" s="54"/>
      <c r="DA990" s="54"/>
      <c r="DB990" s="54"/>
      <c r="DC990" s="54"/>
      <c r="DD990" s="54"/>
      <c r="DE990" s="54"/>
      <c r="DF990" s="54"/>
      <c r="DG990" s="54"/>
      <c r="DH990" s="54"/>
      <c r="DI990" s="54"/>
      <c r="DJ990" s="54"/>
      <c r="DK990" s="54"/>
      <c r="DL990" s="54"/>
      <c r="DM990" s="54"/>
      <c r="DN990" s="54"/>
      <c r="DO990" s="54"/>
      <c r="DP990" s="54"/>
      <c r="DQ990" s="54"/>
      <c r="DR990" s="54"/>
      <c r="DS990" s="54"/>
      <c r="DT990" s="54"/>
      <c r="DU990" s="54"/>
      <c r="DV990" s="54"/>
      <c r="DW990" s="54"/>
      <c r="DX990" s="54"/>
      <c r="DY990" s="54"/>
      <c r="DZ990" s="54"/>
      <c r="EA990" s="54"/>
      <c r="EB990" s="54"/>
      <c r="EC990" s="54"/>
      <c r="ED990" s="54"/>
      <c r="EE990" s="54"/>
      <c r="EF990" s="54"/>
      <c r="EG990" s="54"/>
      <c r="EH990" s="54"/>
      <c r="EI990" s="54"/>
      <c r="EJ990" s="54"/>
      <c r="EK990" s="54"/>
      <c r="EL990" s="54"/>
      <c r="EM990" s="54"/>
      <c r="EN990" s="54"/>
      <c r="EO990" s="54"/>
      <c r="EP990" s="54"/>
      <c r="EQ990" s="54"/>
      <c r="ER990" s="54"/>
    </row>
    <row r="991" spans="1:148" x14ac:dyDescent="0.25">
      <c r="A991" s="76"/>
      <c r="B991" s="54"/>
      <c r="C991" s="54"/>
      <c r="D991" s="54"/>
      <c r="E991" s="54"/>
      <c r="F991" s="5"/>
      <c r="G991" s="320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4"/>
      <c r="BQ991" s="54"/>
      <c r="BR991" s="54"/>
      <c r="BS991" s="54"/>
      <c r="BT991" s="54"/>
      <c r="BU991" s="54"/>
      <c r="BV991" s="54"/>
      <c r="BW991" s="54"/>
      <c r="BX991" s="54"/>
      <c r="BY991" s="54"/>
      <c r="BZ991" s="54"/>
      <c r="CA991" s="54"/>
      <c r="CB991" s="54"/>
      <c r="CC991" s="54"/>
      <c r="CD991" s="54"/>
      <c r="CE991" s="54"/>
      <c r="CF991" s="54"/>
      <c r="CG991" s="54"/>
      <c r="CH991" s="54"/>
      <c r="CI991" s="54"/>
      <c r="CJ991" s="54"/>
      <c r="CK991" s="54"/>
      <c r="CL991" s="54"/>
      <c r="CM991" s="54"/>
      <c r="CN991" s="54"/>
      <c r="CO991" s="54"/>
      <c r="CP991" s="54"/>
      <c r="CQ991" s="54"/>
      <c r="CR991" s="54"/>
      <c r="CS991" s="54"/>
      <c r="CT991" s="54"/>
      <c r="CU991" s="54"/>
      <c r="CV991" s="54"/>
      <c r="CW991" s="54"/>
      <c r="CX991" s="54"/>
      <c r="CY991" s="54"/>
      <c r="CZ991" s="54"/>
      <c r="DA991" s="54"/>
      <c r="DB991" s="54"/>
      <c r="DC991" s="54"/>
      <c r="DD991" s="54"/>
      <c r="DE991" s="54"/>
      <c r="DF991" s="54"/>
      <c r="DG991" s="54"/>
      <c r="DH991" s="54"/>
      <c r="DI991" s="54"/>
      <c r="DJ991" s="54"/>
      <c r="DK991" s="54"/>
      <c r="DL991" s="54"/>
      <c r="DM991" s="54"/>
      <c r="DN991" s="54"/>
      <c r="DO991" s="54"/>
      <c r="DP991" s="54"/>
      <c r="DQ991" s="54"/>
      <c r="DR991" s="54"/>
      <c r="DS991" s="54"/>
      <c r="DT991" s="54"/>
      <c r="DU991" s="54"/>
      <c r="DV991" s="54"/>
      <c r="DW991" s="54"/>
      <c r="DX991" s="54"/>
      <c r="DY991" s="54"/>
      <c r="DZ991" s="54"/>
      <c r="EA991" s="54"/>
      <c r="EB991" s="54"/>
      <c r="EC991" s="54"/>
      <c r="ED991" s="54"/>
      <c r="EE991" s="54"/>
      <c r="EF991" s="54"/>
      <c r="EG991" s="54"/>
      <c r="EH991" s="54"/>
      <c r="EI991" s="54"/>
      <c r="EJ991" s="54"/>
      <c r="EK991" s="54"/>
      <c r="EL991" s="54"/>
      <c r="EM991" s="54"/>
      <c r="EN991" s="54"/>
      <c r="EO991" s="54"/>
      <c r="EP991" s="54"/>
      <c r="EQ991" s="54"/>
      <c r="ER991" s="54"/>
    </row>
    <row r="992" spans="1:148" x14ac:dyDescent="0.25">
      <c r="A992" s="76"/>
      <c r="B992" s="54"/>
      <c r="C992" s="54"/>
      <c r="D992" s="54"/>
      <c r="E992" s="54"/>
      <c r="F992" s="5"/>
      <c r="G992" s="320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4"/>
      <c r="BQ992" s="54"/>
      <c r="BR992" s="54"/>
      <c r="BS992" s="54"/>
      <c r="BT992" s="54"/>
      <c r="BU992" s="54"/>
      <c r="BV992" s="54"/>
      <c r="BW992" s="54"/>
      <c r="BX992" s="54"/>
      <c r="BY992" s="54"/>
      <c r="BZ992" s="54"/>
      <c r="CA992" s="54"/>
      <c r="CB992" s="54"/>
      <c r="CC992" s="54"/>
      <c r="CD992" s="54"/>
      <c r="CE992" s="54"/>
      <c r="CF992" s="54"/>
      <c r="CG992" s="54"/>
      <c r="CH992" s="54"/>
      <c r="CI992" s="54"/>
      <c r="CJ992" s="54"/>
      <c r="CK992" s="54"/>
      <c r="CL992" s="54"/>
      <c r="CM992" s="54"/>
      <c r="CN992" s="54"/>
      <c r="CO992" s="54"/>
      <c r="CP992" s="54"/>
      <c r="CQ992" s="54"/>
      <c r="CR992" s="54"/>
      <c r="CS992" s="54"/>
      <c r="CT992" s="54"/>
      <c r="CU992" s="54"/>
      <c r="CV992" s="54"/>
      <c r="CW992" s="54"/>
      <c r="CX992" s="54"/>
      <c r="CY992" s="54"/>
      <c r="CZ992" s="54"/>
      <c r="DA992" s="54"/>
      <c r="DB992" s="54"/>
      <c r="DC992" s="54"/>
      <c r="DD992" s="54"/>
      <c r="DE992" s="54"/>
      <c r="DF992" s="54"/>
      <c r="DG992" s="54"/>
      <c r="DH992" s="54"/>
      <c r="DI992" s="54"/>
      <c r="DJ992" s="54"/>
      <c r="DK992" s="54"/>
      <c r="DL992" s="54"/>
      <c r="DM992" s="54"/>
      <c r="DN992" s="54"/>
      <c r="DO992" s="54"/>
      <c r="DP992" s="54"/>
      <c r="DQ992" s="54"/>
      <c r="DR992" s="54"/>
      <c r="DS992" s="54"/>
      <c r="DT992" s="54"/>
      <c r="DU992" s="54"/>
      <c r="DV992" s="54"/>
      <c r="DW992" s="54"/>
      <c r="DX992" s="54"/>
      <c r="DY992" s="54"/>
      <c r="DZ992" s="54"/>
      <c r="EA992" s="54"/>
      <c r="EB992" s="54"/>
      <c r="EC992" s="54"/>
      <c r="ED992" s="54"/>
      <c r="EE992" s="54"/>
      <c r="EF992" s="54"/>
      <c r="EG992" s="54"/>
      <c r="EH992" s="54"/>
      <c r="EI992" s="54"/>
      <c r="EJ992" s="54"/>
      <c r="EK992" s="54"/>
      <c r="EL992" s="54"/>
      <c r="EM992" s="54"/>
      <c r="EN992" s="54"/>
      <c r="EO992" s="54"/>
      <c r="EP992" s="54"/>
      <c r="EQ992" s="54"/>
      <c r="ER992" s="54"/>
    </row>
    <row r="993" spans="1:148" x14ac:dyDescent="0.25">
      <c r="A993" s="76"/>
      <c r="B993" s="54"/>
      <c r="C993" s="54"/>
      <c r="D993" s="54"/>
      <c r="E993" s="54"/>
      <c r="F993" s="5"/>
      <c r="G993" s="320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4"/>
      <c r="BQ993" s="54"/>
      <c r="BR993" s="54"/>
      <c r="BS993" s="54"/>
      <c r="BT993" s="54"/>
      <c r="BU993" s="54"/>
      <c r="BV993" s="54"/>
      <c r="BW993" s="54"/>
      <c r="BX993" s="54"/>
      <c r="BY993" s="54"/>
      <c r="BZ993" s="54"/>
      <c r="CA993" s="54"/>
      <c r="CB993" s="54"/>
      <c r="CC993" s="54"/>
      <c r="CD993" s="54"/>
      <c r="CE993" s="54"/>
      <c r="CF993" s="54"/>
      <c r="CG993" s="54"/>
      <c r="CH993" s="54"/>
      <c r="CI993" s="54"/>
      <c r="CJ993" s="54"/>
      <c r="CK993" s="54"/>
      <c r="CL993" s="54"/>
      <c r="CM993" s="54"/>
      <c r="CN993" s="54"/>
      <c r="CO993" s="54"/>
      <c r="CP993" s="54"/>
      <c r="CQ993" s="54"/>
      <c r="CR993" s="54"/>
      <c r="CS993" s="54"/>
      <c r="CT993" s="54"/>
      <c r="CU993" s="54"/>
      <c r="CV993" s="54"/>
      <c r="CW993" s="54"/>
      <c r="CX993" s="54"/>
      <c r="CY993" s="54"/>
      <c r="CZ993" s="54"/>
      <c r="DA993" s="54"/>
      <c r="DB993" s="54"/>
      <c r="DC993" s="54"/>
      <c r="DD993" s="54"/>
      <c r="DE993" s="54"/>
      <c r="DF993" s="54"/>
      <c r="DG993" s="54"/>
      <c r="DH993" s="54"/>
      <c r="DI993" s="54"/>
      <c r="DJ993" s="54"/>
      <c r="DK993" s="54"/>
      <c r="DL993" s="54"/>
      <c r="DM993" s="54"/>
      <c r="DN993" s="54"/>
      <c r="DO993" s="54"/>
      <c r="DP993" s="54"/>
      <c r="DQ993" s="54"/>
      <c r="DR993" s="54"/>
      <c r="DS993" s="54"/>
      <c r="DT993" s="54"/>
      <c r="DU993" s="54"/>
      <c r="DV993" s="54"/>
      <c r="DW993" s="54"/>
      <c r="DX993" s="54"/>
      <c r="DY993" s="54"/>
      <c r="DZ993" s="54"/>
      <c r="EA993" s="54"/>
      <c r="EB993" s="54"/>
      <c r="EC993" s="54"/>
      <c r="ED993" s="54"/>
      <c r="EE993" s="54"/>
      <c r="EF993" s="54"/>
      <c r="EG993" s="54"/>
      <c r="EH993" s="54"/>
      <c r="EI993" s="54"/>
      <c r="EJ993" s="54"/>
      <c r="EK993" s="54"/>
      <c r="EL993" s="54"/>
      <c r="EM993" s="54"/>
      <c r="EN993" s="54"/>
      <c r="EO993" s="54"/>
      <c r="EP993" s="54"/>
      <c r="EQ993" s="54"/>
      <c r="ER993" s="54"/>
    </row>
    <row r="994" spans="1:148" x14ac:dyDescent="0.25">
      <c r="A994" s="76"/>
      <c r="B994" s="54"/>
      <c r="C994" s="54"/>
      <c r="D994" s="54"/>
      <c r="E994" s="54"/>
      <c r="F994" s="5"/>
      <c r="G994" s="320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4"/>
      <c r="BQ994" s="54"/>
      <c r="BR994" s="54"/>
      <c r="BS994" s="54"/>
      <c r="BT994" s="54"/>
      <c r="BU994" s="54"/>
      <c r="BV994" s="54"/>
      <c r="BW994" s="54"/>
      <c r="BX994" s="54"/>
      <c r="BY994" s="54"/>
      <c r="BZ994" s="54"/>
      <c r="CA994" s="54"/>
      <c r="CB994" s="54"/>
      <c r="CC994" s="54"/>
      <c r="CD994" s="54"/>
      <c r="CE994" s="54"/>
      <c r="CF994" s="54"/>
      <c r="CG994" s="54"/>
      <c r="CH994" s="54"/>
      <c r="CI994" s="54"/>
      <c r="CJ994" s="54"/>
      <c r="CK994" s="54"/>
      <c r="CL994" s="54"/>
      <c r="CM994" s="54"/>
      <c r="CN994" s="54"/>
      <c r="CO994" s="54"/>
      <c r="CP994" s="54"/>
      <c r="CQ994" s="54"/>
      <c r="CR994" s="54"/>
      <c r="CS994" s="54"/>
      <c r="CT994" s="54"/>
      <c r="CU994" s="54"/>
      <c r="CV994" s="54"/>
      <c r="CW994" s="54"/>
      <c r="CX994" s="54"/>
      <c r="CY994" s="54"/>
      <c r="CZ994" s="54"/>
      <c r="DA994" s="54"/>
      <c r="DB994" s="54"/>
      <c r="DC994" s="54"/>
      <c r="DD994" s="54"/>
      <c r="DE994" s="54"/>
      <c r="DF994" s="54"/>
      <c r="DG994" s="54"/>
      <c r="DH994" s="54"/>
      <c r="DI994" s="54"/>
      <c r="DJ994" s="54"/>
      <c r="DK994" s="54"/>
      <c r="DL994" s="54"/>
      <c r="DM994" s="54"/>
      <c r="DN994" s="54"/>
      <c r="DO994" s="54"/>
      <c r="DP994" s="54"/>
      <c r="DQ994" s="54"/>
      <c r="DR994" s="54"/>
      <c r="DS994" s="54"/>
      <c r="DT994" s="54"/>
      <c r="DU994" s="54"/>
      <c r="DV994" s="54"/>
      <c r="DW994" s="54"/>
      <c r="DX994" s="54"/>
      <c r="DY994" s="54"/>
      <c r="DZ994" s="54"/>
      <c r="EA994" s="54"/>
      <c r="EB994" s="54"/>
      <c r="EC994" s="54"/>
      <c r="ED994" s="54"/>
      <c r="EE994" s="54"/>
      <c r="EF994" s="54"/>
      <c r="EG994" s="54"/>
      <c r="EH994" s="54"/>
      <c r="EI994" s="54"/>
      <c r="EJ994" s="54"/>
      <c r="EK994" s="54"/>
      <c r="EL994" s="54"/>
      <c r="EM994" s="54"/>
      <c r="EN994" s="54"/>
      <c r="EO994" s="54"/>
      <c r="EP994" s="54"/>
      <c r="EQ994" s="54"/>
      <c r="ER994" s="54"/>
    </row>
    <row r="995" spans="1:148" x14ac:dyDescent="0.25">
      <c r="A995" s="76"/>
      <c r="B995" s="54"/>
      <c r="C995" s="54"/>
      <c r="D995" s="54"/>
      <c r="E995" s="54"/>
      <c r="F995" s="5"/>
      <c r="G995" s="320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4"/>
      <c r="BQ995" s="54"/>
      <c r="BR995" s="54"/>
      <c r="BS995" s="54"/>
      <c r="BT995" s="54"/>
      <c r="BU995" s="54"/>
      <c r="BV995" s="54"/>
      <c r="BW995" s="54"/>
      <c r="BX995" s="54"/>
      <c r="BY995" s="54"/>
      <c r="BZ995" s="54"/>
      <c r="CA995" s="54"/>
      <c r="CB995" s="54"/>
      <c r="CC995" s="54"/>
      <c r="CD995" s="54"/>
      <c r="CE995" s="54"/>
      <c r="CF995" s="54"/>
      <c r="CG995" s="54"/>
      <c r="CH995" s="54"/>
      <c r="CI995" s="54"/>
      <c r="CJ995" s="54"/>
      <c r="CK995" s="54"/>
      <c r="CL995" s="54"/>
      <c r="CM995" s="54"/>
      <c r="CN995" s="54"/>
      <c r="CO995" s="54"/>
      <c r="CP995" s="54"/>
      <c r="CQ995" s="54"/>
      <c r="CR995" s="54"/>
      <c r="CS995" s="54"/>
      <c r="CT995" s="54"/>
      <c r="CU995" s="54"/>
      <c r="CV995" s="54"/>
      <c r="CW995" s="54"/>
      <c r="CX995" s="54"/>
      <c r="CY995" s="54"/>
      <c r="CZ995" s="54"/>
      <c r="DA995" s="54"/>
      <c r="DB995" s="54"/>
      <c r="DC995" s="54"/>
      <c r="DD995" s="54"/>
      <c r="DE995" s="54"/>
      <c r="DF995" s="54"/>
      <c r="DG995" s="54"/>
      <c r="DH995" s="54"/>
      <c r="DI995" s="54"/>
      <c r="DJ995" s="54"/>
      <c r="DK995" s="54"/>
      <c r="DL995" s="54"/>
      <c r="DM995" s="54"/>
      <c r="DN995" s="54"/>
      <c r="DO995" s="54"/>
      <c r="DP995" s="54"/>
      <c r="DQ995" s="54"/>
      <c r="DR995" s="54"/>
      <c r="DS995" s="54"/>
      <c r="DT995" s="54"/>
      <c r="DU995" s="54"/>
      <c r="DV995" s="54"/>
      <c r="DW995" s="54"/>
      <c r="DX995" s="54"/>
      <c r="DY995" s="54"/>
      <c r="DZ995" s="54"/>
      <c r="EA995" s="54"/>
      <c r="EB995" s="54"/>
      <c r="EC995" s="54"/>
      <c r="ED995" s="54"/>
      <c r="EE995" s="54"/>
      <c r="EF995" s="54"/>
      <c r="EG995" s="54"/>
      <c r="EH995" s="54"/>
      <c r="EI995" s="54"/>
      <c r="EJ995" s="54"/>
      <c r="EK995" s="54"/>
      <c r="EL995" s="54"/>
      <c r="EM995" s="54"/>
      <c r="EN995" s="54"/>
      <c r="EO995" s="54"/>
      <c r="EP995" s="54"/>
      <c r="EQ995" s="54"/>
      <c r="ER995" s="54"/>
    </row>
    <row r="996" spans="1:148" x14ac:dyDescent="0.25">
      <c r="A996" s="76"/>
      <c r="B996" s="54"/>
      <c r="C996" s="54"/>
      <c r="D996" s="54"/>
      <c r="E996" s="54"/>
      <c r="F996" s="5"/>
      <c r="G996" s="320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4"/>
      <c r="BQ996" s="54"/>
      <c r="BR996" s="54"/>
      <c r="BS996" s="54"/>
      <c r="BT996" s="54"/>
      <c r="BU996" s="54"/>
      <c r="BV996" s="54"/>
      <c r="BW996" s="54"/>
      <c r="BX996" s="54"/>
      <c r="BY996" s="54"/>
      <c r="BZ996" s="54"/>
      <c r="CA996" s="54"/>
      <c r="CB996" s="54"/>
      <c r="CC996" s="54"/>
      <c r="CD996" s="54"/>
      <c r="CE996" s="54"/>
      <c r="CF996" s="54"/>
      <c r="CG996" s="54"/>
      <c r="CH996" s="54"/>
      <c r="CI996" s="54"/>
      <c r="CJ996" s="54"/>
      <c r="CK996" s="54"/>
      <c r="CL996" s="54"/>
      <c r="CM996" s="54"/>
      <c r="CN996" s="54"/>
      <c r="CO996" s="54"/>
      <c r="CP996" s="54"/>
      <c r="CQ996" s="54"/>
      <c r="CR996" s="54"/>
      <c r="CS996" s="54"/>
      <c r="CT996" s="54"/>
      <c r="CU996" s="54"/>
      <c r="CV996" s="54"/>
      <c r="CW996" s="54"/>
      <c r="CX996" s="54"/>
      <c r="CY996" s="54"/>
      <c r="CZ996" s="54"/>
      <c r="DA996" s="54"/>
      <c r="DB996" s="54"/>
      <c r="DC996" s="54"/>
      <c r="DD996" s="54"/>
      <c r="DE996" s="54"/>
      <c r="DF996" s="54"/>
      <c r="DG996" s="54"/>
      <c r="DH996" s="54"/>
      <c r="DI996" s="54"/>
      <c r="DJ996" s="54"/>
      <c r="DK996" s="54"/>
      <c r="DL996" s="54"/>
      <c r="DM996" s="54"/>
      <c r="DN996" s="54"/>
      <c r="DO996" s="54"/>
      <c r="DP996" s="54"/>
      <c r="DQ996" s="54"/>
      <c r="DR996" s="54"/>
      <c r="DS996" s="54"/>
      <c r="DT996" s="54"/>
      <c r="DU996" s="54"/>
      <c r="DV996" s="54"/>
      <c r="DW996" s="54"/>
      <c r="DX996" s="54"/>
      <c r="DY996" s="54"/>
      <c r="DZ996" s="54"/>
      <c r="EA996" s="54"/>
      <c r="EB996" s="54"/>
      <c r="EC996" s="54"/>
      <c r="ED996" s="54"/>
      <c r="EE996" s="54"/>
      <c r="EF996" s="54"/>
      <c r="EG996" s="54"/>
      <c r="EH996" s="54"/>
      <c r="EI996" s="54"/>
      <c r="EJ996" s="54"/>
      <c r="EK996" s="54"/>
      <c r="EL996" s="54"/>
      <c r="EM996" s="54"/>
      <c r="EN996" s="54"/>
      <c r="EO996" s="54"/>
      <c r="EP996" s="54"/>
      <c r="EQ996" s="54"/>
      <c r="ER996" s="54"/>
    </row>
    <row r="997" spans="1:148" x14ac:dyDescent="0.25">
      <c r="A997" s="76"/>
      <c r="B997" s="54"/>
      <c r="C997" s="54"/>
      <c r="D997" s="54"/>
      <c r="E997" s="54"/>
      <c r="F997" s="5"/>
      <c r="G997" s="320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4"/>
      <c r="BQ997" s="54"/>
      <c r="BR997" s="54"/>
      <c r="BS997" s="54"/>
      <c r="BT997" s="54"/>
      <c r="BU997" s="54"/>
      <c r="BV997" s="54"/>
      <c r="BW997" s="54"/>
      <c r="BX997" s="54"/>
      <c r="BY997" s="54"/>
      <c r="BZ997" s="54"/>
      <c r="CA997" s="54"/>
      <c r="CB997" s="54"/>
      <c r="CC997" s="54"/>
      <c r="CD997" s="54"/>
      <c r="CE997" s="54"/>
      <c r="CF997" s="54"/>
      <c r="CG997" s="54"/>
      <c r="CH997" s="54"/>
      <c r="CI997" s="54"/>
      <c r="CJ997" s="54"/>
      <c r="CK997" s="54"/>
      <c r="CL997" s="54"/>
      <c r="CM997" s="54"/>
      <c r="CN997" s="54"/>
      <c r="CO997" s="54"/>
      <c r="CP997" s="54"/>
      <c r="CQ997" s="54"/>
      <c r="CR997" s="54"/>
      <c r="CS997" s="54"/>
      <c r="CT997" s="54"/>
      <c r="CU997" s="54"/>
      <c r="CV997" s="54"/>
      <c r="CW997" s="54"/>
      <c r="CX997" s="54"/>
      <c r="CY997" s="54"/>
      <c r="CZ997" s="54"/>
      <c r="DA997" s="54"/>
      <c r="DB997" s="54"/>
      <c r="DC997" s="54"/>
      <c r="DD997" s="54"/>
      <c r="DE997" s="54"/>
      <c r="DF997" s="54"/>
      <c r="DG997" s="54"/>
      <c r="DH997" s="54"/>
      <c r="DI997" s="54"/>
      <c r="DJ997" s="54"/>
      <c r="DK997" s="54"/>
      <c r="DL997" s="54"/>
      <c r="DM997" s="54"/>
      <c r="DN997" s="54"/>
      <c r="DO997" s="54"/>
      <c r="DP997" s="54"/>
      <c r="DQ997" s="54"/>
      <c r="DR997" s="54"/>
      <c r="DS997" s="54"/>
      <c r="DT997" s="54"/>
      <c r="DU997" s="54"/>
      <c r="DV997" s="54"/>
      <c r="DW997" s="54"/>
      <c r="DX997" s="54"/>
      <c r="DY997" s="54"/>
      <c r="DZ997" s="54"/>
      <c r="EA997" s="54"/>
      <c r="EB997" s="54"/>
      <c r="EC997" s="54"/>
      <c r="ED997" s="54"/>
      <c r="EE997" s="54"/>
      <c r="EF997" s="54"/>
      <c r="EG997" s="54"/>
      <c r="EH997" s="54"/>
      <c r="EI997" s="54"/>
      <c r="EJ997" s="54"/>
      <c r="EK997" s="54"/>
      <c r="EL997" s="54"/>
      <c r="EM997" s="54"/>
      <c r="EN997" s="54"/>
      <c r="EO997" s="54"/>
      <c r="EP997" s="54"/>
      <c r="EQ997" s="54"/>
      <c r="ER997" s="54"/>
    </row>
    <row r="998" spans="1:148" x14ac:dyDescent="0.25">
      <c r="A998" s="76"/>
      <c r="B998" s="54"/>
      <c r="C998" s="54"/>
      <c r="D998" s="54"/>
      <c r="E998" s="54"/>
      <c r="F998" s="5"/>
      <c r="G998" s="320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4"/>
      <c r="BQ998" s="54"/>
      <c r="BR998" s="54"/>
      <c r="BS998" s="54"/>
      <c r="BT998" s="54"/>
      <c r="BU998" s="54"/>
      <c r="BV998" s="54"/>
      <c r="BW998" s="54"/>
      <c r="BX998" s="54"/>
      <c r="BY998" s="54"/>
      <c r="BZ998" s="54"/>
      <c r="CA998" s="54"/>
      <c r="CB998" s="54"/>
      <c r="CC998" s="54"/>
      <c r="CD998" s="54"/>
      <c r="CE998" s="54"/>
      <c r="CF998" s="54"/>
      <c r="CG998" s="54"/>
      <c r="CH998" s="54"/>
      <c r="CI998" s="54"/>
      <c r="CJ998" s="54"/>
      <c r="CK998" s="54"/>
      <c r="CL998" s="54"/>
      <c r="CM998" s="54"/>
      <c r="CN998" s="54"/>
      <c r="CO998" s="54"/>
      <c r="CP998" s="54"/>
      <c r="CQ998" s="54"/>
      <c r="CR998" s="54"/>
      <c r="CS998" s="54"/>
      <c r="CT998" s="54"/>
      <c r="CU998" s="54"/>
      <c r="CV998" s="54"/>
      <c r="CW998" s="54"/>
      <c r="CX998" s="54"/>
      <c r="CY998" s="54"/>
      <c r="CZ998" s="54"/>
      <c r="DA998" s="54"/>
      <c r="DB998" s="54"/>
      <c r="DC998" s="54"/>
      <c r="DD998" s="54"/>
      <c r="DE998" s="54"/>
      <c r="DF998" s="54"/>
      <c r="DG998" s="54"/>
      <c r="DH998" s="54"/>
      <c r="DI998" s="54"/>
      <c r="DJ998" s="54"/>
      <c r="DK998" s="54"/>
      <c r="DL998" s="54"/>
      <c r="DM998" s="54"/>
      <c r="DN998" s="54"/>
      <c r="DO998" s="54"/>
      <c r="DP998" s="54"/>
      <c r="DQ998" s="54"/>
      <c r="DR998" s="54"/>
      <c r="DS998" s="54"/>
      <c r="DT998" s="54"/>
      <c r="DU998" s="54"/>
      <c r="DV998" s="54"/>
      <c r="DW998" s="54"/>
      <c r="DX998" s="54"/>
      <c r="DY998" s="54"/>
      <c r="DZ998" s="54"/>
      <c r="EA998" s="54"/>
      <c r="EB998" s="54"/>
      <c r="EC998" s="54"/>
      <c r="ED998" s="54"/>
      <c r="EE998" s="54"/>
      <c r="EF998" s="54"/>
      <c r="EG998" s="54"/>
      <c r="EH998" s="54"/>
      <c r="EI998" s="54"/>
      <c r="EJ998" s="54"/>
      <c r="EK998" s="54"/>
      <c r="EL998" s="54"/>
      <c r="EM998" s="54"/>
      <c r="EN998" s="54"/>
      <c r="EO998" s="54"/>
      <c r="EP998" s="54"/>
      <c r="EQ998" s="54"/>
      <c r="ER998" s="54"/>
    </row>
    <row r="999" spans="1:148" x14ac:dyDescent="0.25">
      <c r="A999" s="76"/>
      <c r="B999" s="54"/>
      <c r="C999" s="54"/>
      <c r="D999" s="54"/>
      <c r="E999" s="54"/>
      <c r="F999" s="5"/>
      <c r="G999" s="320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4"/>
      <c r="BQ999" s="54"/>
      <c r="BR999" s="54"/>
      <c r="BS999" s="54"/>
      <c r="BT999" s="54"/>
      <c r="BU999" s="54"/>
      <c r="BV999" s="54"/>
      <c r="BW999" s="54"/>
      <c r="BX999" s="54"/>
      <c r="BY999" s="54"/>
      <c r="BZ999" s="54"/>
      <c r="CA999" s="54"/>
      <c r="CB999" s="54"/>
      <c r="CC999" s="54"/>
      <c r="CD999" s="54"/>
      <c r="CE999" s="54"/>
      <c r="CF999" s="54"/>
      <c r="CG999" s="54"/>
      <c r="CH999" s="54"/>
      <c r="CI999" s="54"/>
      <c r="CJ999" s="54"/>
      <c r="CK999" s="54"/>
      <c r="CL999" s="54"/>
      <c r="CM999" s="54"/>
      <c r="CN999" s="54"/>
      <c r="CO999" s="54"/>
      <c r="CP999" s="54"/>
      <c r="CQ999" s="54"/>
      <c r="CR999" s="54"/>
      <c r="CS999" s="54"/>
      <c r="CT999" s="54"/>
      <c r="CU999" s="54"/>
      <c r="CV999" s="54"/>
      <c r="CW999" s="54"/>
      <c r="CX999" s="54"/>
      <c r="CY999" s="54"/>
      <c r="CZ999" s="54"/>
      <c r="DA999" s="54"/>
      <c r="DB999" s="54"/>
      <c r="DC999" s="54"/>
      <c r="DD999" s="54"/>
      <c r="DE999" s="54"/>
      <c r="DF999" s="54"/>
      <c r="DG999" s="54"/>
      <c r="DH999" s="54"/>
      <c r="DI999" s="54"/>
      <c r="DJ999" s="54"/>
      <c r="DK999" s="54"/>
      <c r="DL999" s="54"/>
      <c r="DM999" s="54"/>
      <c r="DN999" s="54"/>
      <c r="DO999" s="54"/>
      <c r="DP999" s="54"/>
      <c r="DQ999" s="54"/>
      <c r="DR999" s="54"/>
      <c r="DS999" s="54"/>
      <c r="DT999" s="54"/>
      <c r="DU999" s="54"/>
      <c r="DV999" s="54"/>
      <c r="DW999" s="54"/>
      <c r="DX999" s="54"/>
      <c r="DY999" s="54"/>
      <c r="DZ999" s="54"/>
      <c r="EA999" s="54"/>
      <c r="EB999" s="54"/>
      <c r="EC999" s="54"/>
      <c r="ED999" s="54"/>
      <c r="EE999" s="54"/>
      <c r="EF999" s="54"/>
      <c r="EG999" s="54"/>
      <c r="EH999" s="54"/>
      <c r="EI999" s="54"/>
      <c r="EJ999" s="54"/>
      <c r="EK999" s="54"/>
      <c r="EL999" s="54"/>
      <c r="EM999" s="54"/>
      <c r="EN999" s="54"/>
      <c r="EO999" s="54"/>
      <c r="EP999" s="54"/>
      <c r="EQ999" s="54"/>
      <c r="ER999" s="54"/>
    </row>
    <row r="1000" spans="1:148" x14ac:dyDescent="0.25">
      <c r="A1000" s="76"/>
      <c r="B1000" s="54"/>
      <c r="C1000" s="54"/>
      <c r="D1000" s="54"/>
      <c r="E1000" s="54"/>
      <c r="F1000" s="5"/>
      <c r="G1000" s="320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4"/>
      <c r="BQ1000" s="54"/>
      <c r="BR1000" s="54"/>
      <c r="BS1000" s="54"/>
      <c r="BT1000" s="54"/>
      <c r="BU1000" s="54"/>
      <c r="BV1000" s="54"/>
      <c r="BW1000" s="54"/>
      <c r="BX1000" s="54"/>
      <c r="BY1000" s="54"/>
      <c r="BZ1000" s="54"/>
      <c r="CA1000" s="54"/>
      <c r="CB1000" s="54"/>
      <c r="CC1000" s="54"/>
      <c r="CD1000" s="54"/>
      <c r="CE1000" s="54"/>
      <c r="CF1000" s="54"/>
      <c r="CG1000" s="54"/>
      <c r="CH1000" s="54"/>
      <c r="CI1000" s="54"/>
      <c r="CJ1000" s="54"/>
      <c r="CK1000" s="54"/>
      <c r="CL1000" s="54"/>
      <c r="CM1000" s="54"/>
      <c r="CN1000" s="54"/>
      <c r="CO1000" s="54"/>
      <c r="CP1000" s="54"/>
      <c r="CQ1000" s="54"/>
      <c r="CR1000" s="54"/>
      <c r="CS1000" s="54"/>
      <c r="CT1000" s="54"/>
      <c r="CU1000" s="54"/>
      <c r="CV1000" s="54"/>
      <c r="CW1000" s="54"/>
      <c r="CX1000" s="54"/>
      <c r="CY1000" s="54"/>
      <c r="CZ1000" s="54"/>
      <c r="DA1000" s="54"/>
      <c r="DB1000" s="54"/>
      <c r="DC1000" s="54"/>
      <c r="DD1000" s="54"/>
      <c r="DE1000" s="54"/>
      <c r="DF1000" s="54"/>
      <c r="DG1000" s="54"/>
      <c r="DH1000" s="54"/>
      <c r="DI1000" s="54"/>
      <c r="DJ1000" s="54"/>
      <c r="DK1000" s="54"/>
      <c r="DL1000" s="54"/>
      <c r="DM1000" s="54"/>
      <c r="DN1000" s="54"/>
      <c r="DO1000" s="54"/>
      <c r="DP1000" s="54"/>
      <c r="DQ1000" s="54"/>
      <c r="DR1000" s="54"/>
      <c r="DS1000" s="54"/>
      <c r="DT1000" s="54"/>
      <c r="DU1000" s="54"/>
      <c r="DV1000" s="54"/>
      <c r="DW1000" s="54"/>
      <c r="DX1000" s="54"/>
      <c r="DY1000" s="54"/>
      <c r="DZ1000" s="54"/>
      <c r="EA1000" s="54"/>
      <c r="EB1000" s="54"/>
      <c r="EC1000" s="54"/>
      <c r="ED1000" s="54"/>
      <c r="EE1000" s="54"/>
      <c r="EF1000" s="54"/>
      <c r="EG1000" s="54"/>
      <c r="EH1000" s="54"/>
      <c r="EI1000" s="54"/>
      <c r="EJ1000" s="54"/>
      <c r="EK1000" s="54"/>
      <c r="EL1000" s="54"/>
      <c r="EM1000" s="54"/>
      <c r="EN1000" s="54"/>
      <c r="EO1000" s="54"/>
      <c r="EP1000" s="54"/>
      <c r="EQ1000" s="54"/>
      <c r="ER1000" s="54"/>
    </row>
    <row r="1001" spans="1:148" x14ac:dyDescent="0.25">
      <c r="A1001" s="76"/>
      <c r="B1001" s="54"/>
      <c r="C1001" s="54"/>
      <c r="D1001" s="54"/>
      <c r="E1001" s="54"/>
      <c r="F1001" s="5"/>
      <c r="G1001" s="320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4"/>
      <c r="BQ1001" s="54"/>
      <c r="BR1001" s="54"/>
      <c r="BS1001" s="54"/>
      <c r="BT1001" s="54"/>
      <c r="BU1001" s="54"/>
      <c r="BV1001" s="54"/>
      <c r="BW1001" s="54"/>
      <c r="BX1001" s="54"/>
      <c r="BY1001" s="54"/>
      <c r="BZ1001" s="54"/>
      <c r="CA1001" s="54"/>
      <c r="CB1001" s="54"/>
      <c r="CC1001" s="54"/>
      <c r="CD1001" s="54"/>
      <c r="CE1001" s="54"/>
      <c r="CF1001" s="54"/>
      <c r="CG1001" s="54"/>
      <c r="CH1001" s="54"/>
      <c r="CI1001" s="54"/>
      <c r="CJ1001" s="54"/>
      <c r="CK1001" s="54"/>
      <c r="CL1001" s="54"/>
      <c r="CM1001" s="54"/>
      <c r="CN1001" s="54"/>
      <c r="CO1001" s="54"/>
      <c r="CP1001" s="54"/>
      <c r="CQ1001" s="54"/>
      <c r="CR1001" s="54"/>
      <c r="CS1001" s="54"/>
      <c r="CT1001" s="54"/>
      <c r="CU1001" s="54"/>
      <c r="CV1001" s="54"/>
      <c r="CW1001" s="54"/>
      <c r="CX1001" s="54"/>
      <c r="CY1001" s="54"/>
      <c r="CZ1001" s="54"/>
      <c r="DA1001" s="54"/>
      <c r="DB1001" s="54"/>
      <c r="DC1001" s="54"/>
      <c r="DD1001" s="54"/>
      <c r="DE1001" s="54"/>
      <c r="DF1001" s="54"/>
      <c r="DG1001" s="54"/>
      <c r="DH1001" s="54"/>
      <c r="DI1001" s="54"/>
      <c r="DJ1001" s="54"/>
      <c r="DK1001" s="54"/>
      <c r="DL1001" s="54"/>
      <c r="DM1001" s="54"/>
      <c r="DN1001" s="54"/>
      <c r="DO1001" s="54"/>
      <c r="DP1001" s="54"/>
      <c r="DQ1001" s="54"/>
      <c r="DR1001" s="54"/>
      <c r="DS1001" s="54"/>
      <c r="DT1001" s="54"/>
      <c r="DU1001" s="54"/>
      <c r="DV1001" s="54"/>
      <c r="DW1001" s="54"/>
      <c r="DX1001" s="54"/>
      <c r="DY1001" s="54"/>
      <c r="DZ1001" s="54"/>
      <c r="EA1001" s="54"/>
      <c r="EB1001" s="54"/>
      <c r="EC1001" s="54"/>
      <c r="ED1001" s="54"/>
      <c r="EE1001" s="54"/>
      <c r="EF1001" s="54"/>
      <c r="EG1001" s="54"/>
      <c r="EH1001" s="54"/>
      <c r="EI1001" s="54"/>
      <c r="EJ1001" s="54"/>
      <c r="EK1001" s="54"/>
      <c r="EL1001" s="54"/>
      <c r="EM1001" s="54"/>
      <c r="EN1001" s="54"/>
      <c r="EO1001" s="54"/>
      <c r="EP1001" s="54"/>
      <c r="EQ1001" s="54"/>
      <c r="ER1001" s="54"/>
    </row>
    <row r="1002" spans="1:148" x14ac:dyDescent="0.25">
      <c r="A1002" s="76"/>
      <c r="B1002" s="54"/>
      <c r="C1002" s="54"/>
      <c r="D1002" s="54"/>
      <c r="E1002" s="54"/>
      <c r="F1002" s="5"/>
      <c r="G1002" s="320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4"/>
      <c r="BQ1002" s="54"/>
      <c r="BR1002" s="54"/>
      <c r="BS1002" s="54"/>
      <c r="BT1002" s="54"/>
      <c r="BU1002" s="54"/>
      <c r="BV1002" s="54"/>
      <c r="BW1002" s="54"/>
      <c r="BX1002" s="54"/>
      <c r="BY1002" s="54"/>
      <c r="BZ1002" s="54"/>
      <c r="CA1002" s="54"/>
      <c r="CB1002" s="54"/>
      <c r="CC1002" s="54"/>
      <c r="CD1002" s="54"/>
      <c r="CE1002" s="54"/>
      <c r="CF1002" s="54"/>
      <c r="CG1002" s="54"/>
      <c r="CH1002" s="54"/>
      <c r="CI1002" s="54"/>
      <c r="CJ1002" s="54"/>
      <c r="CK1002" s="54"/>
      <c r="CL1002" s="54"/>
      <c r="CM1002" s="54"/>
      <c r="CN1002" s="54"/>
      <c r="CO1002" s="54"/>
      <c r="CP1002" s="54"/>
      <c r="CQ1002" s="54"/>
      <c r="CR1002" s="54"/>
      <c r="CS1002" s="54"/>
      <c r="CT1002" s="54"/>
      <c r="CU1002" s="54"/>
      <c r="CV1002" s="54"/>
      <c r="CW1002" s="54"/>
      <c r="CX1002" s="54"/>
      <c r="CY1002" s="54"/>
      <c r="CZ1002" s="54"/>
      <c r="DA1002" s="54"/>
      <c r="DB1002" s="54"/>
      <c r="DC1002" s="54"/>
      <c r="DD1002" s="54"/>
      <c r="DE1002" s="54"/>
      <c r="DF1002" s="54"/>
      <c r="DG1002" s="54"/>
      <c r="DH1002" s="54"/>
      <c r="DI1002" s="54"/>
      <c r="DJ1002" s="54"/>
      <c r="DK1002" s="54"/>
      <c r="DL1002" s="54"/>
      <c r="DM1002" s="54"/>
      <c r="DN1002" s="54"/>
      <c r="DO1002" s="54"/>
      <c r="DP1002" s="54"/>
      <c r="DQ1002" s="54"/>
      <c r="DR1002" s="54"/>
      <c r="DS1002" s="54"/>
      <c r="DT1002" s="54"/>
      <c r="DU1002" s="54"/>
      <c r="DV1002" s="54"/>
      <c r="DW1002" s="54"/>
      <c r="DX1002" s="54"/>
      <c r="DY1002" s="54"/>
      <c r="DZ1002" s="54"/>
      <c r="EA1002" s="54"/>
      <c r="EB1002" s="54"/>
      <c r="EC1002" s="54"/>
      <c r="ED1002" s="54"/>
      <c r="EE1002" s="54"/>
      <c r="EF1002" s="54"/>
      <c r="EG1002" s="54"/>
      <c r="EH1002" s="54"/>
      <c r="EI1002" s="54"/>
      <c r="EJ1002" s="54"/>
      <c r="EK1002" s="54"/>
      <c r="EL1002" s="54"/>
      <c r="EM1002" s="54"/>
      <c r="EN1002" s="54"/>
      <c r="EO1002" s="54"/>
      <c r="EP1002" s="54"/>
      <c r="EQ1002" s="54"/>
      <c r="ER1002" s="54"/>
    </row>
    <row r="1003" spans="1:148" x14ac:dyDescent="0.25">
      <c r="A1003" s="76"/>
      <c r="B1003" s="54"/>
      <c r="C1003" s="54"/>
      <c r="D1003" s="54"/>
      <c r="E1003" s="54"/>
      <c r="F1003" s="5"/>
      <c r="G1003" s="320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4"/>
      <c r="BQ1003" s="54"/>
      <c r="BR1003" s="54"/>
      <c r="BS1003" s="54"/>
      <c r="BT1003" s="54"/>
      <c r="BU1003" s="54"/>
      <c r="BV1003" s="54"/>
      <c r="BW1003" s="54"/>
      <c r="BX1003" s="54"/>
      <c r="BY1003" s="54"/>
      <c r="BZ1003" s="54"/>
      <c r="CA1003" s="54"/>
      <c r="CB1003" s="54"/>
      <c r="CC1003" s="54"/>
      <c r="CD1003" s="54"/>
      <c r="CE1003" s="54"/>
      <c r="CF1003" s="54"/>
      <c r="CG1003" s="54"/>
      <c r="CH1003" s="54"/>
      <c r="CI1003" s="54"/>
      <c r="CJ1003" s="54"/>
      <c r="CK1003" s="54"/>
      <c r="CL1003" s="54"/>
      <c r="CM1003" s="54"/>
      <c r="CN1003" s="54"/>
      <c r="CO1003" s="54"/>
      <c r="CP1003" s="54"/>
      <c r="CQ1003" s="54"/>
      <c r="CR1003" s="54"/>
      <c r="CS1003" s="54"/>
      <c r="CT1003" s="54"/>
      <c r="CU1003" s="54"/>
      <c r="CV1003" s="54"/>
      <c r="CW1003" s="54"/>
      <c r="CX1003" s="54"/>
      <c r="CY1003" s="54"/>
      <c r="CZ1003" s="54"/>
      <c r="DA1003" s="54"/>
      <c r="DB1003" s="54"/>
      <c r="DC1003" s="54"/>
      <c r="DD1003" s="54"/>
      <c r="DE1003" s="54"/>
      <c r="DF1003" s="54"/>
      <c r="DG1003" s="54"/>
      <c r="DH1003" s="54"/>
      <c r="DI1003" s="54"/>
      <c r="DJ1003" s="54"/>
      <c r="DK1003" s="54"/>
      <c r="DL1003" s="54"/>
      <c r="DM1003" s="54"/>
      <c r="DN1003" s="54"/>
      <c r="DO1003" s="54"/>
      <c r="DP1003" s="54"/>
      <c r="DQ1003" s="54"/>
      <c r="DR1003" s="54"/>
      <c r="DS1003" s="54"/>
      <c r="DT1003" s="54"/>
      <c r="DU1003" s="54"/>
      <c r="DV1003" s="54"/>
      <c r="DW1003" s="54"/>
      <c r="DX1003" s="54"/>
      <c r="DY1003" s="54"/>
      <c r="DZ1003" s="54"/>
      <c r="EA1003" s="54"/>
      <c r="EB1003" s="54"/>
      <c r="EC1003" s="54"/>
      <c r="ED1003" s="54"/>
      <c r="EE1003" s="54"/>
      <c r="EF1003" s="54"/>
      <c r="EG1003" s="54"/>
      <c r="EH1003" s="54"/>
      <c r="EI1003" s="54"/>
      <c r="EJ1003" s="54"/>
      <c r="EK1003" s="54"/>
      <c r="EL1003" s="54"/>
      <c r="EM1003" s="54"/>
      <c r="EN1003" s="54"/>
      <c r="EO1003" s="54"/>
      <c r="EP1003" s="54"/>
      <c r="EQ1003" s="54"/>
      <c r="ER1003" s="54"/>
    </row>
    <row r="1004" spans="1:148" x14ac:dyDescent="0.25">
      <c r="A1004" s="76"/>
      <c r="B1004" s="54"/>
      <c r="C1004" s="54"/>
      <c r="D1004" s="54"/>
      <c r="E1004" s="54"/>
      <c r="F1004" s="5"/>
      <c r="G1004" s="320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4"/>
      <c r="BQ1004" s="54"/>
      <c r="BR1004" s="54"/>
      <c r="BS1004" s="54"/>
      <c r="BT1004" s="54"/>
      <c r="BU1004" s="54"/>
      <c r="BV1004" s="54"/>
      <c r="BW1004" s="54"/>
      <c r="BX1004" s="54"/>
      <c r="BY1004" s="54"/>
      <c r="BZ1004" s="54"/>
      <c r="CA1004" s="54"/>
      <c r="CB1004" s="54"/>
      <c r="CC1004" s="54"/>
      <c r="CD1004" s="54"/>
      <c r="CE1004" s="54"/>
      <c r="CF1004" s="54"/>
      <c r="CG1004" s="54"/>
      <c r="CH1004" s="54"/>
      <c r="CI1004" s="54"/>
      <c r="CJ1004" s="54"/>
      <c r="CK1004" s="54"/>
      <c r="CL1004" s="54"/>
      <c r="CM1004" s="54"/>
      <c r="CN1004" s="54"/>
      <c r="CO1004" s="54"/>
      <c r="CP1004" s="54"/>
      <c r="CQ1004" s="54"/>
      <c r="CR1004" s="54"/>
      <c r="CS1004" s="54"/>
      <c r="CT1004" s="54"/>
      <c r="CU1004" s="54"/>
      <c r="CV1004" s="54"/>
      <c r="CW1004" s="54"/>
      <c r="CX1004" s="54"/>
      <c r="CY1004" s="54"/>
      <c r="CZ1004" s="54"/>
      <c r="DA1004" s="54"/>
      <c r="DB1004" s="54"/>
      <c r="DC1004" s="54"/>
      <c r="DD1004" s="54"/>
      <c r="DE1004" s="54"/>
      <c r="DF1004" s="54"/>
      <c r="DG1004" s="54"/>
      <c r="DH1004" s="54"/>
      <c r="DI1004" s="54"/>
      <c r="DJ1004" s="54"/>
      <c r="DK1004" s="54"/>
      <c r="DL1004" s="54"/>
      <c r="DM1004" s="54"/>
      <c r="DN1004" s="54"/>
      <c r="DO1004" s="54"/>
      <c r="DP1004" s="54"/>
      <c r="DQ1004" s="54"/>
      <c r="DR1004" s="54"/>
      <c r="DS1004" s="54"/>
      <c r="DT1004" s="54"/>
      <c r="DU1004" s="54"/>
      <c r="DV1004" s="54"/>
      <c r="DW1004" s="54"/>
      <c r="DX1004" s="54"/>
      <c r="DY1004" s="54"/>
      <c r="DZ1004" s="54"/>
      <c r="EA1004" s="54"/>
      <c r="EB1004" s="54"/>
      <c r="EC1004" s="54"/>
      <c r="ED1004" s="54"/>
      <c r="EE1004" s="54"/>
      <c r="EF1004" s="54"/>
      <c r="EG1004" s="54"/>
      <c r="EH1004" s="54"/>
      <c r="EI1004" s="54"/>
      <c r="EJ1004" s="54"/>
      <c r="EK1004" s="54"/>
      <c r="EL1004" s="54"/>
      <c r="EM1004" s="54"/>
      <c r="EN1004" s="54"/>
      <c r="EO1004" s="54"/>
      <c r="EP1004" s="54"/>
      <c r="EQ1004" s="54"/>
      <c r="ER1004" s="54"/>
    </row>
    <row r="1005" spans="1:148" x14ac:dyDescent="0.25">
      <c r="A1005" s="76"/>
      <c r="B1005" s="54"/>
      <c r="C1005" s="54"/>
      <c r="D1005" s="54"/>
      <c r="E1005" s="54"/>
      <c r="F1005" s="5"/>
      <c r="G1005" s="320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4"/>
      <c r="BQ1005" s="54"/>
      <c r="BR1005" s="54"/>
      <c r="BS1005" s="54"/>
      <c r="BT1005" s="54"/>
      <c r="BU1005" s="54"/>
      <c r="BV1005" s="54"/>
      <c r="BW1005" s="54"/>
      <c r="BX1005" s="54"/>
      <c r="BY1005" s="54"/>
      <c r="BZ1005" s="54"/>
      <c r="CA1005" s="54"/>
      <c r="CB1005" s="54"/>
      <c r="CC1005" s="54"/>
      <c r="CD1005" s="54"/>
      <c r="CE1005" s="54"/>
      <c r="CF1005" s="54"/>
      <c r="CG1005" s="54"/>
      <c r="CH1005" s="54"/>
      <c r="CI1005" s="54"/>
      <c r="CJ1005" s="54"/>
      <c r="CK1005" s="54"/>
      <c r="CL1005" s="54"/>
      <c r="CM1005" s="54"/>
      <c r="CN1005" s="54"/>
      <c r="CO1005" s="54"/>
      <c r="CP1005" s="54"/>
      <c r="CQ1005" s="54"/>
      <c r="CR1005" s="54"/>
      <c r="CS1005" s="54"/>
      <c r="CT1005" s="54"/>
      <c r="CU1005" s="54"/>
      <c r="CV1005" s="54"/>
      <c r="CW1005" s="54"/>
      <c r="CX1005" s="54"/>
      <c r="CY1005" s="54"/>
      <c r="CZ1005" s="54"/>
      <c r="DA1005" s="54"/>
      <c r="DB1005" s="54"/>
      <c r="DC1005" s="54"/>
      <c r="DD1005" s="54"/>
      <c r="DE1005" s="54"/>
      <c r="DF1005" s="54"/>
      <c r="DG1005" s="54"/>
      <c r="DH1005" s="54"/>
      <c r="DI1005" s="54"/>
      <c r="DJ1005" s="54"/>
      <c r="DK1005" s="54"/>
      <c r="DL1005" s="54"/>
      <c r="DM1005" s="54"/>
      <c r="DN1005" s="54"/>
      <c r="DO1005" s="54"/>
      <c r="DP1005" s="54"/>
      <c r="DQ1005" s="54"/>
      <c r="DR1005" s="54"/>
      <c r="DS1005" s="54"/>
      <c r="DT1005" s="54"/>
      <c r="DU1005" s="54"/>
      <c r="DV1005" s="54"/>
      <c r="DW1005" s="54"/>
      <c r="DX1005" s="54"/>
      <c r="DY1005" s="54"/>
      <c r="DZ1005" s="54"/>
      <c r="EA1005" s="54"/>
      <c r="EB1005" s="54"/>
      <c r="EC1005" s="54"/>
      <c r="ED1005" s="54"/>
      <c r="EE1005" s="54"/>
      <c r="EF1005" s="54"/>
      <c r="EG1005" s="54"/>
      <c r="EH1005" s="54"/>
      <c r="EI1005" s="54"/>
      <c r="EJ1005" s="54"/>
      <c r="EK1005" s="54"/>
      <c r="EL1005" s="54"/>
      <c r="EM1005" s="54"/>
      <c r="EN1005" s="54"/>
      <c r="EO1005" s="54"/>
      <c r="EP1005" s="54"/>
      <c r="EQ1005" s="54"/>
      <c r="ER1005" s="54"/>
    </row>
    <row r="1006" spans="1:148" x14ac:dyDescent="0.25">
      <c r="A1006" s="76"/>
      <c r="B1006" s="54"/>
      <c r="C1006" s="54"/>
      <c r="D1006" s="54"/>
      <c r="E1006" s="54"/>
      <c r="F1006" s="5"/>
      <c r="G1006" s="320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4"/>
      <c r="BQ1006" s="54"/>
      <c r="BR1006" s="54"/>
      <c r="BS1006" s="54"/>
      <c r="BT1006" s="54"/>
      <c r="BU1006" s="54"/>
      <c r="BV1006" s="54"/>
      <c r="BW1006" s="54"/>
      <c r="BX1006" s="54"/>
      <c r="BY1006" s="54"/>
      <c r="BZ1006" s="54"/>
      <c r="CA1006" s="54"/>
      <c r="CB1006" s="54"/>
      <c r="CC1006" s="54"/>
      <c r="CD1006" s="54"/>
      <c r="CE1006" s="54"/>
      <c r="CF1006" s="54"/>
      <c r="CG1006" s="54"/>
      <c r="CH1006" s="54"/>
      <c r="CI1006" s="54"/>
      <c r="CJ1006" s="54"/>
      <c r="CK1006" s="54"/>
      <c r="CL1006" s="54"/>
      <c r="CM1006" s="54"/>
      <c r="CN1006" s="54"/>
      <c r="CO1006" s="54"/>
      <c r="CP1006" s="54"/>
      <c r="CQ1006" s="54"/>
      <c r="CR1006" s="54"/>
      <c r="CS1006" s="54"/>
      <c r="CT1006" s="54"/>
      <c r="CU1006" s="54"/>
      <c r="CV1006" s="54"/>
      <c r="CW1006" s="54"/>
      <c r="CX1006" s="54"/>
      <c r="CY1006" s="54"/>
      <c r="CZ1006" s="54"/>
      <c r="DA1006" s="54"/>
      <c r="DB1006" s="54"/>
      <c r="DC1006" s="54"/>
      <c r="DD1006" s="54"/>
      <c r="DE1006" s="54"/>
      <c r="DF1006" s="54"/>
      <c r="DG1006" s="54"/>
      <c r="DH1006" s="54"/>
      <c r="DI1006" s="54"/>
      <c r="DJ1006" s="54"/>
      <c r="DK1006" s="54"/>
      <c r="DL1006" s="54"/>
      <c r="DM1006" s="54"/>
      <c r="DN1006" s="54"/>
      <c r="DO1006" s="54"/>
      <c r="DP1006" s="54"/>
      <c r="DQ1006" s="54"/>
      <c r="DR1006" s="54"/>
      <c r="DS1006" s="54"/>
      <c r="DT1006" s="54"/>
      <c r="DU1006" s="54"/>
      <c r="DV1006" s="54"/>
      <c r="DW1006" s="54"/>
      <c r="DX1006" s="54"/>
      <c r="DY1006" s="54"/>
      <c r="DZ1006" s="54"/>
      <c r="EA1006" s="54"/>
      <c r="EB1006" s="54"/>
      <c r="EC1006" s="54"/>
      <c r="ED1006" s="54"/>
      <c r="EE1006" s="54"/>
      <c r="EF1006" s="54"/>
      <c r="EG1006" s="54"/>
      <c r="EH1006" s="54"/>
      <c r="EI1006" s="54"/>
      <c r="EJ1006" s="54"/>
      <c r="EK1006" s="54"/>
      <c r="EL1006" s="54"/>
      <c r="EM1006" s="54"/>
      <c r="EN1006" s="54"/>
      <c r="EO1006" s="54"/>
      <c r="EP1006" s="54"/>
      <c r="EQ1006" s="54"/>
      <c r="ER1006" s="54"/>
    </row>
    <row r="1007" spans="1:148" x14ac:dyDescent="0.25">
      <c r="A1007" s="76"/>
      <c r="B1007" s="54"/>
      <c r="C1007" s="54"/>
      <c r="D1007" s="54"/>
      <c r="E1007" s="54"/>
      <c r="F1007" s="5"/>
      <c r="G1007" s="320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4"/>
      <c r="BQ1007" s="54"/>
      <c r="BR1007" s="54"/>
      <c r="BS1007" s="54"/>
      <c r="BT1007" s="54"/>
      <c r="BU1007" s="54"/>
      <c r="BV1007" s="54"/>
      <c r="BW1007" s="54"/>
      <c r="BX1007" s="54"/>
      <c r="BY1007" s="54"/>
      <c r="BZ1007" s="54"/>
      <c r="CA1007" s="54"/>
      <c r="CB1007" s="54"/>
      <c r="CC1007" s="54"/>
      <c r="CD1007" s="54"/>
      <c r="CE1007" s="54"/>
      <c r="CF1007" s="54"/>
      <c r="CG1007" s="54"/>
      <c r="CH1007" s="54"/>
      <c r="CI1007" s="54"/>
      <c r="CJ1007" s="54"/>
      <c r="CK1007" s="54"/>
      <c r="CL1007" s="54"/>
      <c r="CM1007" s="54"/>
      <c r="CN1007" s="54"/>
      <c r="CO1007" s="54"/>
      <c r="CP1007" s="54"/>
      <c r="CQ1007" s="54"/>
      <c r="CR1007" s="54"/>
      <c r="CS1007" s="54"/>
      <c r="CT1007" s="54"/>
      <c r="CU1007" s="54"/>
      <c r="CV1007" s="54"/>
      <c r="CW1007" s="54"/>
      <c r="CX1007" s="54"/>
      <c r="CY1007" s="54"/>
      <c r="CZ1007" s="54"/>
      <c r="DA1007" s="54"/>
      <c r="DB1007" s="54"/>
      <c r="DC1007" s="54"/>
      <c r="DD1007" s="54"/>
      <c r="DE1007" s="54"/>
      <c r="DF1007" s="54"/>
      <c r="DG1007" s="54"/>
      <c r="DH1007" s="54"/>
      <c r="DI1007" s="54"/>
      <c r="DJ1007" s="54"/>
      <c r="DK1007" s="54"/>
      <c r="DL1007" s="54"/>
      <c r="DM1007" s="54"/>
      <c r="DN1007" s="54"/>
      <c r="DO1007" s="54"/>
      <c r="DP1007" s="54"/>
      <c r="DQ1007" s="54"/>
      <c r="DR1007" s="54"/>
      <c r="DS1007" s="54"/>
      <c r="DT1007" s="54"/>
      <c r="DU1007" s="54"/>
      <c r="DV1007" s="54"/>
      <c r="DW1007" s="54"/>
      <c r="DX1007" s="54"/>
      <c r="DY1007" s="54"/>
      <c r="DZ1007" s="54"/>
      <c r="EA1007" s="54"/>
      <c r="EB1007" s="54"/>
      <c r="EC1007" s="54"/>
      <c r="ED1007" s="54"/>
      <c r="EE1007" s="54"/>
      <c r="EF1007" s="54"/>
      <c r="EG1007" s="54"/>
      <c r="EH1007" s="54"/>
      <c r="EI1007" s="54"/>
      <c r="EJ1007" s="54"/>
      <c r="EK1007" s="54"/>
      <c r="EL1007" s="54"/>
      <c r="EM1007" s="54"/>
      <c r="EN1007" s="54"/>
      <c r="EO1007" s="54"/>
      <c r="EP1007" s="54"/>
      <c r="EQ1007" s="54"/>
      <c r="ER1007" s="54"/>
    </row>
    <row r="1008" spans="1:148" x14ac:dyDescent="0.25">
      <c r="A1008" s="76"/>
      <c r="B1008" s="54"/>
      <c r="C1008" s="54"/>
      <c r="D1008" s="54"/>
      <c r="E1008" s="54"/>
      <c r="F1008" s="5"/>
      <c r="G1008" s="320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4"/>
      <c r="BQ1008" s="54"/>
      <c r="BR1008" s="54"/>
      <c r="BS1008" s="54"/>
      <c r="BT1008" s="54"/>
      <c r="BU1008" s="54"/>
      <c r="BV1008" s="54"/>
      <c r="BW1008" s="54"/>
      <c r="BX1008" s="54"/>
      <c r="BY1008" s="54"/>
      <c r="BZ1008" s="54"/>
      <c r="CA1008" s="54"/>
      <c r="CB1008" s="54"/>
      <c r="CC1008" s="54"/>
      <c r="CD1008" s="54"/>
      <c r="CE1008" s="54"/>
      <c r="CF1008" s="54"/>
      <c r="CG1008" s="54"/>
      <c r="CH1008" s="54"/>
      <c r="CI1008" s="54"/>
      <c r="CJ1008" s="54"/>
      <c r="CK1008" s="54"/>
      <c r="CL1008" s="54"/>
      <c r="CM1008" s="54"/>
      <c r="CN1008" s="54"/>
      <c r="CO1008" s="54"/>
      <c r="CP1008" s="54"/>
      <c r="CQ1008" s="54"/>
      <c r="CR1008" s="54"/>
      <c r="CS1008" s="54"/>
      <c r="CT1008" s="54"/>
      <c r="CU1008" s="54"/>
      <c r="CV1008" s="54"/>
      <c r="CW1008" s="54"/>
      <c r="CX1008" s="54"/>
      <c r="CY1008" s="54"/>
      <c r="CZ1008" s="54"/>
      <c r="DA1008" s="54"/>
      <c r="DB1008" s="54"/>
      <c r="DC1008" s="54"/>
      <c r="DD1008" s="54"/>
      <c r="DE1008" s="54"/>
      <c r="DF1008" s="54"/>
      <c r="DG1008" s="54"/>
      <c r="DH1008" s="54"/>
      <c r="DI1008" s="54"/>
      <c r="DJ1008" s="54"/>
      <c r="DK1008" s="54"/>
      <c r="DL1008" s="54"/>
      <c r="DM1008" s="54"/>
      <c r="DN1008" s="54"/>
      <c r="DO1008" s="54"/>
      <c r="DP1008" s="54"/>
      <c r="DQ1008" s="54"/>
      <c r="DR1008" s="54"/>
      <c r="DS1008" s="54"/>
      <c r="DT1008" s="54"/>
      <c r="DU1008" s="54"/>
      <c r="DV1008" s="54"/>
      <c r="DW1008" s="54"/>
      <c r="DX1008" s="54"/>
      <c r="DY1008" s="54"/>
      <c r="DZ1008" s="54"/>
      <c r="EA1008" s="54"/>
      <c r="EB1008" s="54"/>
      <c r="EC1008" s="54"/>
      <c r="ED1008" s="54"/>
      <c r="EE1008" s="54"/>
      <c r="EF1008" s="54"/>
      <c r="EG1008" s="54"/>
      <c r="EH1008" s="54"/>
      <c r="EI1008" s="54"/>
      <c r="EJ1008" s="54"/>
      <c r="EK1008" s="54"/>
      <c r="EL1008" s="54"/>
      <c r="EM1008" s="54"/>
      <c r="EN1008" s="54"/>
      <c r="EO1008" s="54"/>
      <c r="EP1008" s="54"/>
      <c r="EQ1008" s="54"/>
      <c r="ER1008" s="54"/>
    </row>
    <row r="1009" spans="1:148" x14ac:dyDescent="0.25">
      <c r="A1009" s="76"/>
      <c r="B1009" s="54"/>
      <c r="C1009" s="54"/>
      <c r="D1009" s="54"/>
      <c r="E1009" s="54"/>
      <c r="F1009" s="5"/>
      <c r="G1009" s="320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4"/>
      <c r="BQ1009" s="54"/>
      <c r="BR1009" s="54"/>
      <c r="BS1009" s="54"/>
      <c r="BT1009" s="54"/>
      <c r="BU1009" s="54"/>
      <c r="BV1009" s="54"/>
      <c r="BW1009" s="54"/>
      <c r="BX1009" s="54"/>
      <c r="BY1009" s="54"/>
      <c r="BZ1009" s="54"/>
      <c r="CA1009" s="54"/>
      <c r="CB1009" s="54"/>
      <c r="CC1009" s="54"/>
      <c r="CD1009" s="54"/>
      <c r="CE1009" s="54"/>
      <c r="CF1009" s="54"/>
      <c r="CG1009" s="54"/>
      <c r="CH1009" s="54"/>
      <c r="CI1009" s="54"/>
      <c r="CJ1009" s="54"/>
      <c r="CK1009" s="54"/>
      <c r="CL1009" s="54"/>
      <c r="CM1009" s="54"/>
      <c r="CN1009" s="54"/>
      <c r="CO1009" s="54"/>
      <c r="CP1009" s="54"/>
      <c r="CQ1009" s="54"/>
      <c r="CR1009" s="54"/>
      <c r="CS1009" s="54"/>
      <c r="CT1009" s="54"/>
      <c r="CU1009" s="54"/>
      <c r="CV1009" s="54"/>
      <c r="CW1009" s="54"/>
      <c r="CX1009" s="54"/>
      <c r="CY1009" s="54"/>
      <c r="CZ1009" s="54"/>
      <c r="DA1009" s="54"/>
      <c r="DB1009" s="54"/>
      <c r="DC1009" s="54"/>
      <c r="DD1009" s="54"/>
      <c r="DE1009" s="54"/>
      <c r="DF1009" s="54"/>
      <c r="DG1009" s="54"/>
      <c r="DH1009" s="54"/>
      <c r="DI1009" s="54"/>
      <c r="DJ1009" s="54"/>
      <c r="DK1009" s="54"/>
      <c r="DL1009" s="54"/>
      <c r="DM1009" s="54"/>
      <c r="DN1009" s="54"/>
      <c r="DO1009" s="54"/>
      <c r="DP1009" s="54"/>
      <c r="DQ1009" s="54"/>
      <c r="DR1009" s="54"/>
      <c r="DS1009" s="54"/>
      <c r="DT1009" s="54"/>
      <c r="DU1009" s="54"/>
      <c r="DV1009" s="54"/>
      <c r="DW1009" s="54"/>
      <c r="DX1009" s="54"/>
      <c r="DY1009" s="54"/>
      <c r="DZ1009" s="54"/>
      <c r="EA1009" s="54"/>
      <c r="EB1009" s="54"/>
      <c r="EC1009" s="54"/>
      <c r="ED1009" s="54"/>
      <c r="EE1009" s="54"/>
      <c r="EF1009" s="54"/>
      <c r="EG1009" s="54"/>
      <c r="EH1009" s="54"/>
      <c r="EI1009" s="54"/>
      <c r="EJ1009" s="54"/>
      <c r="EK1009" s="54"/>
      <c r="EL1009" s="54"/>
      <c r="EM1009" s="54"/>
      <c r="EN1009" s="54"/>
      <c r="EO1009" s="54"/>
      <c r="EP1009" s="54"/>
      <c r="EQ1009" s="54"/>
      <c r="ER1009" s="54"/>
    </row>
    <row r="1010" spans="1:148" x14ac:dyDescent="0.25">
      <c r="A1010" s="76"/>
      <c r="B1010" s="54"/>
      <c r="C1010" s="54"/>
      <c r="D1010" s="54"/>
      <c r="E1010" s="54"/>
      <c r="F1010" s="5"/>
      <c r="G1010" s="320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4"/>
      <c r="BQ1010" s="54"/>
      <c r="BR1010" s="54"/>
      <c r="BS1010" s="54"/>
      <c r="BT1010" s="54"/>
      <c r="BU1010" s="54"/>
      <c r="BV1010" s="54"/>
      <c r="BW1010" s="54"/>
      <c r="BX1010" s="54"/>
      <c r="BY1010" s="54"/>
      <c r="BZ1010" s="54"/>
      <c r="CA1010" s="54"/>
      <c r="CB1010" s="54"/>
      <c r="CC1010" s="54"/>
      <c r="CD1010" s="54"/>
      <c r="CE1010" s="54"/>
      <c r="CF1010" s="54"/>
      <c r="CG1010" s="54"/>
      <c r="CH1010" s="54"/>
      <c r="CI1010" s="54"/>
      <c r="CJ1010" s="54"/>
      <c r="CK1010" s="54"/>
      <c r="CL1010" s="54"/>
      <c r="CM1010" s="54"/>
      <c r="CN1010" s="54"/>
      <c r="CO1010" s="54"/>
      <c r="CP1010" s="54"/>
      <c r="CQ1010" s="54"/>
      <c r="CR1010" s="54"/>
      <c r="CS1010" s="54"/>
      <c r="CT1010" s="54"/>
      <c r="CU1010" s="54"/>
      <c r="CV1010" s="54"/>
      <c r="CW1010" s="54"/>
      <c r="CX1010" s="54"/>
      <c r="CY1010" s="54"/>
      <c r="CZ1010" s="54"/>
      <c r="DA1010" s="54"/>
      <c r="DB1010" s="54"/>
      <c r="DC1010" s="54"/>
      <c r="DD1010" s="54"/>
      <c r="DE1010" s="54"/>
      <c r="DF1010" s="54"/>
      <c r="DG1010" s="54"/>
      <c r="DH1010" s="54"/>
      <c r="DI1010" s="54"/>
      <c r="DJ1010" s="54"/>
      <c r="DK1010" s="54"/>
      <c r="DL1010" s="54"/>
      <c r="DM1010" s="54"/>
      <c r="DN1010" s="54"/>
      <c r="DO1010" s="54"/>
      <c r="DP1010" s="54"/>
      <c r="DQ1010" s="54"/>
      <c r="DR1010" s="54"/>
      <c r="DS1010" s="54"/>
      <c r="DT1010" s="54"/>
      <c r="DU1010" s="54"/>
      <c r="DV1010" s="54"/>
      <c r="DW1010" s="54"/>
      <c r="DX1010" s="54"/>
      <c r="DY1010" s="54"/>
      <c r="DZ1010" s="54"/>
      <c r="EA1010" s="54"/>
      <c r="EB1010" s="54"/>
      <c r="EC1010" s="54"/>
      <c r="ED1010" s="54"/>
      <c r="EE1010" s="54"/>
      <c r="EF1010" s="54"/>
      <c r="EG1010" s="54"/>
      <c r="EH1010" s="54"/>
      <c r="EI1010" s="54"/>
      <c r="EJ1010" s="54"/>
      <c r="EK1010" s="54"/>
      <c r="EL1010" s="54"/>
      <c r="EM1010" s="54"/>
      <c r="EN1010" s="54"/>
      <c r="EO1010" s="54"/>
      <c r="EP1010" s="54"/>
      <c r="EQ1010" s="54"/>
      <c r="ER1010" s="54"/>
    </row>
    <row r="1011" spans="1:148" x14ac:dyDescent="0.25">
      <c r="A1011" s="76"/>
      <c r="B1011" s="54"/>
      <c r="C1011" s="54"/>
      <c r="D1011" s="54"/>
      <c r="E1011" s="54"/>
      <c r="F1011" s="5"/>
      <c r="G1011" s="320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4"/>
      <c r="BQ1011" s="54"/>
      <c r="BR1011" s="54"/>
      <c r="BS1011" s="54"/>
      <c r="BT1011" s="54"/>
      <c r="BU1011" s="54"/>
      <c r="BV1011" s="54"/>
      <c r="BW1011" s="54"/>
      <c r="BX1011" s="54"/>
      <c r="BY1011" s="54"/>
      <c r="BZ1011" s="54"/>
      <c r="CA1011" s="54"/>
      <c r="CB1011" s="54"/>
      <c r="CC1011" s="54"/>
      <c r="CD1011" s="54"/>
      <c r="CE1011" s="54"/>
      <c r="CF1011" s="54"/>
      <c r="CG1011" s="54"/>
      <c r="CH1011" s="54"/>
      <c r="CI1011" s="54"/>
      <c r="CJ1011" s="54"/>
      <c r="CK1011" s="54"/>
      <c r="CL1011" s="54"/>
      <c r="CM1011" s="54"/>
      <c r="CN1011" s="54"/>
      <c r="CO1011" s="54"/>
      <c r="CP1011" s="54"/>
      <c r="CQ1011" s="54"/>
      <c r="CR1011" s="54"/>
      <c r="CS1011" s="54"/>
      <c r="CT1011" s="54"/>
      <c r="CU1011" s="54"/>
      <c r="CV1011" s="54"/>
      <c r="CW1011" s="54"/>
      <c r="CX1011" s="54"/>
      <c r="CY1011" s="54"/>
      <c r="CZ1011" s="54"/>
      <c r="DA1011" s="54"/>
      <c r="DB1011" s="54"/>
      <c r="DC1011" s="54"/>
      <c r="DD1011" s="54"/>
      <c r="DE1011" s="54"/>
      <c r="DF1011" s="54"/>
      <c r="DG1011" s="54"/>
      <c r="DH1011" s="54"/>
      <c r="DI1011" s="54"/>
      <c r="DJ1011" s="54"/>
      <c r="DK1011" s="54"/>
      <c r="DL1011" s="54"/>
      <c r="DM1011" s="54"/>
      <c r="DN1011" s="54"/>
      <c r="DO1011" s="54"/>
      <c r="DP1011" s="54"/>
      <c r="DQ1011" s="54"/>
      <c r="DR1011" s="54"/>
      <c r="DS1011" s="54"/>
      <c r="DT1011" s="54"/>
      <c r="DU1011" s="54"/>
      <c r="DV1011" s="54"/>
      <c r="DW1011" s="54"/>
      <c r="DX1011" s="54"/>
      <c r="DY1011" s="54"/>
      <c r="DZ1011" s="54"/>
      <c r="EA1011" s="54"/>
      <c r="EB1011" s="54"/>
      <c r="EC1011" s="54"/>
      <c r="ED1011" s="54"/>
      <c r="EE1011" s="54"/>
      <c r="EF1011" s="54"/>
      <c r="EG1011" s="54"/>
      <c r="EH1011" s="54"/>
      <c r="EI1011" s="54"/>
      <c r="EJ1011" s="54"/>
      <c r="EK1011" s="54"/>
      <c r="EL1011" s="54"/>
      <c r="EM1011" s="54"/>
      <c r="EN1011" s="54"/>
      <c r="EO1011" s="54"/>
      <c r="EP1011" s="54"/>
      <c r="EQ1011" s="54"/>
      <c r="ER1011" s="54"/>
    </row>
    <row r="1012" spans="1:148" x14ac:dyDescent="0.25">
      <c r="A1012" s="76"/>
      <c r="B1012" s="54"/>
      <c r="C1012" s="54"/>
      <c r="D1012" s="54"/>
      <c r="E1012" s="54"/>
      <c r="F1012" s="5"/>
      <c r="G1012" s="320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4"/>
      <c r="BQ1012" s="54"/>
      <c r="BR1012" s="54"/>
      <c r="BS1012" s="54"/>
      <c r="BT1012" s="54"/>
      <c r="BU1012" s="54"/>
      <c r="BV1012" s="54"/>
      <c r="BW1012" s="54"/>
      <c r="BX1012" s="54"/>
      <c r="BY1012" s="54"/>
      <c r="BZ1012" s="54"/>
      <c r="CA1012" s="54"/>
      <c r="CB1012" s="54"/>
      <c r="CC1012" s="54"/>
      <c r="CD1012" s="54"/>
      <c r="CE1012" s="54"/>
      <c r="CF1012" s="54"/>
      <c r="CG1012" s="54"/>
      <c r="CH1012" s="54"/>
      <c r="CI1012" s="54"/>
      <c r="CJ1012" s="54"/>
      <c r="CK1012" s="54"/>
      <c r="CL1012" s="54"/>
      <c r="CM1012" s="54"/>
      <c r="CN1012" s="54"/>
      <c r="CO1012" s="54"/>
      <c r="CP1012" s="54"/>
      <c r="CQ1012" s="54"/>
      <c r="CR1012" s="54"/>
      <c r="CS1012" s="54"/>
      <c r="CT1012" s="54"/>
      <c r="CU1012" s="54"/>
      <c r="CV1012" s="54"/>
      <c r="CW1012" s="54"/>
      <c r="CX1012" s="54"/>
      <c r="CY1012" s="54"/>
      <c r="CZ1012" s="54"/>
      <c r="DA1012" s="54"/>
      <c r="DB1012" s="54"/>
      <c r="DC1012" s="54"/>
      <c r="DD1012" s="54"/>
      <c r="DE1012" s="54"/>
      <c r="DF1012" s="54"/>
      <c r="DG1012" s="54"/>
      <c r="DH1012" s="54"/>
      <c r="DI1012" s="54"/>
      <c r="DJ1012" s="54"/>
      <c r="DK1012" s="54"/>
      <c r="DL1012" s="54"/>
      <c r="DM1012" s="54"/>
      <c r="DN1012" s="54"/>
      <c r="DO1012" s="54"/>
      <c r="DP1012" s="54"/>
      <c r="DQ1012" s="54"/>
      <c r="DR1012" s="54"/>
      <c r="DS1012" s="54"/>
      <c r="DT1012" s="54"/>
      <c r="DU1012" s="54"/>
      <c r="DV1012" s="54"/>
      <c r="DW1012" s="54"/>
      <c r="DX1012" s="54"/>
      <c r="DY1012" s="54"/>
      <c r="DZ1012" s="54"/>
      <c r="EA1012" s="54"/>
      <c r="EB1012" s="54"/>
      <c r="EC1012" s="54"/>
      <c r="ED1012" s="54"/>
      <c r="EE1012" s="54"/>
      <c r="EF1012" s="54"/>
      <c r="EG1012" s="54"/>
      <c r="EH1012" s="54"/>
      <c r="EI1012" s="54"/>
      <c r="EJ1012" s="54"/>
      <c r="EK1012" s="54"/>
      <c r="EL1012" s="54"/>
      <c r="EM1012" s="54"/>
      <c r="EN1012" s="54"/>
      <c r="EO1012" s="54"/>
      <c r="EP1012" s="54"/>
      <c r="EQ1012" s="54"/>
      <c r="ER1012" s="54"/>
    </row>
    <row r="1013" spans="1:148" x14ac:dyDescent="0.25">
      <c r="A1013" s="76"/>
      <c r="B1013" s="54"/>
      <c r="C1013" s="54"/>
      <c r="D1013" s="54"/>
      <c r="E1013" s="54"/>
      <c r="F1013" s="5"/>
      <c r="G1013" s="320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4"/>
      <c r="BQ1013" s="54"/>
      <c r="BR1013" s="54"/>
      <c r="BS1013" s="54"/>
      <c r="BT1013" s="54"/>
      <c r="BU1013" s="54"/>
      <c r="BV1013" s="54"/>
      <c r="BW1013" s="54"/>
      <c r="BX1013" s="54"/>
      <c r="BY1013" s="54"/>
      <c r="BZ1013" s="54"/>
      <c r="CA1013" s="54"/>
      <c r="CB1013" s="54"/>
      <c r="CC1013" s="54"/>
      <c r="CD1013" s="54"/>
      <c r="CE1013" s="54"/>
      <c r="CF1013" s="54"/>
      <c r="CG1013" s="54"/>
      <c r="CH1013" s="54"/>
      <c r="CI1013" s="54"/>
      <c r="CJ1013" s="54"/>
      <c r="CK1013" s="54"/>
      <c r="CL1013" s="54"/>
      <c r="CM1013" s="54"/>
      <c r="CN1013" s="54"/>
      <c r="CO1013" s="54"/>
      <c r="CP1013" s="54"/>
      <c r="CQ1013" s="54"/>
      <c r="CR1013" s="54"/>
      <c r="CS1013" s="54"/>
      <c r="CT1013" s="54"/>
      <c r="CU1013" s="54"/>
      <c r="CV1013" s="54"/>
      <c r="CW1013" s="54"/>
      <c r="CX1013" s="54"/>
      <c r="CY1013" s="54"/>
      <c r="CZ1013" s="54"/>
      <c r="DA1013" s="54"/>
      <c r="DB1013" s="54"/>
      <c r="DC1013" s="54"/>
      <c r="DD1013" s="54"/>
      <c r="DE1013" s="54"/>
      <c r="DF1013" s="54"/>
      <c r="DG1013" s="54"/>
      <c r="DH1013" s="54"/>
      <c r="DI1013" s="54"/>
      <c r="DJ1013" s="54"/>
      <c r="DK1013" s="54"/>
      <c r="DL1013" s="54"/>
      <c r="DM1013" s="54"/>
      <c r="DN1013" s="54"/>
      <c r="DO1013" s="54"/>
      <c r="DP1013" s="54"/>
      <c r="DQ1013" s="54"/>
      <c r="DR1013" s="54"/>
      <c r="DS1013" s="54"/>
      <c r="DT1013" s="54"/>
      <c r="DU1013" s="54"/>
      <c r="DV1013" s="54"/>
      <c r="DW1013" s="54"/>
      <c r="DX1013" s="54"/>
      <c r="DY1013" s="54"/>
      <c r="DZ1013" s="54"/>
      <c r="EA1013" s="54"/>
      <c r="EB1013" s="54"/>
      <c r="EC1013" s="54"/>
      <c r="ED1013" s="54"/>
      <c r="EE1013" s="54"/>
      <c r="EF1013" s="54"/>
      <c r="EG1013" s="54"/>
      <c r="EH1013" s="54"/>
      <c r="EI1013" s="54"/>
      <c r="EJ1013" s="54"/>
      <c r="EK1013" s="54"/>
      <c r="EL1013" s="54"/>
      <c r="EM1013" s="54"/>
      <c r="EN1013" s="54"/>
      <c r="EO1013" s="54"/>
      <c r="EP1013" s="54"/>
      <c r="EQ1013" s="54"/>
      <c r="ER1013" s="54"/>
    </row>
    <row r="1014" spans="1:148" x14ac:dyDescent="0.25">
      <c r="A1014" s="76"/>
      <c r="B1014" s="54"/>
      <c r="C1014" s="54"/>
      <c r="D1014" s="54"/>
      <c r="E1014" s="54"/>
      <c r="F1014" s="5"/>
      <c r="G1014" s="320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4"/>
      <c r="BQ1014" s="54"/>
      <c r="BR1014" s="54"/>
      <c r="BS1014" s="54"/>
      <c r="BT1014" s="54"/>
      <c r="BU1014" s="54"/>
      <c r="BV1014" s="54"/>
      <c r="BW1014" s="54"/>
      <c r="BX1014" s="54"/>
      <c r="BY1014" s="54"/>
      <c r="BZ1014" s="54"/>
      <c r="CA1014" s="54"/>
      <c r="CB1014" s="54"/>
      <c r="CC1014" s="54"/>
      <c r="CD1014" s="54"/>
      <c r="CE1014" s="54"/>
      <c r="CF1014" s="54"/>
      <c r="CG1014" s="54"/>
      <c r="CH1014" s="54"/>
      <c r="CI1014" s="54"/>
      <c r="CJ1014" s="54"/>
      <c r="CK1014" s="54"/>
      <c r="CL1014" s="54"/>
      <c r="CM1014" s="54"/>
      <c r="CN1014" s="54"/>
      <c r="CO1014" s="54"/>
      <c r="CP1014" s="54"/>
      <c r="CQ1014" s="54"/>
      <c r="CR1014" s="54"/>
      <c r="CS1014" s="54"/>
      <c r="CT1014" s="54"/>
      <c r="CU1014" s="54"/>
      <c r="CV1014" s="54"/>
      <c r="CW1014" s="54"/>
      <c r="CX1014" s="54"/>
      <c r="CY1014" s="54"/>
      <c r="CZ1014" s="54"/>
      <c r="DA1014" s="54"/>
      <c r="DB1014" s="54"/>
      <c r="DC1014" s="54"/>
      <c r="DD1014" s="54"/>
      <c r="DE1014" s="54"/>
      <c r="DF1014" s="54"/>
      <c r="DG1014" s="54"/>
      <c r="DH1014" s="54"/>
      <c r="DI1014" s="54"/>
      <c r="DJ1014" s="54"/>
      <c r="DK1014" s="54"/>
      <c r="DL1014" s="54"/>
      <c r="DM1014" s="54"/>
      <c r="DN1014" s="54"/>
      <c r="DO1014" s="54"/>
      <c r="DP1014" s="54"/>
      <c r="DQ1014" s="54"/>
      <c r="DR1014" s="54"/>
      <c r="DS1014" s="54"/>
      <c r="DT1014" s="54"/>
      <c r="DU1014" s="54"/>
      <c r="DV1014" s="54"/>
      <c r="DW1014" s="54"/>
      <c r="DX1014" s="54"/>
      <c r="DY1014" s="54"/>
      <c r="DZ1014" s="54"/>
      <c r="EA1014" s="54"/>
      <c r="EB1014" s="54"/>
      <c r="EC1014" s="54"/>
      <c r="ED1014" s="54"/>
      <c r="EE1014" s="54"/>
      <c r="EF1014" s="54"/>
      <c r="EG1014" s="54"/>
      <c r="EH1014" s="54"/>
      <c r="EI1014" s="54"/>
      <c r="EJ1014" s="54"/>
      <c r="EK1014" s="54"/>
      <c r="EL1014" s="54"/>
      <c r="EM1014" s="54"/>
      <c r="EN1014" s="54"/>
      <c r="EO1014" s="54"/>
      <c r="EP1014" s="54"/>
      <c r="EQ1014" s="54"/>
      <c r="ER1014" s="54"/>
    </row>
    <row r="1015" spans="1:148" x14ac:dyDescent="0.25">
      <c r="A1015" s="76"/>
      <c r="B1015" s="54"/>
      <c r="C1015" s="54"/>
      <c r="D1015" s="54"/>
      <c r="E1015" s="54"/>
      <c r="F1015" s="5"/>
      <c r="G1015" s="320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4"/>
      <c r="BQ1015" s="54"/>
      <c r="BR1015" s="54"/>
      <c r="BS1015" s="54"/>
      <c r="BT1015" s="54"/>
      <c r="BU1015" s="54"/>
      <c r="BV1015" s="54"/>
      <c r="BW1015" s="54"/>
      <c r="BX1015" s="54"/>
      <c r="BY1015" s="54"/>
      <c r="BZ1015" s="54"/>
      <c r="CA1015" s="54"/>
      <c r="CB1015" s="54"/>
      <c r="CC1015" s="54"/>
      <c r="CD1015" s="54"/>
      <c r="CE1015" s="54"/>
      <c r="CF1015" s="54"/>
      <c r="CG1015" s="54"/>
      <c r="CH1015" s="54"/>
      <c r="CI1015" s="54"/>
      <c r="CJ1015" s="54"/>
      <c r="CK1015" s="54"/>
      <c r="CL1015" s="54"/>
      <c r="CM1015" s="54"/>
      <c r="CN1015" s="54"/>
      <c r="CO1015" s="54"/>
      <c r="CP1015" s="54"/>
      <c r="CQ1015" s="54"/>
      <c r="CR1015" s="54"/>
      <c r="CS1015" s="54"/>
      <c r="CT1015" s="54"/>
      <c r="CU1015" s="54"/>
      <c r="CV1015" s="54"/>
      <c r="CW1015" s="54"/>
      <c r="CX1015" s="54"/>
      <c r="CY1015" s="54"/>
      <c r="CZ1015" s="54"/>
      <c r="DA1015" s="54"/>
      <c r="DB1015" s="54"/>
      <c r="DC1015" s="54"/>
      <c r="DD1015" s="54"/>
      <c r="DE1015" s="54"/>
      <c r="DF1015" s="54"/>
      <c r="DG1015" s="54"/>
      <c r="DH1015" s="54"/>
      <c r="DI1015" s="54"/>
      <c r="DJ1015" s="54"/>
      <c r="DK1015" s="54"/>
      <c r="DL1015" s="54"/>
      <c r="DM1015" s="54"/>
      <c r="DN1015" s="54"/>
      <c r="DO1015" s="54"/>
      <c r="DP1015" s="54"/>
      <c r="DQ1015" s="54"/>
      <c r="DR1015" s="54"/>
      <c r="DS1015" s="54"/>
      <c r="DT1015" s="54"/>
      <c r="DU1015" s="54"/>
      <c r="DV1015" s="54"/>
      <c r="DW1015" s="54"/>
      <c r="DX1015" s="54"/>
      <c r="DY1015" s="54"/>
      <c r="DZ1015" s="54"/>
      <c r="EA1015" s="54"/>
      <c r="EB1015" s="54"/>
      <c r="EC1015" s="54"/>
      <c r="ED1015" s="54"/>
      <c r="EE1015" s="54"/>
      <c r="EF1015" s="54"/>
      <c r="EG1015" s="54"/>
      <c r="EH1015" s="54"/>
      <c r="EI1015" s="54"/>
      <c r="EJ1015" s="54"/>
      <c r="EK1015" s="54"/>
      <c r="EL1015" s="54"/>
      <c r="EM1015" s="54"/>
      <c r="EN1015" s="54"/>
      <c r="EO1015" s="54"/>
      <c r="EP1015" s="54"/>
      <c r="EQ1015" s="54"/>
      <c r="ER1015" s="54"/>
    </row>
    <row r="1016" spans="1:148" x14ac:dyDescent="0.25">
      <c r="A1016" s="76"/>
      <c r="B1016" s="54"/>
      <c r="C1016" s="54"/>
      <c r="D1016" s="54"/>
      <c r="E1016" s="54"/>
      <c r="F1016" s="5"/>
      <c r="G1016" s="320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4"/>
      <c r="BQ1016" s="54"/>
      <c r="BR1016" s="54"/>
      <c r="BS1016" s="54"/>
      <c r="BT1016" s="54"/>
      <c r="BU1016" s="54"/>
      <c r="BV1016" s="54"/>
      <c r="BW1016" s="54"/>
      <c r="BX1016" s="54"/>
      <c r="BY1016" s="54"/>
      <c r="BZ1016" s="54"/>
      <c r="CA1016" s="54"/>
      <c r="CB1016" s="54"/>
      <c r="CC1016" s="54"/>
      <c r="CD1016" s="54"/>
      <c r="CE1016" s="54"/>
      <c r="CF1016" s="54"/>
      <c r="CG1016" s="54"/>
      <c r="CH1016" s="54"/>
      <c r="CI1016" s="54"/>
      <c r="CJ1016" s="54"/>
      <c r="CK1016" s="54"/>
      <c r="CL1016" s="54"/>
      <c r="CM1016" s="54"/>
      <c r="CN1016" s="54"/>
      <c r="CO1016" s="54"/>
      <c r="CP1016" s="54"/>
      <c r="CQ1016" s="54"/>
      <c r="CR1016" s="54"/>
      <c r="CS1016" s="54"/>
      <c r="CT1016" s="54"/>
      <c r="CU1016" s="54"/>
      <c r="CV1016" s="54"/>
      <c r="CW1016" s="54"/>
      <c r="CX1016" s="54"/>
      <c r="CY1016" s="54"/>
      <c r="CZ1016" s="54"/>
      <c r="DA1016" s="54"/>
      <c r="DB1016" s="54"/>
      <c r="DC1016" s="54"/>
      <c r="DD1016" s="54"/>
      <c r="DE1016" s="54"/>
      <c r="DF1016" s="54"/>
      <c r="DG1016" s="54"/>
      <c r="DH1016" s="54"/>
      <c r="DI1016" s="54"/>
      <c r="DJ1016" s="54"/>
      <c r="DK1016" s="54"/>
      <c r="DL1016" s="54"/>
      <c r="DM1016" s="54"/>
      <c r="DN1016" s="54"/>
      <c r="DO1016" s="54"/>
      <c r="DP1016" s="54"/>
      <c r="DQ1016" s="54"/>
      <c r="DR1016" s="54"/>
      <c r="DS1016" s="54"/>
      <c r="DT1016" s="54"/>
      <c r="DU1016" s="54"/>
      <c r="DV1016" s="54"/>
      <c r="DW1016" s="54"/>
      <c r="DX1016" s="54"/>
      <c r="DY1016" s="54"/>
      <c r="DZ1016" s="54"/>
      <c r="EA1016" s="54"/>
      <c r="EB1016" s="54"/>
      <c r="EC1016" s="54"/>
      <c r="ED1016" s="54"/>
      <c r="EE1016" s="54"/>
      <c r="EF1016" s="54"/>
      <c r="EG1016" s="54"/>
      <c r="EH1016" s="54"/>
      <c r="EI1016" s="54"/>
      <c r="EJ1016" s="54"/>
      <c r="EK1016" s="54"/>
      <c r="EL1016" s="54"/>
      <c r="EM1016" s="54"/>
      <c r="EN1016" s="54"/>
      <c r="EO1016" s="54"/>
      <c r="EP1016" s="54"/>
      <c r="EQ1016" s="54"/>
      <c r="ER1016" s="54"/>
    </row>
    <row r="1017" spans="1:148" x14ac:dyDescent="0.25">
      <c r="A1017" s="76"/>
      <c r="B1017" s="54"/>
      <c r="C1017" s="54"/>
      <c r="D1017" s="54"/>
      <c r="E1017" s="54"/>
      <c r="F1017" s="5"/>
      <c r="G1017" s="320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4"/>
      <c r="BQ1017" s="54"/>
      <c r="BR1017" s="54"/>
      <c r="BS1017" s="54"/>
      <c r="BT1017" s="54"/>
      <c r="BU1017" s="54"/>
      <c r="BV1017" s="54"/>
      <c r="BW1017" s="54"/>
      <c r="BX1017" s="54"/>
      <c r="BY1017" s="54"/>
      <c r="BZ1017" s="54"/>
      <c r="CA1017" s="54"/>
      <c r="CB1017" s="54"/>
      <c r="CC1017" s="54"/>
      <c r="CD1017" s="54"/>
      <c r="CE1017" s="54"/>
      <c r="CF1017" s="54"/>
      <c r="CG1017" s="54"/>
      <c r="CH1017" s="54"/>
      <c r="CI1017" s="54"/>
      <c r="CJ1017" s="54"/>
      <c r="CK1017" s="54"/>
      <c r="CL1017" s="54"/>
      <c r="CM1017" s="54"/>
      <c r="CN1017" s="54"/>
      <c r="CO1017" s="54"/>
      <c r="CP1017" s="54"/>
      <c r="CQ1017" s="54"/>
      <c r="CR1017" s="54"/>
      <c r="CS1017" s="54"/>
      <c r="CT1017" s="54"/>
      <c r="CU1017" s="54"/>
      <c r="CV1017" s="54"/>
      <c r="CW1017" s="54"/>
      <c r="CX1017" s="54"/>
      <c r="CY1017" s="54"/>
      <c r="CZ1017" s="54"/>
      <c r="DA1017" s="54"/>
      <c r="DB1017" s="54"/>
      <c r="DC1017" s="54"/>
      <c r="DD1017" s="54"/>
      <c r="DE1017" s="54"/>
      <c r="DF1017" s="54"/>
      <c r="DG1017" s="54"/>
      <c r="DH1017" s="54"/>
      <c r="DI1017" s="54"/>
      <c r="DJ1017" s="54"/>
      <c r="DK1017" s="54"/>
      <c r="DL1017" s="54"/>
      <c r="DM1017" s="54"/>
      <c r="DN1017" s="54"/>
      <c r="DO1017" s="54"/>
      <c r="DP1017" s="54"/>
      <c r="DQ1017" s="54"/>
      <c r="DR1017" s="54"/>
      <c r="DS1017" s="54"/>
      <c r="DT1017" s="54"/>
      <c r="DU1017" s="54"/>
      <c r="DV1017" s="54"/>
      <c r="DW1017" s="54"/>
      <c r="DX1017" s="54"/>
      <c r="DY1017" s="54"/>
      <c r="DZ1017" s="54"/>
      <c r="EA1017" s="54"/>
      <c r="EB1017" s="54"/>
      <c r="EC1017" s="54"/>
      <c r="ED1017" s="54"/>
      <c r="EE1017" s="54"/>
      <c r="EF1017" s="54"/>
      <c r="EG1017" s="54"/>
      <c r="EH1017" s="54"/>
      <c r="EI1017" s="54"/>
      <c r="EJ1017" s="54"/>
      <c r="EK1017" s="54"/>
      <c r="EL1017" s="54"/>
      <c r="EM1017" s="54"/>
      <c r="EN1017" s="54"/>
      <c r="EO1017" s="54"/>
      <c r="EP1017" s="54"/>
      <c r="EQ1017" s="54"/>
      <c r="ER1017" s="54"/>
    </row>
    <row r="1018" spans="1:148" x14ac:dyDescent="0.25">
      <c r="A1018" s="76"/>
      <c r="B1018" s="54"/>
      <c r="C1018" s="54"/>
      <c r="D1018" s="54"/>
      <c r="E1018" s="54"/>
      <c r="F1018" s="5"/>
      <c r="G1018" s="320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4"/>
      <c r="BQ1018" s="54"/>
      <c r="BR1018" s="54"/>
      <c r="BS1018" s="54"/>
      <c r="BT1018" s="54"/>
      <c r="BU1018" s="54"/>
      <c r="BV1018" s="54"/>
      <c r="BW1018" s="54"/>
      <c r="BX1018" s="54"/>
      <c r="BY1018" s="54"/>
      <c r="BZ1018" s="54"/>
      <c r="CA1018" s="54"/>
      <c r="CB1018" s="54"/>
      <c r="CC1018" s="54"/>
      <c r="CD1018" s="54"/>
      <c r="CE1018" s="54"/>
      <c r="CF1018" s="54"/>
      <c r="CG1018" s="54"/>
      <c r="CH1018" s="54"/>
      <c r="CI1018" s="54"/>
      <c r="CJ1018" s="54"/>
      <c r="CK1018" s="54"/>
      <c r="CL1018" s="54"/>
      <c r="CM1018" s="54"/>
      <c r="CN1018" s="54"/>
      <c r="CO1018" s="54"/>
      <c r="CP1018" s="54"/>
      <c r="CQ1018" s="54"/>
      <c r="CR1018" s="54"/>
      <c r="CS1018" s="54"/>
      <c r="CT1018" s="54"/>
      <c r="CU1018" s="54"/>
      <c r="CV1018" s="54"/>
      <c r="CW1018" s="54"/>
      <c r="CX1018" s="54"/>
      <c r="CY1018" s="54"/>
      <c r="CZ1018" s="54"/>
      <c r="DA1018" s="54"/>
      <c r="DB1018" s="54"/>
      <c r="DC1018" s="54"/>
      <c r="DD1018" s="54"/>
      <c r="DE1018" s="54"/>
      <c r="DF1018" s="54"/>
      <c r="DG1018" s="54"/>
      <c r="DH1018" s="54"/>
      <c r="DI1018" s="54"/>
      <c r="DJ1018" s="54"/>
      <c r="DK1018" s="54"/>
      <c r="DL1018" s="54"/>
      <c r="DM1018" s="54"/>
      <c r="DN1018" s="54"/>
      <c r="DO1018" s="54"/>
      <c r="DP1018" s="54"/>
      <c r="DQ1018" s="54"/>
      <c r="DR1018" s="54"/>
      <c r="DS1018" s="54"/>
      <c r="DT1018" s="54"/>
      <c r="DU1018" s="54"/>
      <c r="DV1018" s="54"/>
      <c r="DW1018" s="54"/>
      <c r="DX1018" s="54"/>
      <c r="DY1018" s="54"/>
      <c r="DZ1018" s="54"/>
      <c r="EA1018" s="54"/>
      <c r="EB1018" s="54"/>
      <c r="EC1018" s="54"/>
      <c r="ED1018" s="54"/>
      <c r="EE1018" s="54"/>
      <c r="EF1018" s="54"/>
      <c r="EG1018" s="54"/>
      <c r="EH1018" s="54"/>
      <c r="EI1018" s="54"/>
      <c r="EJ1018" s="54"/>
      <c r="EK1018" s="54"/>
      <c r="EL1018" s="54"/>
      <c r="EM1018" s="54"/>
      <c r="EN1018" s="54"/>
      <c r="EO1018" s="54"/>
      <c r="EP1018" s="54"/>
      <c r="EQ1018" s="54"/>
      <c r="ER1018" s="54"/>
    </row>
    <row r="1019" spans="1:148" x14ac:dyDescent="0.25">
      <c r="A1019" s="76"/>
      <c r="B1019" s="54"/>
      <c r="C1019" s="54"/>
      <c r="D1019" s="54"/>
      <c r="E1019" s="54"/>
      <c r="F1019" s="5"/>
      <c r="G1019" s="320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4"/>
      <c r="BQ1019" s="54"/>
      <c r="BR1019" s="54"/>
      <c r="BS1019" s="54"/>
      <c r="BT1019" s="54"/>
      <c r="BU1019" s="54"/>
      <c r="BV1019" s="54"/>
      <c r="BW1019" s="54"/>
      <c r="BX1019" s="54"/>
      <c r="BY1019" s="54"/>
      <c r="BZ1019" s="54"/>
      <c r="CA1019" s="54"/>
      <c r="CB1019" s="54"/>
      <c r="CC1019" s="54"/>
      <c r="CD1019" s="54"/>
      <c r="CE1019" s="54"/>
      <c r="CF1019" s="54"/>
      <c r="CG1019" s="54"/>
      <c r="CH1019" s="54"/>
      <c r="CI1019" s="54"/>
      <c r="CJ1019" s="54"/>
      <c r="CK1019" s="54"/>
      <c r="CL1019" s="54"/>
      <c r="CM1019" s="54"/>
      <c r="CN1019" s="54"/>
      <c r="CO1019" s="54"/>
      <c r="CP1019" s="54"/>
      <c r="CQ1019" s="54"/>
      <c r="CR1019" s="54"/>
      <c r="CS1019" s="54"/>
      <c r="CT1019" s="54"/>
      <c r="CU1019" s="54"/>
      <c r="CV1019" s="54"/>
      <c r="CW1019" s="54"/>
      <c r="CX1019" s="54"/>
      <c r="CY1019" s="54"/>
      <c r="CZ1019" s="54"/>
      <c r="DA1019" s="54"/>
      <c r="DB1019" s="54"/>
      <c r="DC1019" s="54"/>
      <c r="DD1019" s="54"/>
      <c r="DE1019" s="54"/>
      <c r="DF1019" s="54"/>
      <c r="DG1019" s="54"/>
      <c r="DH1019" s="54"/>
      <c r="DI1019" s="54"/>
      <c r="DJ1019" s="54"/>
      <c r="DK1019" s="54"/>
      <c r="DL1019" s="54"/>
      <c r="DM1019" s="54"/>
      <c r="DN1019" s="54"/>
      <c r="DO1019" s="54"/>
      <c r="DP1019" s="54"/>
      <c r="DQ1019" s="54"/>
      <c r="DR1019" s="54"/>
      <c r="DS1019" s="54"/>
      <c r="DT1019" s="54"/>
      <c r="DU1019" s="54"/>
      <c r="DV1019" s="54"/>
      <c r="DW1019" s="54"/>
      <c r="DX1019" s="54"/>
      <c r="DY1019" s="54"/>
      <c r="DZ1019" s="54"/>
      <c r="EA1019" s="54"/>
      <c r="EB1019" s="54"/>
      <c r="EC1019" s="54"/>
      <c r="ED1019" s="54"/>
      <c r="EE1019" s="54"/>
      <c r="EF1019" s="54"/>
      <c r="EG1019" s="54"/>
      <c r="EH1019" s="54"/>
      <c r="EI1019" s="54"/>
      <c r="EJ1019" s="54"/>
      <c r="EK1019" s="54"/>
      <c r="EL1019" s="54"/>
      <c r="EM1019" s="54"/>
      <c r="EN1019" s="54"/>
      <c r="EO1019" s="54"/>
      <c r="EP1019" s="54"/>
      <c r="EQ1019" s="54"/>
      <c r="ER1019" s="54"/>
    </row>
    <row r="1020" spans="1:148" x14ac:dyDescent="0.25">
      <c r="A1020" s="76"/>
      <c r="B1020" s="54"/>
      <c r="C1020" s="54"/>
      <c r="D1020" s="54"/>
      <c r="E1020" s="54"/>
      <c r="F1020" s="5"/>
      <c r="G1020" s="320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4"/>
      <c r="BQ1020" s="54"/>
      <c r="BR1020" s="54"/>
      <c r="BS1020" s="54"/>
      <c r="BT1020" s="54"/>
      <c r="BU1020" s="54"/>
      <c r="BV1020" s="54"/>
      <c r="BW1020" s="54"/>
      <c r="BX1020" s="54"/>
      <c r="BY1020" s="54"/>
      <c r="BZ1020" s="54"/>
      <c r="CA1020" s="54"/>
      <c r="CB1020" s="54"/>
      <c r="CC1020" s="54"/>
      <c r="CD1020" s="54"/>
      <c r="CE1020" s="54"/>
      <c r="CF1020" s="54"/>
      <c r="CG1020" s="54"/>
      <c r="CH1020" s="54"/>
      <c r="CI1020" s="54"/>
      <c r="CJ1020" s="54"/>
      <c r="CK1020" s="54"/>
      <c r="CL1020" s="54"/>
      <c r="CM1020" s="54"/>
      <c r="CN1020" s="54"/>
      <c r="CO1020" s="54"/>
      <c r="CP1020" s="54"/>
      <c r="CQ1020" s="54"/>
      <c r="CR1020" s="54"/>
      <c r="CS1020" s="54"/>
      <c r="CT1020" s="54"/>
      <c r="CU1020" s="54"/>
      <c r="CV1020" s="54"/>
      <c r="CW1020" s="54"/>
      <c r="CX1020" s="54"/>
      <c r="CY1020" s="54"/>
      <c r="CZ1020" s="54"/>
      <c r="DA1020" s="54"/>
      <c r="DB1020" s="54"/>
      <c r="DC1020" s="54"/>
      <c r="DD1020" s="54"/>
      <c r="DE1020" s="54"/>
      <c r="DF1020" s="54"/>
      <c r="DG1020" s="54"/>
      <c r="DH1020" s="54"/>
      <c r="DI1020" s="54"/>
      <c r="DJ1020" s="54"/>
      <c r="DK1020" s="54"/>
      <c r="DL1020" s="54"/>
      <c r="DM1020" s="54"/>
      <c r="DN1020" s="54"/>
      <c r="DO1020" s="54"/>
      <c r="DP1020" s="54"/>
      <c r="DQ1020" s="54"/>
      <c r="DR1020" s="54"/>
      <c r="DS1020" s="54"/>
      <c r="DT1020" s="54"/>
      <c r="DU1020" s="54"/>
      <c r="DV1020" s="54"/>
      <c r="DW1020" s="54"/>
      <c r="DX1020" s="54"/>
      <c r="DY1020" s="54"/>
      <c r="DZ1020" s="54"/>
      <c r="EA1020" s="54"/>
      <c r="EB1020" s="54"/>
      <c r="EC1020" s="54"/>
      <c r="ED1020" s="54"/>
      <c r="EE1020" s="54"/>
      <c r="EF1020" s="54"/>
      <c r="EG1020" s="54"/>
      <c r="EH1020" s="54"/>
      <c r="EI1020" s="54"/>
      <c r="EJ1020" s="54"/>
      <c r="EK1020" s="54"/>
      <c r="EL1020" s="54"/>
      <c r="EM1020" s="54"/>
      <c r="EN1020" s="54"/>
      <c r="EO1020" s="54"/>
      <c r="EP1020" s="54"/>
      <c r="EQ1020" s="54"/>
      <c r="ER1020" s="54"/>
    </row>
    <row r="1021" spans="1:148" x14ac:dyDescent="0.25">
      <c r="A1021" s="76"/>
      <c r="B1021" s="54"/>
      <c r="C1021" s="54"/>
      <c r="D1021" s="54"/>
      <c r="E1021" s="54"/>
      <c r="F1021" s="5"/>
      <c r="G1021" s="320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4"/>
      <c r="BQ1021" s="54"/>
      <c r="BR1021" s="54"/>
      <c r="BS1021" s="54"/>
      <c r="BT1021" s="54"/>
      <c r="BU1021" s="54"/>
      <c r="BV1021" s="54"/>
      <c r="BW1021" s="54"/>
      <c r="BX1021" s="54"/>
      <c r="BY1021" s="54"/>
      <c r="BZ1021" s="54"/>
      <c r="CA1021" s="54"/>
      <c r="CB1021" s="54"/>
      <c r="CC1021" s="54"/>
      <c r="CD1021" s="54"/>
      <c r="CE1021" s="54"/>
      <c r="CF1021" s="54"/>
      <c r="CG1021" s="54"/>
      <c r="CH1021" s="54"/>
      <c r="CI1021" s="54"/>
      <c r="CJ1021" s="54"/>
      <c r="CK1021" s="54"/>
      <c r="CL1021" s="54"/>
      <c r="CM1021" s="54"/>
      <c r="CN1021" s="54"/>
      <c r="CO1021" s="54"/>
      <c r="CP1021" s="54"/>
      <c r="CQ1021" s="54"/>
      <c r="CR1021" s="54"/>
      <c r="CS1021" s="54"/>
      <c r="CT1021" s="54"/>
      <c r="CU1021" s="54"/>
      <c r="CV1021" s="54"/>
      <c r="CW1021" s="54"/>
      <c r="CX1021" s="54"/>
      <c r="CY1021" s="54"/>
      <c r="CZ1021" s="54"/>
      <c r="DA1021" s="54"/>
      <c r="DB1021" s="54"/>
      <c r="DC1021" s="54"/>
      <c r="DD1021" s="54"/>
      <c r="DE1021" s="54"/>
      <c r="DF1021" s="54"/>
      <c r="DG1021" s="54"/>
      <c r="DH1021" s="54"/>
      <c r="DI1021" s="54"/>
      <c r="DJ1021" s="54"/>
      <c r="DK1021" s="54"/>
      <c r="DL1021" s="54"/>
      <c r="DM1021" s="54"/>
      <c r="DN1021" s="54"/>
      <c r="DO1021" s="54"/>
      <c r="DP1021" s="54"/>
      <c r="DQ1021" s="54"/>
      <c r="DR1021" s="54"/>
      <c r="DS1021" s="54"/>
      <c r="DT1021" s="54"/>
      <c r="DU1021" s="54"/>
      <c r="DV1021" s="54"/>
      <c r="DW1021" s="54"/>
      <c r="DX1021" s="54"/>
      <c r="DY1021" s="54"/>
      <c r="DZ1021" s="54"/>
      <c r="EA1021" s="54"/>
      <c r="EB1021" s="54"/>
      <c r="EC1021" s="54"/>
      <c r="ED1021" s="54"/>
      <c r="EE1021" s="54"/>
      <c r="EF1021" s="54"/>
      <c r="EG1021" s="54"/>
      <c r="EH1021" s="54"/>
      <c r="EI1021" s="54"/>
      <c r="EJ1021" s="54"/>
      <c r="EK1021" s="54"/>
      <c r="EL1021" s="54"/>
      <c r="EM1021" s="54"/>
      <c r="EN1021" s="54"/>
      <c r="EO1021" s="54"/>
      <c r="EP1021" s="54"/>
      <c r="EQ1021" s="54"/>
      <c r="ER1021" s="54"/>
    </row>
    <row r="1022" spans="1:148" x14ac:dyDescent="0.25">
      <c r="A1022" s="76"/>
      <c r="B1022" s="54"/>
      <c r="C1022" s="54"/>
      <c r="D1022" s="54"/>
      <c r="E1022" s="54"/>
      <c r="F1022" s="5"/>
      <c r="G1022" s="320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4"/>
      <c r="BQ1022" s="54"/>
      <c r="BR1022" s="54"/>
      <c r="BS1022" s="54"/>
      <c r="BT1022" s="54"/>
      <c r="BU1022" s="54"/>
      <c r="BV1022" s="54"/>
      <c r="BW1022" s="54"/>
      <c r="BX1022" s="54"/>
      <c r="BY1022" s="54"/>
      <c r="BZ1022" s="54"/>
      <c r="CA1022" s="54"/>
      <c r="CB1022" s="54"/>
      <c r="CC1022" s="54"/>
      <c r="CD1022" s="54"/>
      <c r="CE1022" s="54"/>
      <c r="CF1022" s="54"/>
      <c r="CG1022" s="54"/>
      <c r="CH1022" s="54"/>
      <c r="CI1022" s="54"/>
      <c r="CJ1022" s="54"/>
      <c r="CK1022" s="54"/>
      <c r="CL1022" s="54"/>
      <c r="CM1022" s="54"/>
      <c r="CN1022" s="54"/>
      <c r="CO1022" s="54"/>
      <c r="CP1022" s="54"/>
      <c r="CQ1022" s="54"/>
      <c r="CR1022" s="54"/>
      <c r="CS1022" s="54"/>
      <c r="CT1022" s="54"/>
      <c r="CU1022" s="54"/>
      <c r="CV1022" s="54"/>
      <c r="CW1022" s="54"/>
      <c r="CX1022" s="54"/>
      <c r="CY1022" s="54"/>
      <c r="CZ1022" s="54"/>
      <c r="DA1022" s="54"/>
      <c r="DB1022" s="54"/>
      <c r="DC1022" s="54"/>
      <c r="DD1022" s="54"/>
      <c r="DE1022" s="54"/>
      <c r="DF1022" s="54"/>
      <c r="DG1022" s="54"/>
      <c r="DH1022" s="54"/>
      <c r="DI1022" s="54"/>
      <c r="DJ1022" s="54"/>
      <c r="DK1022" s="54"/>
      <c r="DL1022" s="54"/>
      <c r="DM1022" s="54"/>
      <c r="DN1022" s="54"/>
      <c r="DO1022" s="54"/>
      <c r="DP1022" s="54"/>
      <c r="DQ1022" s="54"/>
      <c r="DR1022" s="54"/>
      <c r="DS1022" s="54"/>
      <c r="DT1022" s="54"/>
      <c r="DU1022" s="54"/>
      <c r="DV1022" s="54"/>
      <c r="DW1022" s="54"/>
      <c r="DX1022" s="54"/>
      <c r="DY1022" s="54"/>
      <c r="DZ1022" s="54"/>
      <c r="EA1022" s="54"/>
      <c r="EB1022" s="54"/>
      <c r="EC1022" s="54"/>
      <c r="ED1022" s="54"/>
      <c r="EE1022" s="54"/>
      <c r="EF1022" s="54"/>
      <c r="EG1022" s="54"/>
      <c r="EH1022" s="54"/>
      <c r="EI1022" s="54"/>
      <c r="EJ1022" s="54"/>
      <c r="EK1022" s="54"/>
      <c r="EL1022" s="54"/>
      <c r="EM1022" s="54"/>
      <c r="EN1022" s="54"/>
      <c r="EO1022" s="54"/>
      <c r="EP1022" s="54"/>
      <c r="EQ1022" s="54"/>
      <c r="ER1022" s="54"/>
    </row>
    <row r="1023" spans="1:148" x14ac:dyDescent="0.25">
      <c r="A1023" s="76"/>
      <c r="B1023" s="54"/>
      <c r="C1023" s="54"/>
      <c r="D1023" s="54"/>
      <c r="E1023" s="54"/>
      <c r="F1023" s="5"/>
      <c r="G1023" s="320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4"/>
      <c r="BQ1023" s="54"/>
      <c r="BR1023" s="54"/>
      <c r="BS1023" s="54"/>
      <c r="BT1023" s="54"/>
      <c r="BU1023" s="54"/>
      <c r="BV1023" s="54"/>
      <c r="BW1023" s="54"/>
      <c r="BX1023" s="54"/>
      <c r="BY1023" s="54"/>
      <c r="BZ1023" s="54"/>
      <c r="CA1023" s="54"/>
      <c r="CB1023" s="54"/>
      <c r="CC1023" s="54"/>
      <c r="CD1023" s="54"/>
      <c r="CE1023" s="54"/>
      <c r="CF1023" s="54"/>
      <c r="CG1023" s="54"/>
      <c r="CH1023" s="54"/>
      <c r="CI1023" s="54"/>
      <c r="CJ1023" s="54"/>
      <c r="CK1023" s="54"/>
      <c r="CL1023" s="54"/>
      <c r="CM1023" s="54"/>
      <c r="CN1023" s="54"/>
      <c r="CO1023" s="54"/>
      <c r="CP1023" s="54"/>
      <c r="CQ1023" s="54"/>
      <c r="CR1023" s="54"/>
      <c r="CS1023" s="54"/>
      <c r="CT1023" s="54"/>
      <c r="CU1023" s="54"/>
      <c r="CV1023" s="54"/>
      <c r="CW1023" s="54"/>
      <c r="CX1023" s="54"/>
      <c r="CY1023" s="54"/>
      <c r="CZ1023" s="54"/>
      <c r="DA1023" s="54"/>
      <c r="DB1023" s="54"/>
      <c r="DC1023" s="54"/>
      <c r="DD1023" s="54"/>
      <c r="DE1023" s="54"/>
      <c r="DF1023" s="54"/>
      <c r="DG1023" s="54"/>
      <c r="DH1023" s="54"/>
      <c r="DI1023" s="54"/>
      <c r="DJ1023" s="54"/>
      <c r="DK1023" s="54"/>
      <c r="DL1023" s="54"/>
      <c r="DM1023" s="54"/>
      <c r="DN1023" s="54"/>
      <c r="DO1023" s="54"/>
      <c r="DP1023" s="54"/>
      <c r="DQ1023" s="54"/>
      <c r="DR1023" s="54"/>
      <c r="DS1023" s="54"/>
      <c r="DT1023" s="54"/>
      <c r="DU1023" s="54"/>
      <c r="DV1023" s="54"/>
      <c r="DW1023" s="54"/>
      <c r="DX1023" s="54"/>
      <c r="DY1023" s="54"/>
      <c r="DZ1023" s="54"/>
      <c r="EA1023" s="54"/>
      <c r="EB1023" s="54"/>
      <c r="EC1023" s="54"/>
      <c r="ED1023" s="54"/>
      <c r="EE1023" s="54"/>
      <c r="EF1023" s="54"/>
      <c r="EG1023" s="54"/>
      <c r="EH1023" s="54"/>
      <c r="EI1023" s="54"/>
      <c r="EJ1023" s="54"/>
      <c r="EK1023" s="54"/>
      <c r="EL1023" s="54"/>
      <c r="EM1023" s="54"/>
      <c r="EN1023" s="54"/>
      <c r="EO1023" s="54"/>
      <c r="EP1023" s="54"/>
      <c r="EQ1023" s="54"/>
      <c r="ER1023" s="54"/>
    </row>
    <row r="1024" spans="1:148" x14ac:dyDescent="0.25">
      <c r="A1024" s="76"/>
      <c r="B1024" s="54"/>
      <c r="C1024" s="54"/>
      <c r="D1024" s="54"/>
      <c r="E1024" s="54"/>
      <c r="F1024" s="5"/>
      <c r="G1024" s="320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4"/>
      <c r="BQ1024" s="54"/>
      <c r="BR1024" s="54"/>
      <c r="BS1024" s="54"/>
      <c r="BT1024" s="54"/>
      <c r="BU1024" s="54"/>
      <c r="BV1024" s="54"/>
      <c r="BW1024" s="54"/>
      <c r="BX1024" s="54"/>
      <c r="BY1024" s="54"/>
      <c r="BZ1024" s="54"/>
      <c r="CA1024" s="54"/>
      <c r="CB1024" s="54"/>
      <c r="CC1024" s="54"/>
      <c r="CD1024" s="54"/>
      <c r="CE1024" s="54"/>
      <c r="CF1024" s="54"/>
      <c r="CG1024" s="54"/>
      <c r="CH1024" s="54"/>
      <c r="CI1024" s="54"/>
      <c r="CJ1024" s="54"/>
      <c r="CK1024" s="54"/>
      <c r="CL1024" s="54"/>
      <c r="CM1024" s="54"/>
      <c r="CN1024" s="54"/>
      <c r="CO1024" s="54"/>
      <c r="CP1024" s="54"/>
      <c r="CQ1024" s="54"/>
      <c r="CR1024" s="54"/>
      <c r="CS1024" s="54"/>
      <c r="CT1024" s="54"/>
      <c r="CU1024" s="54"/>
      <c r="CV1024" s="54"/>
      <c r="CW1024" s="54"/>
      <c r="CX1024" s="54"/>
      <c r="CY1024" s="54"/>
      <c r="CZ1024" s="54"/>
      <c r="DA1024" s="54"/>
      <c r="DB1024" s="54"/>
      <c r="DC1024" s="54"/>
      <c r="DD1024" s="54"/>
      <c r="DE1024" s="54"/>
      <c r="DF1024" s="54"/>
      <c r="DG1024" s="54"/>
      <c r="DH1024" s="54"/>
      <c r="DI1024" s="54"/>
      <c r="DJ1024" s="54"/>
      <c r="DK1024" s="54"/>
      <c r="DL1024" s="54"/>
      <c r="DM1024" s="54"/>
      <c r="DN1024" s="54"/>
      <c r="DO1024" s="54"/>
      <c r="DP1024" s="54"/>
      <c r="DQ1024" s="54"/>
      <c r="DR1024" s="54"/>
      <c r="DS1024" s="54"/>
      <c r="DT1024" s="54"/>
      <c r="DU1024" s="54"/>
      <c r="DV1024" s="54"/>
      <c r="DW1024" s="54"/>
      <c r="DX1024" s="54"/>
      <c r="DY1024" s="54"/>
      <c r="DZ1024" s="54"/>
      <c r="EA1024" s="54"/>
      <c r="EB1024" s="54"/>
      <c r="EC1024" s="54"/>
      <c r="ED1024" s="54"/>
      <c r="EE1024" s="54"/>
      <c r="EF1024" s="54"/>
      <c r="EG1024" s="54"/>
      <c r="EH1024" s="54"/>
      <c r="EI1024" s="54"/>
      <c r="EJ1024" s="54"/>
      <c r="EK1024" s="54"/>
      <c r="EL1024" s="54"/>
      <c r="EM1024" s="54"/>
      <c r="EN1024" s="54"/>
      <c r="EO1024" s="54"/>
      <c r="EP1024" s="54"/>
      <c r="EQ1024" s="54"/>
      <c r="ER1024" s="54"/>
    </row>
    <row r="1025" spans="1:148" x14ac:dyDescent="0.25">
      <c r="A1025" s="76"/>
      <c r="B1025" s="54"/>
      <c r="C1025" s="54"/>
      <c r="D1025" s="54"/>
      <c r="E1025" s="54"/>
      <c r="F1025" s="5"/>
      <c r="G1025" s="320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4"/>
      <c r="BQ1025" s="54"/>
      <c r="BR1025" s="54"/>
      <c r="BS1025" s="54"/>
      <c r="BT1025" s="54"/>
      <c r="BU1025" s="54"/>
      <c r="BV1025" s="54"/>
      <c r="BW1025" s="54"/>
      <c r="BX1025" s="54"/>
      <c r="BY1025" s="54"/>
      <c r="BZ1025" s="54"/>
      <c r="CA1025" s="54"/>
      <c r="CB1025" s="54"/>
      <c r="CC1025" s="54"/>
      <c r="CD1025" s="54"/>
      <c r="CE1025" s="54"/>
      <c r="CF1025" s="54"/>
      <c r="CG1025" s="54"/>
      <c r="CH1025" s="54"/>
      <c r="CI1025" s="54"/>
      <c r="CJ1025" s="54"/>
      <c r="CK1025" s="54"/>
      <c r="CL1025" s="54"/>
      <c r="CM1025" s="54"/>
      <c r="CN1025" s="54"/>
      <c r="CO1025" s="54"/>
      <c r="CP1025" s="54"/>
      <c r="CQ1025" s="54"/>
      <c r="CR1025" s="54"/>
      <c r="CS1025" s="54"/>
      <c r="CT1025" s="54"/>
      <c r="CU1025" s="54"/>
      <c r="CV1025" s="54"/>
      <c r="CW1025" s="54"/>
      <c r="CX1025" s="54"/>
      <c r="CY1025" s="54"/>
      <c r="CZ1025" s="54"/>
      <c r="DA1025" s="54"/>
      <c r="DB1025" s="54"/>
      <c r="DC1025" s="54"/>
      <c r="DD1025" s="54"/>
      <c r="DE1025" s="54"/>
      <c r="DF1025" s="54"/>
      <c r="DG1025" s="54"/>
      <c r="DH1025" s="54"/>
      <c r="DI1025" s="54"/>
      <c r="DJ1025" s="54"/>
      <c r="DK1025" s="54"/>
      <c r="DL1025" s="54"/>
      <c r="DM1025" s="54"/>
      <c r="DN1025" s="54"/>
      <c r="DO1025" s="54"/>
      <c r="DP1025" s="54"/>
      <c r="DQ1025" s="54"/>
      <c r="DR1025" s="54"/>
      <c r="DS1025" s="54"/>
      <c r="DT1025" s="54"/>
      <c r="DU1025" s="54"/>
      <c r="DV1025" s="54"/>
      <c r="DW1025" s="54"/>
      <c r="DX1025" s="54"/>
      <c r="DY1025" s="54"/>
      <c r="DZ1025" s="54"/>
      <c r="EA1025" s="54"/>
      <c r="EB1025" s="54"/>
      <c r="EC1025" s="54"/>
      <c r="ED1025" s="54"/>
      <c r="EE1025" s="54"/>
      <c r="EF1025" s="54"/>
      <c r="EG1025" s="54"/>
      <c r="EH1025" s="54"/>
      <c r="EI1025" s="54"/>
      <c r="EJ1025" s="54"/>
      <c r="EK1025" s="54"/>
      <c r="EL1025" s="54"/>
      <c r="EM1025" s="54"/>
      <c r="EN1025" s="54"/>
      <c r="EO1025" s="54"/>
      <c r="EP1025" s="54"/>
      <c r="EQ1025" s="54"/>
      <c r="ER1025" s="54"/>
    </row>
    <row r="1026" spans="1:148" x14ac:dyDescent="0.25">
      <c r="A1026" s="76"/>
      <c r="B1026" s="54"/>
      <c r="C1026" s="54"/>
      <c r="D1026" s="54"/>
      <c r="E1026" s="54"/>
      <c r="F1026" s="5"/>
      <c r="G1026" s="320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4"/>
      <c r="BQ1026" s="54"/>
      <c r="BR1026" s="54"/>
      <c r="BS1026" s="54"/>
      <c r="BT1026" s="54"/>
      <c r="BU1026" s="54"/>
      <c r="BV1026" s="54"/>
      <c r="BW1026" s="54"/>
      <c r="BX1026" s="54"/>
      <c r="BY1026" s="54"/>
      <c r="BZ1026" s="54"/>
      <c r="CA1026" s="54"/>
      <c r="CB1026" s="54"/>
      <c r="CC1026" s="54"/>
      <c r="CD1026" s="54"/>
      <c r="CE1026" s="54"/>
      <c r="CF1026" s="54"/>
      <c r="CG1026" s="54"/>
      <c r="CH1026" s="54"/>
      <c r="CI1026" s="54"/>
      <c r="CJ1026" s="54"/>
      <c r="CK1026" s="54"/>
      <c r="CL1026" s="54"/>
      <c r="CM1026" s="54"/>
      <c r="CN1026" s="54"/>
      <c r="CO1026" s="54"/>
      <c r="CP1026" s="54"/>
      <c r="CQ1026" s="54"/>
      <c r="CR1026" s="54"/>
      <c r="CS1026" s="54"/>
      <c r="CT1026" s="54"/>
      <c r="CU1026" s="54"/>
      <c r="CV1026" s="54"/>
      <c r="CW1026" s="54"/>
      <c r="CX1026" s="54"/>
      <c r="CY1026" s="54"/>
      <c r="CZ1026" s="54"/>
      <c r="DA1026" s="54"/>
      <c r="DB1026" s="54"/>
      <c r="DC1026" s="54"/>
      <c r="DD1026" s="54"/>
      <c r="DE1026" s="54"/>
      <c r="DF1026" s="54"/>
      <c r="DG1026" s="54"/>
      <c r="DH1026" s="54"/>
      <c r="DI1026" s="54"/>
      <c r="DJ1026" s="54"/>
      <c r="DK1026" s="54"/>
      <c r="DL1026" s="54"/>
      <c r="DM1026" s="54"/>
      <c r="DN1026" s="54"/>
      <c r="DO1026" s="54"/>
      <c r="DP1026" s="54"/>
      <c r="DQ1026" s="54"/>
      <c r="DR1026" s="54"/>
      <c r="DS1026" s="54"/>
      <c r="DT1026" s="54"/>
      <c r="DU1026" s="54"/>
      <c r="DV1026" s="54"/>
      <c r="DW1026" s="54"/>
      <c r="DX1026" s="54"/>
      <c r="DY1026" s="54"/>
      <c r="DZ1026" s="54"/>
      <c r="EA1026" s="54"/>
      <c r="EB1026" s="54"/>
      <c r="EC1026" s="54"/>
      <c r="ED1026" s="54"/>
      <c r="EE1026" s="54"/>
      <c r="EF1026" s="54"/>
      <c r="EG1026" s="54"/>
      <c r="EH1026" s="54"/>
      <c r="EI1026" s="54"/>
      <c r="EJ1026" s="54"/>
      <c r="EK1026" s="54"/>
      <c r="EL1026" s="54"/>
      <c r="EM1026" s="54"/>
      <c r="EN1026" s="54"/>
      <c r="EO1026" s="54"/>
      <c r="EP1026" s="54"/>
      <c r="EQ1026" s="54"/>
      <c r="ER1026" s="54"/>
    </row>
    <row r="1027" spans="1:148" x14ac:dyDescent="0.25">
      <c r="A1027" s="76"/>
      <c r="B1027" s="54"/>
      <c r="C1027" s="54"/>
      <c r="D1027" s="54"/>
      <c r="E1027" s="54"/>
      <c r="F1027" s="5"/>
      <c r="G1027" s="320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4"/>
      <c r="BQ1027" s="54"/>
      <c r="BR1027" s="54"/>
      <c r="BS1027" s="54"/>
      <c r="BT1027" s="54"/>
      <c r="BU1027" s="54"/>
      <c r="BV1027" s="54"/>
      <c r="BW1027" s="54"/>
      <c r="BX1027" s="54"/>
      <c r="BY1027" s="54"/>
      <c r="BZ1027" s="54"/>
      <c r="CA1027" s="54"/>
      <c r="CB1027" s="54"/>
      <c r="CC1027" s="54"/>
      <c r="CD1027" s="54"/>
      <c r="CE1027" s="54"/>
      <c r="CF1027" s="54"/>
      <c r="CG1027" s="54"/>
      <c r="CH1027" s="54"/>
      <c r="CI1027" s="54"/>
      <c r="CJ1027" s="54"/>
      <c r="CK1027" s="54"/>
      <c r="CL1027" s="54"/>
      <c r="CM1027" s="54"/>
      <c r="CN1027" s="54"/>
      <c r="CO1027" s="54"/>
      <c r="CP1027" s="54"/>
      <c r="CQ1027" s="54"/>
      <c r="CR1027" s="54"/>
      <c r="CS1027" s="54"/>
      <c r="CT1027" s="54"/>
      <c r="CU1027" s="54"/>
      <c r="CV1027" s="54"/>
      <c r="CW1027" s="54"/>
      <c r="CX1027" s="54"/>
      <c r="CY1027" s="54"/>
      <c r="CZ1027" s="54"/>
      <c r="DA1027" s="54"/>
      <c r="DB1027" s="54"/>
      <c r="DC1027" s="54"/>
      <c r="DD1027" s="54"/>
      <c r="DE1027" s="54"/>
      <c r="DF1027" s="54"/>
      <c r="DG1027" s="54"/>
      <c r="DH1027" s="54"/>
      <c r="DI1027" s="54"/>
      <c r="DJ1027" s="54"/>
      <c r="DK1027" s="54"/>
      <c r="DL1027" s="54"/>
      <c r="DM1027" s="54"/>
      <c r="DN1027" s="54"/>
      <c r="DO1027" s="54"/>
      <c r="DP1027" s="54"/>
      <c r="DQ1027" s="54"/>
      <c r="DR1027" s="54"/>
      <c r="DS1027" s="54"/>
      <c r="DT1027" s="54"/>
      <c r="DU1027" s="54"/>
      <c r="DV1027" s="54"/>
      <c r="DW1027" s="54"/>
      <c r="DX1027" s="54"/>
      <c r="DY1027" s="54"/>
      <c r="DZ1027" s="54"/>
      <c r="EA1027" s="54"/>
      <c r="EB1027" s="54"/>
      <c r="EC1027" s="54"/>
      <c r="ED1027" s="54"/>
      <c r="EE1027" s="54"/>
      <c r="EF1027" s="54"/>
      <c r="EG1027" s="54"/>
      <c r="EH1027" s="54"/>
      <c r="EI1027" s="54"/>
      <c r="EJ1027" s="54"/>
      <c r="EK1027" s="54"/>
      <c r="EL1027" s="54"/>
      <c r="EM1027" s="54"/>
      <c r="EN1027" s="54"/>
      <c r="EO1027" s="54"/>
      <c r="EP1027" s="54"/>
      <c r="EQ1027" s="54"/>
      <c r="ER1027" s="54"/>
    </row>
    <row r="1028" spans="1:148" x14ac:dyDescent="0.25">
      <c r="A1028" s="76"/>
      <c r="B1028" s="54"/>
      <c r="C1028" s="54"/>
      <c r="D1028" s="54"/>
      <c r="E1028" s="54"/>
      <c r="F1028" s="5"/>
      <c r="G1028" s="320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4"/>
      <c r="BQ1028" s="54"/>
      <c r="BR1028" s="54"/>
      <c r="BS1028" s="54"/>
      <c r="BT1028" s="54"/>
      <c r="BU1028" s="54"/>
      <c r="BV1028" s="54"/>
      <c r="BW1028" s="54"/>
      <c r="BX1028" s="54"/>
      <c r="BY1028" s="54"/>
      <c r="BZ1028" s="54"/>
      <c r="CA1028" s="54"/>
      <c r="CB1028" s="54"/>
      <c r="CC1028" s="54"/>
      <c r="CD1028" s="54"/>
      <c r="CE1028" s="54"/>
      <c r="CF1028" s="54"/>
      <c r="CG1028" s="54"/>
      <c r="CH1028" s="54"/>
      <c r="CI1028" s="54"/>
      <c r="CJ1028" s="54"/>
      <c r="CK1028" s="54"/>
      <c r="CL1028" s="54"/>
      <c r="CM1028" s="54"/>
      <c r="CN1028" s="54"/>
      <c r="CO1028" s="54"/>
      <c r="CP1028" s="54"/>
      <c r="CQ1028" s="54"/>
      <c r="CR1028" s="54"/>
      <c r="CS1028" s="54"/>
      <c r="CT1028" s="54"/>
      <c r="CU1028" s="54"/>
      <c r="CV1028" s="54"/>
      <c r="CW1028" s="54"/>
      <c r="CX1028" s="54"/>
      <c r="CY1028" s="54"/>
      <c r="CZ1028" s="54"/>
      <c r="DA1028" s="54"/>
      <c r="DB1028" s="54"/>
      <c r="DC1028" s="54"/>
      <c r="DD1028" s="54"/>
      <c r="DE1028" s="54"/>
      <c r="DF1028" s="54"/>
      <c r="DG1028" s="54"/>
      <c r="DH1028" s="54"/>
      <c r="DI1028" s="54"/>
      <c r="DJ1028" s="54"/>
      <c r="DK1028" s="54"/>
      <c r="DL1028" s="54"/>
      <c r="DM1028" s="54"/>
      <c r="DN1028" s="54"/>
      <c r="DO1028" s="54"/>
      <c r="DP1028" s="54"/>
      <c r="DQ1028" s="54"/>
      <c r="DR1028" s="54"/>
      <c r="DS1028" s="54"/>
      <c r="DT1028" s="54"/>
      <c r="DU1028" s="54"/>
      <c r="DV1028" s="54"/>
      <c r="DW1028" s="54"/>
      <c r="DX1028" s="54"/>
      <c r="DY1028" s="54"/>
      <c r="DZ1028" s="54"/>
      <c r="EA1028" s="54"/>
      <c r="EB1028" s="54"/>
      <c r="EC1028" s="54"/>
      <c r="ED1028" s="54"/>
      <c r="EE1028" s="54"/>
      <c r="EF1028" s="54"/>
      <c r="EG1028" s="54"/>
      <c r="EH1028" s="54"/>
      <c r="EI1028" s="54"/>
      <c r="EJ1028" s="54"/>
      <c r="EK1028" s="54"/>
      <c r="EL1028" s="54"/>
      <c r="EM1028" s="54"/>
      <c r="EN1028" s="54"/>
      <c r="EO1028" s="54"/>
      <c r="EP1028" s="54"/>
      <c r="EQ1028" s="54"/>
      <c r="ER1028" s="54"/>
    </row>
    <row r="1029" spans="1:148" x14ac:dyDescent="0.25">
      <c r="A1029" s="76"/>
      <c r="B1029" s="54"/>
      <c r="C1029" s="54"/>
      <c r="D1029" s="54"/>
      <c r="E1029" s="54"/>
      <c r="F1029" s="5"/>
      <c r="G1029" s="320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4"/>
      <c r="BQ1029" s="54"/>
      <c r="BR1029" s="54"/>
      <c r="BS1029" s="54"/>
      <c r="BT1029" s="54"/>
      <c r="BU1029" s="54"/>
      <c r="BV1029" s="54"/>
      <c r="BW1029" s="54"/>
      <c r="BX1029" s="54"/>
      <c r="BY1029" s="54"/>
      <c r="BZ1029" s="54"/>
      <c r="CA1029" s="54"/>
      <c r="CB1029" s="54"/>
      <c r="CC1029" s="54"/>
      <c r="CD1029" s="54"/>
      <c r="CE1029" s="54"/>
      <c r="CF1029" s="54"/>
      <c r="CG1029" s="54"/>
      <c r="CH1029" s="54"/>
      <c r="CI1029" s="54"/>
      <c r="CJ1029" s="54"/>
      <c r="CK1029" s="54"/>
      <c r="CL1029" s="54"/>
      <c r="CM1029" s="54"/>
      <c r="CN1029" s="54"/>
      <c r="CO1029" s="54"/>
      <c r="CP1029" s="54"/>
      <c r="CQ1029" s="54"/>
      <c r="CR1029" s="54"/>
      <c r="CS1029" s="54"/>
      <c r="CT1029" s="54"/>
      <c r="CU1029" s="54"/>
      <c r="CV1029" s="54"/>
      <c r="CW1029" s="54"/>
      <c r="CX1029" s="54"/>
      <c r="CY1029" s="54"/>
      <c r="CZ1029" s="54"/>
      <c r="DA1029" s="54"/>
      <c r="DB1029" s="54"/>
      <c r="DC1029" s="54"/>
      <c r="DD1029" s="54"/>
      <c r="DE1029" s="54"/>
      <c r="DF1029" s="54"/>
      <c r="DG1029" s="54"/>
      <c r="DH1029" s="54"/>
      <c r="DI1029" s="54"/>
      <c r="DJ1029" s="54"/>
      <c r="DK1029" s="54"/>
      <c r="DL1029" s="54"/>
      <c r="DM1029" s="54"/>
      <c r="DN1029" s="54"/>
      <c r="DO1029" s="54"/>
      <c r="DP1029" s="54"/>
      <c r="DQ1029" s="54"/>
      <c r="DR1029" s="54"/>
      <c r="DS1029" s="54"/>
      <c r="DT1029" s="54"/>
      <c r="DU1029" s="54"/>
      <c r="DV1029" s="54"/>
      <c r="DW1029" s="54"/>
      <c r="DX1029" s="54"/>
      <c r="DY1029" s="54"/>
      <c r="DZ1029" s="54"/>
      <c r="EA1029" s="54"/>
      <c r="EB1029" s="54"/>
      <c r="EC1029" s="54"/>
      <c r="ED1029" s="54"/>
      <c r="EE1029" s="54"/>
      <c r="EF1029" s="54"/>
      <c r="EG1029" s="54"/>
      <c r="EH1029" s="54"/>
      <c r="EI1029" s="54"/>
      <c r="EJ1029" s="54"/>
      <c r="EK1029" s="54"/>
      <c r="EL1029" s="54"/>
      <c r="EM1029" s="54"/>
      <c r="EN1029" s="54"/>
      <c r="EO1029" s="54"/>
      <c r="EP1029" s="54"/>
      <c r="EQ1029" s="54"/>
      <c r="ER1029" s="54"/>
    </row>
    <row r="1030" spans="1:148" x14ac:dyDescent="0.25">
      <c r="A1030" s="76"/>
      <c r="B1030" s="54"/>
      <c r="C1030" s="54"/>
      <c r="D1030" s="54"/>
      <c r="E1030" s="54"/>
      <c r="F1030" s="5"/>
      <c r="G1030" s="320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4"/>
      <c r="BQ1030" s="54"/>
      <c r="BR1030" s="54"/>
      <c r="BS1030" s="54"/>
      <c r="BT1030" s="54"/>
      <c r="BU1030" s="54"/>
      <c r="BV1030" s="54"/>
      <c r="BW1030" s="54"/>
      <c r="BX1030" s="54"/>
      <c r="BY1030" s="54"/>
      <c r="BZ1030" s="54"/>
      <c r="CA1030" s="54"/>
      <c r="CB1030" s="54"/>
      <c r="CC1030" s="54"/>
      <c r="CD1030" s="54"/>
      <c r="CE1030" s="54"/>
      <c r="CF1030" s="54"/>
      <c r="CG1030" s="54"/>
      <c r="CH1030" s="54"/>
      <c r="CI1030" s="54"/>
      <c r="CJ1030" s="54"/>
      <c r="CK1030" s="54"/>
      <c r="CL1030" s="54"/>
      <c r="CM1030" s="54"/>
      <c r="CN1030" s="54"/>
      <c r="CO1030" s="54"/>
      <c r="CP1030" s="54"/>
      <c r="CQ1030" s="54"/>
      <c r="CR1030" s="54"/>
      <c r="CS1030" s="54"/>
      <c r="CT1030" s="54"/>
      <c r="CU1030" s="54"/>
      <c r="CV1030" s="54"/>
      <c r="CW1030" s="54"/>
      <c r="CX1030" s="54"/>
      <c r="CY1030" s="54"/>
      <c r="CZ1030" s="54"/>
      <c r="DA1030" s="54"/>
      <c r="DB1030" s="54"/>
      <c r="DC1030" s="54"/>
      <c r="DD1030" s="54"/>
      <c r="DE1030" s="54"/>
      <c r="DF1030" s="54"/>
      <c r="DG1030" s="54"/>
      <c r="DH1030" s="54"/>
      <c r="DI1030" s="54"/>
      <c r="DJ1030" s="54"/>
      <c r="DK1030" s="54"/>
      <c r="DL1030" s="54"/>
      <c r="DM1030" s="54"/>
      <c r="DN1030" s="54"/>
      <c r="DO1030" s="54"/>
      <c r="DP1030" s="54"/>
      <c r="DQ1030" s="54"/>
      <c r="DR1030" s="54"/>
      <c r="DS1030" s="54"/>
      <c r="DT1030" s="54"/>
      <c r="DU1030" s="54"/>
      <c r="DV1030" s="54"/>
      <c r="DW1030" s="54"/>
      <c r="DX1030" s="54"/>
      <c r="DY1030" s="54"/>
      <c r="DZ1030" s="54"/>
      <c r="EA1030" s="54"/>
      <c r="EB1030" s="54"/>
      <c r="EC1030" s="54"/>
      <c r="ED1030" s="54"/>
      <c r="EE1030" s="54"/>
      <c r="EF1030" s="54"/>
      <c r="EG1030" s="54"/>
      <c r="EH1030" s="54"/>
      <c r="EI1030" s="54"/>
      <c r="EJ1030" s="54"/>
      <c r="EK1030" s="54"/>
      <c r="EL1030" s="54"/>
      <c r="EM1030" s="54"/>
      <c r="EN1030" s="54"/>
      <c r="EO1030" s="54"/>
      <c r="EP1030" s="54"/>
      <c r="EQ1030" s="54"/>
      <c r="ER1030" s="54"/>
    </row>
    <row r="1031" spans="1:148" x14ac:dyDescent="0.25">
      <c r="A1031" s="76"/>
      <c r="B1031" s="54"/>
      <c r="C1031" s="54"/>
      <c r="D1031" s="54"/>
      <c r="E1031" s="54"/>
      <c r="F1031" s="5"/>
      <c r="G1031" s="320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4"/>
      <c r="BQ1031" s="54"/>
      <c r="BR1031" s="54"/>
      <c r="BS1031" s="54"/>
      <c r="BT1031" s="54"/>
      <c r="BU1031" s="54"/>
      <c r="BV1031" s="54"/>
      <c r="BW1031" s="54"/>
      <c r="BX1031" s="54"/>
      <c r="BY1031" s="54"/>
      <c r="BZ1031" s="54"/>
      <c r="CA1031" s="54"/>
      <c r="CB1031" s="54"/>
      <c r="CC1031" s="54"/>
      <c r="CD1031" s="54"/>
      <c r="CE1031" s="54"/>
      <c r="CF1031" s="54"/>
      <c r="CG1031" s="54"/>
      <c r="CH1031" s="54"/>
      <c r="CI1031" s="54"/>
      <c r="CJ1031" s="54"/>
      <c r="CK1031" s="54"/>
      <c r="CL1031" s="54"/>
      <c r="CM1031" s="54"/>
      <c r="CN1031" s="54"/>
      <c r="CO1031" s="54"/>
      <c r="CP1031" s="54"/>
      <c r="CQ1031" s="54"/>
      <c r="CR1031" s="54"/>
      <c r="CS1031" s="54"/>
      <c r="CT1031" s="54"/>
      <c r="CU1031" s="54"/>
      <c r="CV1031" s="54"/>
      <c r="CW1031" s="54"/>
      <c r="CX1031" s="54"/>
      <c r="CY1031" s="54"/>
      <c r="CZ1031" s="54"/>
      <c r="DA1031" s="54"/>
      <c r="DB1031" s="54"/>
      <c r="DC1031" s="54"/>
      <c r="DD1031" s="54"/>
      <c r="DE1031" s="54"/>
      <c r="DF1031" s="54"/>
      <c r="DG1031" s="54"/>
      <c r="DH1031" s="54"/>
      <c r="DI1031" s="54"/>
      <c r="DJ1031" s="54"/>
      <c r="DK1031" s="54"/>
      <c r="DL1031" s="54"/>
      <c r="DM1031" s="54"/>
      <c r="DN1031" s="54"/>
      <c r="DO1031" s="54"/>
      <c r="DP1031" s="54"/>
      <c r="DQ1031" s="54"/>
      <c r="DR1031" s="54"/>
      <c r="DS1031" s="54"/>
      <c r="DT1031" s="54"/>
      <c r="DU1031" s="54"/>
      <c r="DV1031" s="54"/>
      <c r="DW1031" s="54"/>
      <c r="DX1031" s="54"/>
      <c r="DY1031" s="54"/>
      <c r="DZ1031" s="54"/>
      <c r="EA1031" s="54"/>
      <c r="EB1031" s="54"/>
      <c r="EC1031" s="54"/>
      <c r="ED1031" s="54"/>
      <c r="EE1031" s="54"/>
      <c r="EF1031" s="54"/>
      <c r="EG1031" s="54"/>
      <c r="EH1031" s="54"/>
      <c r="EI1031" s="54"/>
      <c r="EJ1031" s="54"/>
      <c r="EK1031" s="54"/>
      <c r="EL1031" s="54"/>
      <c r="EM1031" s="54"/>
      <c r="EN1031" s="54"/>
      <c r="EO1031" s="54"/>
      <c r="EP1031" s="54"/>
      <c r="EQ1031" s="54"/>
      <c r="ER1031" s="54"/>
    </row>
    <row r="1032" spans="1:148" x14ac:dyDescent="0.25">
      <c r="A1032" s="76"/>
      <c r="B1032" s="54"/>
      <c r="C1032" s="54"/>
      <c r="D1032" s="54"/>
      <c r="E1032" s="54"/>
      <c r="F1032" s="5"/>
      <c r="G1032" s="320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4"/>
      <c r="BQ1032" s="54"/>
      <c r="BR1032" s="54"/>
      <c r="BS1032" s="54"/>
      <c r="BT1032" s="54"/>
      <c r="BU1032" s="54"/>
      <c r="BV1032" s="54"/>
      <c r="BW1032" s="54"/>
      <c r="BX1032" s="54"/>
      <c r="BY1032" s="54"/>
      <c r="BZ1032" s="54"/>
      <c r="CA1032" s="54"/>
      <c r="CB1032" s="54"/>
      <c r="CC1032" s="54"/>
      <c r="CD1032" s="54"/>
      <c r="CE1032" s="54"/>
      <c r="CF1032" s="54"/>
      <c r="CG1032" s="54"/>
      <c r="CH1032" s="54"/>
      <c r="CI1032" s="54"/>
      <c r="CJ1032" s="54"/>
      <c r="CK1032" s="54"/>
      <c r="CL1032" s="54"/>
      <c r="CM1032" s="54"/>
      <c r="CN1032" s="54"/>
      <c r="CO1032" s="54"/>
      <c r="CP1032" s="54"/>
      <c r="CQ1032" s="54"/>
      <c r="CR1032" s="54"/>
      <c r="CS1032" s="54"/>
      <c r="CT1032" s="54"/>
      <c r="CU1032" s="54"/>
      <c r="CV1032" s="54"/>
      <c r="CW1032" s="54"/>
      <c r="CX1032" s="54"/>
      <c r="CY1032" s="54"/>
      <c r="CZ1032" s="54"/>
      <c r="DA1032" s="54"/>
      <c r="DB1032" s="54"/>
      <c r="DC1032" s="54"/>
      <c r="DD1032" s="54"/>
      <c r="DE1032" s="54"/>
      <c r="DF1032" s="54"/>
      <c r="DG1032" s="54"/>
      <c r="DH1032" s="54"/>
      <c r="DI1032" s="54"/>
      <c r="DJ1032" s="54"/>
      <c r="DK1032" s="54"/>
      <c r="DL1032" s="54"/>
      <c r="DM1032" s="54"/>
      <c r="DN1032" s="54"/>
      <c r="DO1032" s="54"/>
      <c r="DP1032" s="54"/>
      <c r="DQ1032" s="54"/>
      <c r="DR1032" s="54"/>
      <c r="DS1032" s="54"/>
      <c r="DT1032" s="54"/>
      <c r="DU1032" s="54"/>
      <c r="DV1032" s="54"/>
      <c r="DW1032" s="54"/>
      <c r="DX1032" s="54"/>
      <c r="DY1032" s="54"/>
      <c r="DZ1032" s="54"/>
      <c r="EA1032" s="54"/>
      <c r="EB1032" s="54"/>
      <c r="EC1032" s="54"/>
      <c r="ED1032" s="54"/>
      <c r="EE1032" s="54"/>
      <c r="EF1032" s="54"/>
      <c r="EG1032" s="54"/>
      <c r="EH1032" s="54"/>
      <c r="EI1032" s="54"/>
      <c r="EJ1032" s="54"/>
      <c r="EK1032" s="54"/>
      <c r="EL1032" s="54"/>
      <c r="EM1032" s="54"/>
      <c r="EN1032" s="54"/>
      <c r="EO1032" s="54"/>
      <c r="EP1032" s="54"/>
      <c r="EQ1032" s="54"/>
      <c r="ER1032" s="54"/>
    </row>
    <row r="1033" spans="1:148" x14ac:dyDescent="0.25">
      <c r="A1033" s="76"/>
      <c r="B1033" s="54"/>
      <c r="C1033" s="54"/>
      <c r="D1033" s="54"/>
      <c r="E1033" s="54"/>
      <c r="F1033" s="5"/>
      <c r="G1033" s="320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4"/>
      <c r="BQ1033" s="54"/>
      <c r="BR1033" s="54"/>
      <c r="BS1033" s="54"/>
      <c r="BT1033" s="54"/>
      <c r="BU1033" s="54"/>
      <c r="BV1033" s="54"/>
      <c r="BW1033" s="54"/>
      <c r="BX1033" s="54"/>
      <c r="BY1033" s="54"/>
      <c r="BZ1033" s="54"/>
      <c r="CA1033" s="54"/>
      <c r="CB1033" s="54"/>
      <c r="CC1033" s="54"/>
      <c r="CD1033" s="54"/>
      <c r="CE1033" s="54"/>
      <c r="CF1033" s="54"/>
      <c r="CG1033" s="54"/>
      <c r="CH1033" s="54"/>
      <c r="CI1033" s="54"/>
      <c r="CJ1033" s="54"/>
      <c r="CK1033" s="54"/>
      <c r="CL1033" s="54"/>
      <c r="CM1033" s="54"/>
      <c r="CN1033" s="54"/>
      <c r="CO1033" s="54"/>
      <c r="CP1033" s="54"/>
      <c r="CQ1033" s="54"/>
      <c r="CR1033" s="54"/>
      <c r="CS1033" s="54"/>
      <c r="CT1033" s="54"/>
      <c r="CU1033" s="54"/>
      <c r="CV1033" s="54"/>
      <c r="CW1033" s="54"/>
      <c r="CX1033" s="54"/>
      <c r="CY1033" s="54"/>
      <c r="CZ1033" s="54"/>
      <c r="DA1033" s="54"/>
      <c r="DB1033" s="54"/>
      <c r="DC1033" s="54"/>
      <c r="DD1033" s="54"/>
      <c r="DE1033" s="54"/>
      <c r="DF1033" s="54"/>
      <c r="DG1033" s="54"/>
      <c r="DH1033" s="54"/>
      <c r="DI1033" s="54"/>
      <c r="DJ1033" s="54"/>
      <c r="DK1033" s="54"/>
      <c r="DL1033" s="54"/>
      <c r="DM1033" s="54"/>
      <c r="DN1033" s="54"/>
      <c r="DO1033" s="54"/>
      <c r="DP1033" s="54"/>
      <c r="DQ1033" s="54"/>
      <c r="DR1033" s="54"/>
      <c r="DS1033" s="54"/>
      <c r="DT1033" s="54"/>
      <c r="DU1033" s="54"/>
      <c r="DV1033" s="54"/>
      <c r="DW1033" s="54"/>
      <c r="DX1033" s="54"/>
      <c r="DY1033" s="54"/>
      <c r="DZ1033" s="54"/>
      <c r="EA1033" s="54"/>
      <c r="EB1033" s="54"/>
      <c r="EC1033" s="54"/>
      <c r="ED1033" s="54"/>
      <c r="EE1033" s="54"/>
      <c r="EF1033" s="54"/>
      <c r="EG1033" s="54"/>
      <c r="EH1033" s="54"/>
      <c r="EI1033" s="54"/>
      <c r="EJ1033" s="54"/>
      <c r="EK1033" s="54"/>
      <c r="EL1033" s="54"/>
      <c r="EM1033" s="54"/>
      <c r="EN1033" s="54"/>
      <c r="EO1033" s="54"/>
      <c r="EP1033" s="54"/>
      <c r="EQ1033" s="54"/>
      <c r="ER1033" s="54"/>
    </row>
    <row r="1034" spans="1:148" x14ac:dyDescent="0.25">
      <c r="A1034" s="76"/>
      <c r="B1034" s="54"/>
      <c r="C1034" s="54"/>
      <c r="D1034" s="54"/>
      <c r="E1034" s="54"/>
      <c r="F1034" s="5"/>
      <c r="G1034" s="320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4"/>
      <c r="BQ1034" s="54"/>
      <c r="BR1034" s="54"/>
      <c r="BS1034" s="54"/>
      <c r="BT1034" s="54"/>
      <c r="BU1034" s="54"/>
      <c r="BV1034" s="54"/>
      <c r="BW1034" s="54"/>
      <c r="BX1034" s="54"/>
      <c r="BY1034" s="54"/>
      <c r="BZ1034" s="54"/>
      <c r="CA1034" s="54"/>
      <c r="CB1034" s="54"/>
      <c r="CC1034" s="54"/>
      <c r="CD1034" s="54"/>
      <c r="CE1034" s="54"/>
      <c r="CF1034" s="54"/>
      <c r="CG1034" s="54"/>
      <c r="CH1034" s="54"/>
      <c r="CI1034" s="54"/>
      <c r="CJ1034" s="54"/>
      <c r="CK1034" s="54"/>
      <c r="CL1034" s="54"/>
      <c r="CM1034" s="54"/>
      <c r="CN1034" s="54"/>
      <c r="CO1034" s="54"/>
      <c r="CP1034" s="54"/>
      <c r="CQ1034" s="54"/>
      <c r="CR1034" s="54"/>
      <c r="CS1034" s="54"/>
      <c r="CT1034" s="54"/>
      <c r="CU1034" s="54"/>
      <c r="CV1034" s="54"/>
      <c r="CW1034" s="54"/>
      <c r="CX1034" s="54"/>
      <c r="CY1034" s="54"/>
      <c r="CZ1034" s="54"/>
      <c r="DA1034" s="54"/>
      <c r="DB1034" s="54"/>
      <c r="DC1034" s="54"/>
      <c r="DD1034" s="54"/>
      <c r="DE1034" s="54"/>
      <c r="DF1034" s="54"/>
      <c r="DG1034" s="54"/>
      <c r="DH1034" s="54"/>
      <c r="DI1034" s="54"/>
      <c r="DJ1034" s="54"/>
      <c r="DK1034" s="54"/>
      <c r="DL1034" s="54"/>
      <c r="DM1034" s="54"/>
      <c r="DN1034" s="54"/>
      <c r="DO1034" s="54"/>
      <c r="DP1034" s="54"/>
      <c r="DQ1034" s="54"/>
      <c r="DR1034" s="54"/>
      <c r="DS1034" s="54"/>
      <c r="DT1034" s="54"/>
      <c r="DU1034" s="54"/>
      <c r="DV1034" s="54"/>
      <c r="DW1034" s="54"/>
      <c r="DX1034" s="54"/>
      <c r="DY1034" s="54"/>
      <c r="DZ1034" s="54"/>
      <c r="EA1034" s="54"/>
      <c r="EB1034" s="54"/>
      <c r="EC1034" s="54"/>
      <c r="ED1034" s="54"/>
      <c r="EE1034" s="54"/>
      <c r="EF1034" s="54"/>
      <c r="EG1034" s="54"/>
      <c r="EH1034" s="54"/>
      <c r="EI1034" s="54"/>
      <c r="EJ1034" s="54"/>
      <c r="EK1034" s="54"/>
      <c r="EL1034" s="54"/>
      <c r="EM1034" s="54"/>
      <c r="EN1034" s="54"/>
      <c r="EO1034" s="54"/>
      <c r="EP1034" s="54"/>
      <c r="EQ1034" s="54"/>
      <c r="ER1034" s="54"/>
    </row>
    <row r="1035" spans="1:148" x14ac:dyDescent="0.25">
      <c r="A1035" s="76"/>
      <c r="B1035" s="54"/>
      <c r="C1035" s="54"/>
      <c r="D1035" s="54"/>
      <c r="E1035" s="54"/>
      <c r="F1035" s="5"/>
      <c r="G1035" s="320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4"/>
      <c r="BQ1035" s="54"/>
      <c r="BR1035" s="54"/>
      <c r="BS1035" s="54"/>
      <c r="BT1035" s="54"/>
      <c r="BU1035" s="54"/>
      <c r="BV1035" s="54"/>
      <c r="BW1035" s="54"/>
      <c r="BX1035" s="54"/>
      <c r="BY1035" s="54"/>
      <c r="BZ1035" s="54"/>
      <c r="CA1035" s="54"/>
      <c r="CB1035" s="54"/>
      <c r="CC1035" s="54"/>
      <c r="CD1035" s="54"/>
      <c r="CE1035" s="54"/>
      <c r="CF1035" s="54"/>
      <c r="CG1035" s="54"/>
      <c r="CH1035" s="54"/>
      <c r="CI1035" s="54"/>
      <c r="CJ1035" s="54"/>
      <c r="CK1035" s="54"/>
      <c r="CL1035" s="54"/>
      <c r="CM1035" s="54"/>
      <c r="CN1035" s="54"/>
      <c r="CO1035" s="54"/>
      <c r="CP1035" s="54"/>
      <c r="CQ1035" s="54"/>
      <c r="CR1035" s="54"/>
      <c r="CS1035" s="54"/>
      <c r="CT1035" s="54"/>
      <c r="CU1035" s="54"/>
      <c r="CV1035" s="54"/>
      <c r="CW1035" s="54"/>
      <c r="CX1035" s="54"/>
      <c r="CY1035" s="54"/>
      <c r="CZ1035" s="54"/>
      <c r="DA1035" s="54"/>
      <c r="DB1035" s="54"/>
      <c r="DC1035" s="54"/>
      <c r="DD1035" s="54"/>
      <c r="DE1035" s="54"/>
      <c r="DF1035" s="54"/>
      <c r="DG1035" s="54"/>
      <c r="DH1035" s="54"/>
      <c r="DI1035" s="54"/>
      <c r="DJ1035" s="54"/>
      <c r="DK1035" s="54"/>
      <c r="DL1035" s="54"/>
      <c r="DM1035" s="54"/>
      <c r="DN1035" s="54"/>
      <c r="DO1035" s="54"/>
      <c r="DP1035" s="54"/>
      <c r="DQ1035" s="54"/>
      <c r="DR1035" s="54"/>
      <c r="DS1035" s="54"/>
      <c r="DT1035" s="54"/>
      <c r="DU1035" s="54"/>
      <c r="DV1035" s="54"/>
      <c r="DW1035" s="54"/>
      <c r="DX1035" s="54"/>
      <c r="DY1035" s="54"/>
      <c r="DZ1035" s="54"/>
      <c r="EA1035" s="54"/>
      <c r="EB1035" s="54"/>
      <c r="EC1035" s="54"/>
      <c r="ED1035" s="54"/>
      <c r="EE1035" s="54"/>
      <c r="EF1035" s="54"/>
      <c r="EG1035" s="54"/>
      <c r="EH1035" s="54"/>
      <c r="EI1035" s="54"/>
      <c r="EJ1035" s="54"/>
      <c r="EK1035" s="54"/>
      <c r="EL1035" s="54"/>
      <c r="EM1035" s="54"/>
      <c r="EN1035" s="54"/>
      <c r="EO1035" s="54"/>
      <c r="EP1035" s="54"/>
      <c r="EQ1035" s="54"/>
      <c r="ER1035" s="54"/>
    </row>
    <row r="1036" spans="1:148" x14ac:dyDescent="0.25">
      <c r="A1036" s="76"/>
      <c r="B1036" s="54"/>
      <c r="C1036" s="54"/>
      <c r="D1036" s="54"/>
      <c r="E1036" s="54"/>
      <c r="F1036" s="5"/>
      <c r="G1036" s="320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4"/>
      <c r="BQ1036" s="54"/>
      <c r="BR1036" s="54"/>
      <c r="BS1036" s="54"/>
      <c r="BT1036" s="54"/>
      <c r="BU1036" s="54"/>
      <c r="BV1036" s="54"/>
      <c r="BW1036" s="54"/>
      <c r="BX1036" s="54"/>
      <c r="BY1036" s="54"/>
      <c r="BZ1036" s="54"/>
      <c r="CA1036" s="54"/>
      <c r="CB1036" s="54"/>
      <c r="CC1036" s="54"/>
      <c r="CD1036" s="54"/>
      <c r="CE1036" s="54"/>
      <c r="CF1036" s="54"/>
      <c r="CG1036" s="54"/>
      <c r="CH1036" s="54"/>
      <c r="CI1036" s="54"/>
      <c r="CJ1036" s="54"/>
      <c r="CK1036" s="54"/>
      <c r="CL1036" s="54"/>
      <c r="CM1036" s="54"/>
      <c r="CN1036" s="54"/>
      <c r="CO1036" s="54"/>
      <c r="CP1036" s="54"/>
      <c r="CQ1036" s="54"/>
      <c r="CR1036" s="54"/>
      <c r="CS1036" s="54"/>
      <c r="CT1036" s="54"/>
      <c r="CU1036" s="54"/>
      <c r="CV1036" s="54"/>
      <c r="CW1036" s="54"/>
      <c r="CX1036" s="54"/>
      <c r="CY1036" s="54"/>
      <c r="CZ1036" s="54"/>
      <c r="DA1036" s="54"/>
      <c r="DB1036" s="54"/>
      <c r="DC1036" s="54"/>
      <c r="DD1036" s="54"/>
      <c r="DE1036" s="54"/>
      <c r="DF1036" s="54"/>
      <c r="DG1036" s="54"/>
      <c r="DH1036" s="54"/>
      <c r="DI1036" s="54"/>
      <c r="DJ1036" s="54"/>
      <c r="DK1036" s="54"/>
      <c r="DL1036" s="54"/>
      <c r="DM1036" s="54"/>
      <c r="DN1036" s="54"/>
      <c r="DO1036" s="54"/>
      <c r="DP1036" s="54"/>
      <c r="DQ1036" s="54"/>
      <c r="DR1036" s="54"/>
      <c r="DS1036" s="54"/>
      <c r="DT1036" s="54"/>
      <c r="DU1036" s="54"/>
      <c r="DV1036" s="54"/>
      <c r="DW1036" s="54"/>
      <c r="DX1036" s="54"/>
      <c r="DY1036" s="54"/>
      <c r="DZ1036" s="54"/>
      <c r="EA1036" s="54"/>
      <c r="EB1036" s="54"/>
      <c r="EC1036" s="54"/>
      <c r="ED1036" s="54"/>
      <c r="EE1036" s="54"/>
      <c r="EF1036" s="54"/>
      <c r="EG1036" s="54"/>
      <c r="EH1036" s="54"/>
      <c r="EI1036" s="54"/>
      <c r="EJ1036" s="54"/>
      <c r="EK1036" s="54"/>
      <c r="EL1036" s="54"/>
      <c r="EM1036" s="54"/>
      <c r="EN1036" s="54"/>
      <c r="EO1036" s="54"/>
      <c r="EP1036" s="54"/>
      <c r="EQ1036" s="54"/>
      <c r="ER1036" s="54"/>
    </row>
    <row r="1037" spans="1:148" x14ac:dyDescent="0.25">
      <c r="A1037" s="76"/>
      <c r="B1037" s="54"/>
      <c r="C1037" s="54"/>
      <c r="D1037" s="54"/>
      <c r="E1037" s="54"/>
      <c r="F1037" s="5"/>
      <c r="G1037" s="320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4"/>
      <c r="BQ1037" s="54"/>
      <c r="BR1037" s="54"/>
      <c r="BS1037" s="54"/>
      <c r="BT1037" s="54"/>
      <c r="BU1037" s="54"/>
      <c r="BV1037" s="54"/>
      <c r="BW1037" s="54"/>
      <c r="BX1037" s="54"/>
      <c r="BY1037" s="54"/>
      <c r="BZ1037" s="54"/>
      <c r="CA1037" s="54"/>
      <c r="CB1037" s="54"/>
      <c r="CC1037" s="54"/>
      <c r="CD1037" s="54"/>
      <c r="CE1037" s="54"/>
      <c r="CF1037" s="54"/>
      <c r="CG1037" s="54"/>
      <c r="CH1037" s="54"/>
      <c r="CI1037" s="54"/>
      <c r="CJ1037" s="54"/>
      <c r="CK1037" s="54"/>
      <c r="CL1037" s="54"/>
      <c r="CM1037" s="54"/>
      <c r="CN1037" s="54"/>
      <c r="CO1037" s="54"/>
      <c r="CP1037" s="54"/>
      <c r="CQ1037" s="54"/>
      <c r="CR1037" s="54"/>
      <c r="CS1037" s="54"/>
      <c r="CT1037" s="54"/>
      <c r="CU1037" s="54"/>
      <c r="CV1037" s="54"/>
      <c r="CW1037" s="54"/>
      <c r="CX1037" s="54"/>
      <c r="CY1037" s="54"/>
      <c r="CZ1037" s="54"/>
      <c r="DA1037" s="54"/>
      <c r="DB1037" s="54"/>
      <c r="DC1037" s="54"/>
      <c r="DD1037" s="54"/>
      <c r="DE1037" s="54"/>
      <c r="DF1037" s="54"/>
      <c r="DG1037" s="54"/>
      <c r="DH1037" s="54"/>
      <c r="DI1037" s="54"/>
      <c r="DJ1037" s="54"/>
      <c r="DK1037" s="54"/>
      <c r="DL1037" s="54"/>
      <c r="DM1037" s="54"/>
      <c r="DN1037" s="54"/>
      <c r="DO1037" s="54"/>
      <c r="DP1037" s="54"/>
      <c r="DQ1037" s="54"/>
      <c r="DR1037" s="54"/>
      <c r="DS1037" s="54"/>
      <c r="DT1037" s="54"/>
      <c r="DU1037" s="54"/>
      <c r="DV1037" s="54"/>
      <c r="DW1037" s="54"/>
      <c r="DX1037" s="54"/>
      <c r="DY1037" s="54"/>
      <c r="DZ1037" s="54"/>
      <c r="EA1037" s="54"/>
      <c r="EB1037" s="54"/>
      <c r="EC1037" s="54"/>
      <c r="ED1037" s="54"/>
      <c r="EE1037" s="54"/>
      <c r="EF1037" s="54"/>
      <c r="EG1037" s="54"/>
      <c r="EH1037" s="54"/>
      <c r="EI1037" s="54"/>
      <c r="EJ1037" s="54"/>
      <c r="EK1037" s="54"/>
      <c r="EL1037" s="54"/>
      <c r="EM1037" s="54"/>
      <c r="EN1037" s="54"/>
      <c r="EO1037" s="54"/>
      <c r="EP1037" s="54"/>
      <c r="EQ1037" s="54"/>
      <c r="ER1037" s="54"/>
    </row>
    <row r="1038" spans="1:148" x14ac:dyDescent="0.25">
      <c r="A1038" s="76"/>
      <c r="B1038" s="54"/>
      <c r="C1038" s="54"/>
      <c r="D1038" s="54"/>
      <c r="E1038" s="54"/>
      <c r="F1038" s="5"/>
      <c r="G1038" s="320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4"/>
      <c r="BQ1038" s="54"/>
      <c r="BR1038" s="54"/>
      <c r="BS1038" s="54"/>
      <c r="BT1038" s="54"/>
      <c r="BU1038" s="54"/>
      <c r="BV1038" s="54"/>
      <c r="BW1038" s="54"/>
      <c r="BX1038" s="54"/>
      <c r="BY1038" s="54"/>
      <c r="BZ1038" s="54"/>
      <c r="CA1038" s="54"/>
      <c r="CB1038" s="54"/>
      <c r="CC1038" s="54"/>
      <c r="CD1038" s="54"/>
      <c r="CE1038" s="54"/>
      <c r="CF1038" s="54"/>
      <c r="CG1038" s="54"/>
      <c r="CH1038" s="54"/>
      <c r="CI1038" s="54"/>
      <c r="CJ1038" s="54"/>
      <c r="CK1038" s="54"/>
      <c r="CL1038" s="54"/>
      <c r="CM1038" s="54"/>
      <c r="CN1038" s="54"/>
      <c r="CO1038" s="54"/>
      <c r="CP1038" s="54"/>
      <c r="CQ1038" s="54"/>
      <c r="CR1038" s="54"/>
      <c r="CS1038" s="54"/>
      <c r="CT1038" s="54"/>
      <c r="CU1038" s="54"/>
      <c r="CV1038" s="54"/>
      <c r="CW1038" s="54"/>
      <c r="CX1038" s="54"/>
      <c r="CY1038" s="54"/>
      <c r="CZ1038" s="54"/>
      <c r="DA1038" s="54"/>
      <c r="DB1038" s="54"/>
      <c r="DC1038" s="54"/>
      <c r="DD1038" s="54"/>
      <c r="DE1038" s="54"/>
      <c r="DF1038" s="54"/>
      <c r="DG1038" s="54"/>
      <c r="DH1038" s="54"/>
      <c r="DI1038" s="54"/>
      <c r="DJ1038" s="54"/>
      <c r="DK1038" s="54"/>
      <c r="DL1038" s="54"/>
      <c r="DM1038" s="54"/>
      <c r="DN1038" s="54"/>
      <c r="DO1038" s="54"/>
      <c r="DP1038" s="54"/>
      <c r="DQ1038" s="54"/>
      <c r="DR1038" s="54"/>
      <c r="DS1038" s="54"/>
      <c r="DT1038" s="54"/>
      <c r="DU1038" s="54"/>
      <c r="DV1038" s="54"/>
      <c r="DW1038" s="54"/>
      <c r="DX1038" s="54"/>
      <c r="DY1038" s="54"/>
      <c r="DZ1038" s="54"/>
      <c r="EA1038" s="54"/>
      <c r="EB1038" s="54"/>
      <c r="EC1038" s="54"/>
      <c r="ED1038" s="54"/>
      <c r="EE1038" s="54"/>
      <c r="EF1038" s="54"/>
      <c r="EG1038" s="54"/>
      <c r="EH1038" s="54"/>
      <c r="EI1038" s="54"/>
      <c r="EJ1038" s="54"/>
      <c r="EK1038" s="54"/>
      <c r="EL1038" s="54"/>
      <c r="EM1038" s="54"/>
      <c r="EN1038" s="54"/>
      <c r="EO1038" s="54"/>
      <c r="EP1038" s="54"/>
      <c r="EQ1038" s="54"/>
      <c r="ER1038" s="54"/>
    </row>
    <row r="1039" spans="1:148" x14ac:dyDescent="0.25">
      <c r="A1039" s="76"/>
      <c r="B1039" s="54"/>
      <c r="C1039" s="54"/>
      <c r="D1039" s="54"/>
      <c r="E1039" s="54"/>
      <c r="F1039" s="5"/>
      <c r="G1039" s="320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4"/>
      <c r="BQ1039" s="54"/>
      <c r="BR1039" s="54"/>
      <c r="BS1039" s="54"/>
      <c r="BT1039" s="54"/>
      <c r="BU1039" s="54"/>
      <c r="BV1039" s="54"/>
      <c r="BW1039" s="54"/>
      <c r="BX1039" s="54"/>
      <c r="BY1039" s="54"/>
      <c r="BZ1039" s="54"/>
      <c r="CA1039" s="54"/>
      <c r="CB1039" s="54"/>
      <c r="CC1039" s="54"/>
      <c r="CD1039" s="54"/>
      <c r="CE1039" s="54"/>
      <c r="CF1039" s="54"/>
      <c r="CG1039" s="54"/>
      <c r="CH1039" s="54"/>
      <c r="CI1039" s="54"/>
      <c r="CJ1039" s="54"/>
      <c r="CK1039" s="54"/>
      <c r="CL1039" s="54"/>
      <c r="CM1039" s="54"/>
      <c r="CN1039" s="54"/>
      <c r="CO1039" s="54"/>
      <c r="CP1039" s="54"/>
      <c r="CQ1039" s="54"/>
      <c r="CR1039" s="54"/>
      <c r="CS1039" s="54"/>
      <c r="CT1039" s="54"/>
      <c r="CU1039" s="54"/>
      <c r="CV1039" s="54"/>
      <c r="CW1039" s="54"/>
      <c r="CX1039" s="54"/>
      <c r="CY1039" s="54"/>
      <c r="CZ1039" s="54"/>
      <c r="DA1039" s="54"/>
      <c r="DB1039" s="54"/>
      <c r="DC1039" s="54"/>
      <c r="DD1039" s="54"/>
      <c r="DE1039" s="54"/>
      <c r="DF1039" s="54"/>
      <c r="DG1039" s="54"/>
      <c r="DH1039" s="54"/>
      <c r="DI1039" s="54"/>
      <c r="DJ1039" s="54"/>
      <c r="DK1039" s="54"/>
      <c r="DL1039" s="54"/>
      <c r="DM1039" s="54"/>
      <c r="DN1039" s="54"/>
      <c r="DO1039" s="54"/>
      <c r="DP1039" s="54"/>
      <c r="DQ1039" s="54"/>
      <c r="DR1039" s="54"/>
      <c r="DS1039" s="54"/>
      <c r="DT1039" s="54"/>
      <c r="DU1039" s="54"/>
      <c r="DV1039" s="54"/>
      <c r="DW1039" s="54"/>
      <c r="DX1039" s="54"/>
      <c r="DY1039" s="54"/>
      <c r="DZ1039" s="54"/>
      <c r="EA1039" s="54"/>
      <c r="EB1039" s="54"/>
      <c r="EC1039" s="54"/>
      <c r="ED1039" s="54"/>
      <c r="EE1039" s="54"/>
      <c r="EF1039" s="54"/>
      <c r="EG1039" s="54"/>
      <c r="EH1039" s="54"/>
      <c r="EI1039" s="54"/>
      <c r="EJ1039" s="54"/>
      <c r="EK1039" s="54"/>
      <c r="EL1039" s="54"/>
      <c r="EM1039" s="54"/>
      <c r="EN1039" s="54"/>
      <c r="EO1039" s="54"/>
      <c r="EP1039" s="54"/>
      <c r="EQ1039" s="54"/>
      <c r="ER1039" s="54"/>
    </row>
    <row r="1040" spans="1:148" x14ac:dyDescent="0.25">
      <c r="A1040" s="76"/>
      <c r="B1040" s="54"/>
      <c r="C1040" s="54"/>
      <c r="D1040" s="54"/>
      <c r="E1040" s="54"/>
      <c r="F1040" s="5"/>
      <c r="G1040" s="320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4"/>
      <c r="BQ1040" s="54"/>
      <c r="BR1040" s="54"/>
      <c r="BS1040" s="54"/>
      <c r="BT1040" s="54"/>
      <c r="BU1040" s="54"/>
      <c r="BV1040" s="54"/>
      <c r="BW1040" s="54"/>
      <c r="BX1040" s="54"/>
      <c r="BY1040" s="54"/>
      <c r="BZ1040" s="54"/>
      <c r="CA1040" s="54"/>
      <c r="CB1040" s="54"/>
      <c r="CC1040" s="54"/>
      <c r="CD1040" s="54"/>
      <c r="CE1040" s="54"/>
      <c r="CF1040" s="54"/>
      <c r="CG1040" s="54"/>
      <c r="CH1040" s="54"/>
      <c r="CI1040" s="54"/>
      <c r="CJ1040" s="54"/>
      <c r="CK1040" s="54"/>
      <c r="CL1040" s="54"/>
      <c r="CM1040" s="54"/>
      <c r="CN1040" s="54"/>
      <c r="CO1040" s="54"/>
      <c r="CP1040" s="54"/>
      <c r="CQ1040" s="54"/>
      <c r="CR1040" s="54"/>
      <c r="CS1040" s="54"/>
      <c r="CT1040" s="54"/>
      <c r="CU1040" s="54"/>
      <c r="CV1040" s="54"/>
      <c r="CW1040" s="54"/>
      <c r="CX1040" s="54"/>
      <c r="CY1040" s="54"/>
      <c r="CZ1040" s="54"/>
      <c r="DA1040" s="54"/>
      <c r="DB1040" s="54"/>
      <c r="DC1040" s="54"/>
      <c r="DD1040" s="54"/>
      <c r="DE1040" s="54"/>
      <c r="DF1040" s="54"/>
      <c r="DG1040" s="54"/>
      <c r="DH1040" s="54"/>
      <c r="DI1040" s="54"/>
      <c r="DJ1040" s="54"/>
      <c r="DK1040" s="54"/>
      <c r="DL1040" s="54"/>
      <c r="DM1040" s="54"/>
      <c r="DN1040" s="54"/>
      <c r="DO1040" s="54"/>
      <c r="DP1040" s="54"/>
      <c r="DQ1040" s="54"/>
      <c r="DR1040" s="54"/>
      <c r="DS1040" s="54"/>
      <c r="DT1040" s="54"/>
      <c r="DU1040" s="54"/>
      <c r="DV1040" s="54"/>
      <c r="DW1040" s="54"/>
      <c r="DX1040" s="54"/>
      <c r="DY1040" s="54"/>
      <c r="DZ1040" s="54"/>
      <c r="EA1040" s="54"/>
      <c r="EB1040" s="54"/>
      <c r="EC1040" s="54"/>
      <c r="ED1040" s="54"/>
      <c r="EE1040" s="54"/>
      <c r="EF1040" s="54"/>
      <c r="EG1040" s="54"/>
      <c r="EH1040" s="54"/>
      <c r="EI1040" s="54"/>
      <c r="EJ1040" s="54"/>
      <c r="EK1040" s="54"/>
      <c r="EL1040" s="54"/>
      <c r="EM1040" s="54"/>
      <c r="EN1040" s="54"/>
      <c r="EO1040" s="54"/>
      <c r="EP1040" s="54"/>
      <c r="EQ1040" s="54"/>
      <c r="ER1040" s="54"/>
    </row>
    <row r="1041" spans="1:148" x14ac:dyDescent="0.25">
      <c r="A1041" s="76"/>
      <c r="B1041" s="54"/>
      <c r="C1041" s="54"/>
      <c r="D1041" s="54"/>
      <c r="E1041" s="54"/>
      <c r="F1041" s="5"/>
      <c r="G1041" s="320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4"/>
      <c r="BQ1041" s="54"/>
      <c r="BR1041" s="54"/>
      <c r="BS1041" s="54"/>
      <c r="BT1041" s="54"/>
      <c r="BU1041" s="54"/>
      <c r="BV1041" s="54"/>
      <c r="BW1041" s="54"/>
      <c r="BX1041" s="54"/>
      <c r="BY1041" s="54"/>
      <c r="BZ1041" s="54"/>
      <c r="CA1041" s="54"/>
      <c r="CB1041" s="54"/>
      <c r="CC1041" s="54"/>
      <c r="CD1041" s="54"/>
      <c r="CE1041" s="54"/>
      <c r="CF1041" s="54"/>
      <c r="CG1041" s="54"/>
      <c r="CH1041" s="54"/>
      <c r="CI1041" s="54"/>
      <c r="CJ1041" s="54"/>
      <c r="CK1041" s="54"/>
      <c r="CL1041" s="54"/>
      <c r="CM1041" s="54"/>
      <c r="CN1041" s="54"/>
      <c r="CO1041" s="54"/>
      <c r="CP1041" s="54"/>
      <c r="CQ1041" s="54"/>
      <c r="CR1041" s="54"/>
      <c r="CS1041" s="54"/>
      <c r="CT1041" s="54"/>
      <c r="CU1041" s="54"/>
      <c r="CV1041" s="54"/>
      <c r="CW1041" s="54"/>
      <c r="CX1041" s="54"/>
      <c r="CY1041" s="54"/>
      <c r="CZ1041" s="54"/>
      <c r="DA1041" s="54"/>
      <c r="DB1041" s="54"/>
      <c r="DC1041" s="54"/>
      <c r="DD1041" s="54"/>
      <c r="DE1041" s="54"/>
      <c r="DF1041" s="54"/>
      <c r="DG1041" s="54"/>
      <c r="DH1041" s="54"/>
      <c r="DI1041" s="54"/>
      <c r="DJ1041" s="54"/>
      <c r="DK1041" s="54"/>
      <c r="DL1041" s="54"/>
      <c r="DM1041" s="54"/>
      <c r="DN1041" s="54"/>
      <c r="DO1041" s="54"/>
      <c r="DP1041" s="54"/>
      <c r="DQ1041" s="54"/>
      <c r="DR1041" s="54"/>
      <c r="DS1041" s="54"/>
      <c r="DT1041" s="54"/>
      <c r="DU1041" s="54"/>
      <c r="DV1041" s="54"/>
      <c r="DW1041" s="54"/>
      <c r="DX1041" s="54"/>
      <c r="DY1041" s="54"/>
      <c r="DZ1041" s="54"/>
      <c r="EA1041" s="54"/>
      <c r="EB1041" s="54"/>
      <c r="EC1041" s="54"/>
      <c r="ED1041" s="54"/>
      <c r="EE1041" s="54"/>
      <c r="EF1041" s="54"/>
      <c r="EG1041" s="54"/>
      <c r="EH1041" s="54"/>
      <c r="EI1041" s="54"/>
      <c r="EJ1041" s="54"/>
      <c r="EK1041" s="54"/>
      <c r="EL1041" s="54"/>
      <c r="EM1041" s="54"/>
      <c r="EN1041" s="54"/>
      <c r="EO1041" s="54"/>
      <c r="EP1041" s="54"/>
      <c r="EQ1041" s="54"/>
      <c r="ER1041" s="54"/>
    </row>
    <row r="1042" spans="1:148" x14ac:dyDescent="0.25">
      <c r="A1042" s="76"/>
      <c r="B1042" s="54"/>
      <c r="C1042" s="54"/>
      <c r="D1042" s="54"/>
      <c r="E1042" s="54"/>
      <c r="F1042" s="5"/>
      <c r="G1042" s="320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4"/>
      <c r="BQ1042" s="54"/>
      <c r="BR1042" s="54"/>
      <c r="BS1042" s="54"/>
      <c r="BT1042" s="54"/>
      <c r="BU1042" s="54"/>
      <c r="BV1042" s="54"/>
      <c r="BW1042" s="54"/>
      <c r="BX1042" s="54"/>
      <c r="BY1042" s="54"/>
      <c r="BZ1042" s="54"/>
      <c r="CA1042" s="54"/>
      <c r="CB1042" s="54"/>
      <c r="CC1042" s="54"/>
      <c r="CD1042" s="54"/>
      <c r="CE1042" s="54"/>
      <c r="CF1042" s="54"/>
      <c r="CG1042" s="54"/>
      <c r="CH1042" s="54"/>
      <c r="CI1042" s="54"/>
      <c r="CJ1042" s="54"/>
      <c r="CK1042" s="54"/>
      <c r="CL1042" s="54"/>
      <c r="CM1042" s="54"/>
      <c r="CN1042" s="54"/>
      <c r="CO1042" s="54"/>
      <c r="CP1042" s="54"/>
      <c r="CQ1042" s="54"/>
      <c r="CR1042" s="54"/>
      <c r="CS1042" s="54"/>
      <c r="CT1042" s="54"/>
      <c r="CU1042" s="54"/>
      <c r="CV1042" s="54"/>
      <c r="CW1042" s="54"/>
      <c r="CX1042" s="54"/>
      <c r="CY1042" s="54"/>
      <c r="CZ1042" s="54"/>
      <c r="DA1042" s="54"/>
      <c r="DB1042" s="54"/>
      <c r="DC1042" s="54"/>
      <c r="DD1042" s="54"/>
      <c r="DE1042" s="54"/>
      <c r="DF1042" s="54"/>
      <c r="DG1042" s="54"/>
      <c r="DH1042" s="54"/>
      <c r="DI1042" s="54"/>
      <c r="DJ1042" s="54"/>
      <c r="DK1042" s="54"/>
      <c r="DL1042" s="54"/>
      <c r="DM1042" s="54"/>
      <c r="DN1042" s="54"/>
      <c r="DO1042" s="54"/>
      <c r="DP1042" s="54"/>
      <c r="DQ1042" s="54"/>
      <c r="DR1042" s="54"/>
      <c r="DS1042" s="54"/>
      <c r="DT1042" s="54"/>
      <c r="DU1042" s="54"/>
      <c r="DV1042" s="54"/>
      <c r="DW1042" s="54"/>
      <c r="DX1042" s="54"/>
      <c r="DY1042" s="54"/>
      <c r="DZ1042" s="54"/>
      <c r="EA1042" s="54"/>
      <c r="EB1042" s="54"/>
      <c r="EC1042" s="54"/>
      <c r="ED1042" s="54"/>
      <c r="EE1042" s="54"/>
      <c r="EF1042" s="54"/>
      <c r="EG1042" s="54"/>
      <c r="EH1042" s="54"/>
      <c r="EI1042" s="54"/>
      <c r="EJ1042" s="54"/>
      <c r="EK1042" s="54"/>
      <c r="EL1042" s="54"/>
      <c r="EM1042" s="54"/>
      <c r="EN1042" s="54"/>
      <c r="EO1042" s="54"/>
      <c r="EP1042" s="54"/>
      <c r="EQ1042" s="54"/>
      <c r="ER1042" s="54"/>
    </row>
    <row r="1043" spans="1:148" x14ac:dyDescent="0.25">
      <c r="A1043" s="76"/>
      <c r="B1043" s="54"/>
      <c r="C1043" s="54"/>
      <c r="D1043" s="54"/>
      <c r="E1043" s="54"/>
      <c r="F1043" s="5"/>
      <c r="G1043" s="320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4"/>
      <c r="BQ1043" s="54"/>
      <c r="BR1043" s="54"/>
      <c r="BS1043" s="54"/>
      <c r="BT1043" s="54"/>
      <c r="BU1043" s="54"/>
      <c r="BV1043" s="54"/>
      <c r="BW1043" s="54"/>
      <c r="BX1043" s="54"/>
      <c r="BY1043" s="54"/>
      <c r="BZ1043" s="54"/>
      <c r="CA1043" s="54"/>
      <c r="CB1043" s="54"/>
      <c r="CC1043" s="54"/>
      <c r="CD1043" s="54"/>
      <c r="CE1043" s="54"/>
      <c r="CF1043" s="54"/>
      <c r="CG1043" s="54"/>
      <c r="CH1043" s="54"/>
      <c r="CI1043" s="54"/>
      <c r="CJ1043" s="54"/>
      <c r="CK1043" s="54"/>
      <c r="CL1043" s="54"/>
      <c r="CM1043" s="54"/>
      <c r="CN1043" s="54"/>
      <c r="CO1043" s="54"/>
      <c r="CP1043" s="54"/>
      <c r="CQ1043" s="54"/>
      <c r="CR1043" s="54"/>
      <c r="CS1043" s="54"/>
      <c r="CT1043" s="54"/>
      <c r="CU1043" s="54"/>
      <c r="CV1043" s="54"/>
      <c r="CW1043" s="54"/>
      <c r="CX1043" s="54"/>
      <c r="CY1043" s="54"/>
      <c r="CZ1043" s="54"/>
      <c r="DA1043" s="54"/>
      <c r="DB1043" s="54"/>
      <c r="DC1043" s="54"/>
      <c r="DD1043" s="54"/>
      <c r="DE1043" s="54"/>
      <c r="DF1043" s="54"/>
      <c r="DG1043" s="54"/>
      <c r="DH1043" s="54"/>
      <c r="DI1043" s="54"/>
      <c r="DJ1043" s="54"/>
      <c r="DK1043" s="54"/>
      <c r="DL1043" s="54"/>
      <c r="DM1043" s="54"/>
      <c r="DN1043" s="54"/>
      <c r="DO1043" s="54"/>
      <c r="DP1043" s="54"/>
      <c r="DQ1043" s="54"/>
      <c r="DR1043" s="54"/>
      <c r="DS1043" s="54"/>
      <c r="DT1043" s="54"/>
      <c r="DU1043" s="54"/>
      <c r="DV1043" s="54"/>
      <c r="DW1043" s="54"/>
      <c r="DX1043" s="54"/>
      <c r="DY1043" s="54"/>
      <c r="DZ1043" s="54"/>
      <c r="EA1043" s="54"/>
      <c r="EB1043" s="54"/>
      <c r="EC1043" s="54"/>
      <c r="ED1043" s="54"/>
      <c r="EE1043" s="54"/>
      <c r="EF1043" s="54"/>
      <c r="EG1043" s="54"/>
      <c r="EH1043" s="54"/>
      <c r="EI1043" s="54"/>
      <c r="EJ1043" s="54"/>
      <c r="EK1043" s="54"/>
      <c r="EL1043" s="54"/>
      <c r="EM1043" s="54"/>
      <c r="EN1043" s="54"/>
      <c r="EO1043" s="54"/>
      <c r="EP1043" s="54"/>
      <c r="EQ1043" s="54"/>
      <c r="ER1043" s="54"/>
    </row>
    <row r="1044" spans="1:148" x14ac:dyDescent="0.25">
      <c r="A1044" s="76"/>
      <c r="B1044" s="54"/>
      <c r="C1044" s="54"/>
      <c r="D1044" s="54"/>
      <c r="E1044" s="54"/>
      <c r="F1044" s="5"/>
      <c r="G1044" s="320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4"/>
      <c r="BQ1044" s="54"/>
      <c r="BR1044" s="54"/>
      <c r="BS1044" s="54"/>
      <c r="BT1044" s="54"/>
      <c r="BU1044" s="54"/>
      <c r="BV1044" s="54"/>
      <c r="BW1044" s="54"/>
      <c r="BX1044" s="54"/>
      <c r="BY1044" s="54"/>
      <c r="BZ1044" s="54"/>
      <c r="CA1044" s="54"/>
      <c r="CB1044" s="54"/>
      <c r="CC1044" s="54"/>
      <c r="CD1044" s="54"/>
      <c r="CE1044" s="54"/>
      <c r="CF1044" s="54"/>
      <c r="CG1044" s="54"/>
      <c r="CH1044" s="54"/>
      <c r="CI1044" s="54"/>
      <c r="CJ1044" s="54"/>
      <c r="CK1044" s="54"/>
      <c r="CL1044" s="54"/>
      <c r="CM1044" s="54"/>
      <c r="CN1044" s="54"/>
      <c r="CO1044" s="54"/>
      <c r="CP1044" s="54"/>
      <c r="CQ1044" s="54"/>
      <c r="CR1044" s="54"/>
      <c r="CS1044" s="54"/>
      <c r="CT1044" s="54"/>
      <c r="CU1044" s="54"/>
      <c r="CV1044" s="54"/>
      <c r="CW1044" s="54"/>
      <c r="CX1044" s="54"/>
      <c r="CY1044" s="54"/>
      <c r="CZ1044" s="54"/>
      <c r="DA1044" s="54"/>
      <c r="DB1044" s="54"/>
      <c r="DC1044" s="54"/>
      <c r="DD1044" s="54"/>
      <c r="DE1044" s="54"/>
      <c r="DF1044" s="54"/>
      <c r="DG1044" s="54"/>
      <c r="DH1044" s="54"/>
      <c r="DI1044" s="54"/>
      <c r="DJ1044" s="54"/>
      <c r="DK1044" s="54"/>
      <c r="DL1044" s="54"/>
      <c r="DM1044" s="54"/>
      <c r="DN1044" s="54"/>
      <c r="DO1044" s="54"/>
      <c r="DP1044" s="54"/>
      <c r="DQ1044" s="54"/>
      <c r="DR1044" s="54"/>
      <c r="DS1044" s="54"/>
      <c r="DT1044" s="54"/>
      <c r="DU1044" s="54"/>
      <c r="DV1044" s="54"/>
      <c r="DW1044" s="54"/>
      <c r="DX1044" s="54"/>
      <c r="DY1044" s="54"/>
      <c r="DZ1044" s="54"/>
      <c r="EA1044" s="54"/>
      <c r="EB1044" s="54"/>
      <c r="EC1044" s="54"/>
      <c r="ED1044" s="54"/>
      <c r="EE1044" s="54"/>
      <c r="EF1044" s="54"/>
      <c r="EG1044" s="54"/>
      <c r="EH1044" s="54"/>
      <c r="EI1044" s="54"/>
      <c r="EJ1044" s="54"/>
      <c r="EK1044" s="54"/>
      <c r="EL1044" s="54"/>
      <c r="EM1044" s="54"/>
      <c r="EN1044" s="54"/>
      <c r="EO1044" s="54"/>
      <c r="EP1044" s="54"/>
      <c r="EQ1044" s="54"/>
      <c r="ER1044" s="54"/>
    </row>
    <row r="1045" spans="1:148" x14ac:dyDescent="0.25">
      <c r="A1045" s="76"/>
      <c r="B1045" s="54"/>
      <c r="C1045" s="54"/>
      <c r="D1045" s="54"/>
      <c r="E1045" s="54"/>
      <c r="F1045" s="5"/>
      <c r="G1045" s="320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4"/>
      <c r="BQ1045" s="54"/>
      <c r="BR1045" s="54"/>
      <c r="BS1045" s="54"/>
      <c r="BT1045" s="54"/>
      <c r="BU1045" s="54"/>
      <c r="BV1045" s="54"/>
      <c r="BW1045" s="54"/>
      <c r="BX1045" s="54"/>
      <c r="BY1045" s="54"/>
      <c r="BZ1045" s="54"/>
      <c r="CA1045" s="54"/>
      <c r="CB1045" s="54"/>
      <c r="CC1045" s="54"/>
      <c r="CD1045" s="54"/>
      <c r="CE1045" s="54"/>
      <c r="CF1045" s="54"/>
      <c r="CG1045" s="54"/>
      <c r="CH1045" s="54"/>
      <c r="CI1045" s="54"/>
      <c r="CJ1045" s="54"/>
      <c r="CK1045" s="54"/>
      <c r="CL1045" s="54"/>
      <c r="CM1045" s="54"/>
      <c r="CN1045" s="54"/>
      <c r="CO1045" s="54"/>
      <c r="CP1045" s="54"/>
      <c r="CQ1045" s="54"/>
      <c r="CR1045" s="54"/>
      <c r="CS1045" s="54"/>
      <c r="CT1045" s="54"/>
      <c r="CU1045" s="54"/>
      <c r="CV1045" s="54"/>
      <c r="CW1045" s="54"/>
      <c r="CX1045" s="54"/>
      <c r="CY1045" s="54"/>
      <c r="CZ1045" s="54"/>
      <c r="DA1045" s="54"/>
      <c r="DB1045" s="54"/>
      <c r="DC1045" s="54"/>
      <c r="DD1045" s="54"/>
      <c r="DE1045" s="54"/>
      <c r="DF1045" s="54"/>
      <c r="DG1045" s="54"/>
      <c r="DH1045" s="54"/>
      <c r="DI1045" s="54"/>
      <c r="DJ1045" s="54"/>
      <c r="DK1045" s="54"/>
      <c r="DL1045" s="54"/>
      <c r="DM1045" s="54"/>
      <c r="DN1045" s="54"/>
      <c r="DO1045" s="54"/>
      <c r="DP1045" s="54"/>
      <c r="DQ1045" s="54"/>
      <c r="DR1045" s="54"/>
      <c r="DS1045" s="54"/>
      <c r="DT1045" s="54"/>
      <c r="DU1045" s="54"/>
      <c r="DV1045" s="54"/>
      <c r="DW1045" s="54"/>
      <c r="DX1045" s="54"/>
      <c r="DY1045" s="54"/>
      <c r="DZ1045" s="54"/>
      <c r="EA1045" s="54"/>
      <c r="EB1045" s="54"/>
      <c r="EC1045" s="54"/>
      <c r="ED1045" s="54"/>
      <c r="EE1045" s="54"/>
      <c r="EF1045" s="54"/>
      <c r="EG1045" s="54"/>
      <c r="EH1045" s="54"/>
      <c r="EI1045" s="54"/>
      <c r="EJ1045" s="54"/>
      <c r="EK1045" s="54"/>
      <c r="EL1045" s="54"/>
      <c r="EM1045" s="54"/>
      <c r="EN1045" s="54"/>
      <c r="EO1045" s="54"/>
      <c r="EP1045" s="54"/>
      <c r="EQ1045" s="54"/>
      <c r="ER1045" s="54"/>
    </row>
    <row r="1046" spans="1:148" x14ac:dyDescent="0.25">
      <c r="A1046" s="76"/>
      <c r="B1046" s="54"/>
      <c r="C1046" s="54"/>
      <c r="D1046" s="54"/>
      <c r="E1046" s="54"/>
      <c r="F1046" s="5"/>
      <c r="G1046" s="320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4"/>
      <c r="BQ1046" s="54"/>
      <c r="BR1046" s="54"/>
      <c r="BS1046" s="54"/>
      <c r="BT1046" s="54"/>
      <c r="BU1046" s="54"/>
      <c r="BV1046" s="54"/>
      <c r="BW1046" s="54"/>
      <c r="BX1046" s="54"/>
      <c r="BY1046" s="54"/>
      <c r="BZ1046" s="54"/>
      <c r="CA1046" s="54"/>
      <c r="CB1046" s="54"/>
      <c r="CC1046" s="54"/>
      <c r="CD1046" s="54"/>
      <c r="CE1046" s="54"/>
      <c r="CF1046" s="54"/>
      <c r="CG1046" s="54"/>
      <c r="CH1046" s="54"/>
      <c r="CI1046" s="54"/>
      <c r="CJ1046" s="54"/>
      <c r="CK1046" s="54"/>
      <c r="CL1046" s="54"/>
      <c r="CM1046" s="54"/>
      <c r="CN1046" s="54"/>
      <c r="CO1046" s="54"/>
      <c r="CP1046" s="54"/>
      <c r="CQ1046" s="54"/>
      <c r="CR1046" s="54"/>
      <c r="CS1046" s="54"/>
      <c r="CT1046" s="54"/>
      <c r="CU1046" s="54"/>
      <c r="CV1046" s="54"/>
      <c r="CW1046" s="54"/>
      <c r="CX1046" s="54"/>
      <c r="CY1046" s="54"/>
      <c r="CZ1046" s="54"/>
      <c r="DA1046" s="54"/>
      <c r="DB1046" s="54"/>
      <c r="DC1046" s="54"/>
      <c r="DD1046" s="54"/>
      <c r="DE1046" s="54"/>
      <c r="DF1046" s="54"/>
      <c r="DG1046" s="54"/>
      <c r="DH1046" s="54"/>
      <c r="DI1046" s="54"/>
      <c r="DJ1046" s="54"/>
      <c r="DK1046" s="54"/>
      <c r="DL1046" s="54"/>
      <c r="DM1046" s="54"/>
      <c r="DN1046" s="54"/>
      <c r="DO1046" s="54"/>
      <c r="DP1046" s="54"/>
      <c r="DQ1046" s="54"/>
      <c r="DR1046" s="54"/>
      <c r="DS1046" s="54"/>
      <c r="DT1046" s="54"/>
      <c r="DU1046" s="54"/>
      <c r="DV1046" s="54"/>
      <c r="DW1046" s="54"/>
      <c r="DX1046" s="54"/>
      <c r="DY1046" s="54"/>
      <c r="DZ1046" s="54"/>
      <c r="EA1046" s="54"/>
      <c r="EB1046" s="54"/>
      <c r="EC1046" s="54"/>
      <c r="ED1046" s="54"/>
      <c r="EE1046" s="54"/>
      <c r="EF1046" s="54"/>
      <c r="EG1046" s="54"/>
      <c r="EH1046" s="54"/>
      <c r="EI1046" s="54"/>
      <c r="EJ1046" s="54"/>
      <c r="EK1046" s="54"/>
      <c r="EL1046" s="54"/>
      <c r="EM1046" s="54"/>
      <c r="EN1046" s="54"/>
      <c r="EO1046" s="54"/>
      <c r="EP1046" s="54"/>
      <c r="EQ1046" s="54"/>
      <c r="ER1046" s="54"/>
    </row>
    <row r="1047" spans="1:148" x14ac:dyDescent="0.25">
      <c r="A1047" s="76"/>
      <c r="B1047" s="54"/>
      <c r="C1047" s="54"/>
      <c r="D1047" s="54"/>
      <c r="E1047" s="54"/>
      <c r="F1047" s="5"/>
      <c r="G1047" s="320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4"/>
      <c r="BQ1047" s="54"/>
      <c r="BR1047" s="54"/>
      <c r="BS1047" s="54"/>
      <c r="BT1047" s="54"/>
      <c r="BU1047" s="54"/>
      <c r="BV1047" s="54"/>
      <c r="BW1047" s="54"/>
      <c r="BX1047" s="54"/>
      <c r="BY1047" s="54"/>
      <c r="BZ1047" s="54"/>
      <c r="CA1047" s="54"/>
      <c r="CB1047" s="54"/>
      <c r="CC1047" s="54"/>
      <c r="CD1047" s="54"/>
      <c r="CE1047" s="54"/>
      <c r="CF1047" s="54"/>
      <c r="CG1047" s="54"/>
      <c r="CH1047" s="54"/>
      <c r="CI1047" s="54"/>
      <c r="CJ1047" s="54"/>
      <c r="CK1047" s="54"/>
      <c r="CL1047" s="54"/>
      <c r="CM1047" s="54"/>
      <c r="CN1047" s="54"/>
      <c r="CO1047" s="54"/>
      <c r="CP1047" s="54"/>
      <c r="CQ1047" s="54"/>
      <c r="CR1047" s="54"/>
      <c r="CS1047" s="54"/>
      <c r="CT1047" s="54"/>
      <c r="CU1047" s="54"/>
      <c r="CV1047" s="54"/>
      <c r="CW1047" s="54"/>
      <c r="CX1047" s="54"/>
      <c r="CY1047" s="54"/>
      <c r="CZ1047" s="54"/>
      <c r="DA1047" s="54"/>
      <c r="DB1047" s="54"/>
      <c r="DC1047" s="54"/>
      <c r="DD1047" s="54"/>
      <c r="DE1047" s="54"/>
      <c r="DF1047" s="54"/>
      <c r="DG1047" s="54"/>
      <c r="DH1047" s="54"/>
      <c r="DI1047" s="54"/>
      <c r="DJ1047" s="54"/>
      <c r="DK1047" s="54"/>
      <c r="DL1047" s="54"/>
      <c r="DM1047" s="54"/>
      <c r="DN1047" s="54"/>
      <c r="DO1047" s="54"/>
      <c r="DP1047" s="54"/>
      <c r="DQ1047" s="54"/>
      <c r="DR1047" s="54"/>
      <c r="DS1047" s="54"/>
      <c r="DT1047" s="54"/>
      <c r="DU1047" s="54"/>
      <c r="DV1047" s="54"/>
      <c r="DW1047" s="54"/>
      <c r="DX1047" s="54"/>
      <c r="DY1047" s="54"/>
      <c r="DZ1047" s="54"/>
      <c r="EA1047" s="54"/>
      <c r="EB1047" s="54"/>
      <c r="EC1047" s="54"/>
      <c r="ED1047" s="54"/>
      <c r="EE1047" s="54"/>
      <c r="EF1047" s="54"/>
      <c r="EG1047" s="54"/>
      <c r="EH1047" s="54"/>
      <c r="EI1047" s="54"/>
      <c r="EJ1047" s="54"/>
      <c r="EK1047" s="54"/>
      <c r="EL1047" s="54"/>
      <c r="EM1047" s="54"/>
      <c r="EN1047" s="54"/>
      <c r="EO1047" s="54"/>
      <c r="EP1047" s="54"/>
      <c r="EQ1047" s="54"/>
      <c r="ER1047" s="54"/>
    </row>
    <row r="1048" spans="1:148" x14ac:dyDescent="0.25">
      <c r="A1048" s="76"/>
      <c r="B1048" s="54"/>
      <c r="C1048" s="54"/>
      <c r="D1048" s="54"/>
      <c r="E1048" s="54"/>
      <c r="F1048" s="5"/>
      <c r="G1048" s="320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4"/>
      <c r="BQ1048" s="54"/>
      <c r="BR1048" s="54"/>
      <c r="BS1048" s="54"/>
      <c r="BT1048" s="54"/>
      <c r="BU1048" s="54"/>
      <c r="BV1048" s="54"/>
      <c r="BW1048" s="54"/>
      <c r="BX1048" s="54"/>
      <c r="BY1048" s="54"/>
      <c r="BZ1048" s="54"/>
      <c r="CA1048" s="54"/>
      <c r="CB1048" s="54"/>
      <c r="CC1048" s="54"/>
      <c r="CD1048" s="54"/>
      <c r="CE1048" s="54"/>
      <c r="CF1048" s="54"/>
      <c r="CG1048" s="54"/>
      <c r="CH1048" s="54"/>
      <c r="CI1048" s="54"/>
      <c r="CJ1048" s="54"/>
      <c r="CK1048" s="54"/>
      <c r="CL1048" s="54"/>
      <c r="CM1048" s="54"/>
      <c r="CN1048" s="54"/>
      <c r="CO1048" s="54"/>
      <c r="CP1048" s="54"/>
      <c r="CQ1048" s="54"/>
      <c r="CR1048" s="54"/>
      <c r="CS1048" s="54"/>
      <c r="CT1048" s="54"/>
      <c r="CU1048" s="54"/>
      <c r="CV1048" s="54"/>
      <c r="CW1048" s="54"/>
      <c r="CX1048" s="54"/>
      <c r="CY1048" s="54"/>
      <c r="CZ1048" s="54"/>
      <c r="DA1048" s="54"/>
      <c r="DB1048" s="54"/>
      <c r="DC1048" s="54"/>
      <c r="DD1048" s="54"/>
      <c r="DE1048" s="54"/>
      <c r="DF1048" s="54"/>
      <c r="DG1048" s="54"/>
      <c r="DH1048" s="54"/>
      <c r="DI1048" s="54"/>
      <c r="DJ1048" s="54"/>
      <c r="DK1048" s="54"/>
      <c r="DL1048" s="54"/>
      <c r="DM1048" s="54"/>
      <c r="DN1048" s="54"/>
      <c r="DO1048" s="54"/>
      <c r="DP1048" s="54"/>
      <c r="DQ1048" s="54"/>
      <c r="DR1048" s="54"/>
      <c r="DS1048" s="54"/>
      <c r="DT1048" s="54"/>
      <c r="DU1048" s="54"/>
      <c r="DV1048" s="54"/>
      <c r="DW1048" s="54"/>
      <c r="DX1048" s="54"/>
      <c r="DY1048" s="54"/>
      <c r="DZ1048" s="54"/>
      <c r="EA1048" s="54"/>
      <c r="EB1048" s="54"/>
      <c r="EC1048" s="54"/>
      <c r="ED1048" s="54"/>
      <c r="EE1048" s="54"/>
      <c r="EF1048" s="54"/>
      <c r="EG1048" s="54"/>
      <c r="EH1048" s="54"/>
      <c r="EI1048" s="54"/>
      <c r="EJ1048" s="54"/>
      <c r="EK1048" s="54"/>
      <c r="EL1048" s="54"/>
      <c r="EM1048" s="54"/>
      <c r="EN1048" s="54"/>
      <c r="EO1048" s="54"/>
      <c r="EP1048" s="54"/>
      <c r="EQ1048" s="54"/>
      <c r="ER1048" s="54"/>
    </row>
    <row r="1049" spans="1:148" x14ac:dyDescent="0.25">
      <c r="A1049" s="76"/>
      <c r="B1049" s="54"/>
      <c r="C1049" s="54"/>
      <c r="D1049" s="54"/>
      <c r="E1049" s="54"/>
      <c r="F1049" s="5"/>
      <c r="G1049" s="320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4"/>
      <c r="BQ1049" s="54"/>
      <c r="BR1049" s="54"/>
      <c r="BS1049" s="54"/>
      <c r="BT1049" s="54"/>
      <c r="BU1049" s="54"/>
      <c r="BV1049" s="54"/>
      <c r="BW1049" s="54"/>
      <c r="BX1049" s="54"/>
      <c r="BY1049" s="54"/>
      <c r="BZ1049" s="54"/>
      <c r="CA1049" s="54"/>
      <c r="CB1049" s="54"/>
      <c r="CC1049" s="54"/>
      <c r="CD1049" s="54"/>
      <c r="CE1049" s="54"/>
      <c r="CF1049" s="54"/>
      <c r="CG1049" s="54"/>
      <c r="CH1049" s="54"/>
      <c r="CI1049" s="54"/>
      <c r="CJ1049" s="54"/>
      <c r="CK1049" s="54"/>
      <c r="CL1049" s="54"/>
      <c r="CM1049" s="54"/>
      <c r="CN1049" s="54"/>
      <c r="CO1049" s="54"/>
      <c r="CP1049" s="54"/>
      <c r="CQ1049" s="54"/>
      <c r="CR1049" s="54"/>
      <c r="CS1049" s="54"/>
      <c r="CT1049" s="54"/>
      <c r="CU1049" s="54"/>
      <c r="CV1049" s="54"/>
      <c r="CW1049" s="54"/>
      <c r="CX1049" s="54"/>
      <c r="CY1049" s="54"/>
      <c r="CZ1049" s="54"/>
      <c r="DA1049" s="54"/>
      <c r="DB1049" s="54"/>
      <c r="DC1049" s="54"/>
      <c r="DD1049" s="54"/>
      <c r="DE1049" s="54"/>
      <c r="DF1049" s="54"/>
      <c r="DG1049" s="54"/>
      <c r="DH1049" s="54"/>
      <c r="DI1049" s="54"/>
      <c r="DJ1049" s="54"/>
      <c r="DK1049" s="54"/>
      <c r="DL1049" s="54"/>
      <c r="DM1049" s="54"/>
      <c r="DN1049" s="54"/>
      <c r="DO1049" s="54"/>
      <c r="DP1049" s="54"/>
      <c r="DQ1049" s="54"/>
      <c r="DR1049" s="54"/>
      <c r="DS1049" s="54"/>
      <c r="DT1049" s="54"/>
      <c r="DU1049" s="54"/>
      <c r="DV1049" s="54"/>
      <c r="DW1049" s="54"/>
      <c r="DX1049" s="54"/>
      <c r="DY1049" s="54"/>
      <c r="DZ1049" s="54"/>
      <c r="EA1049" s="54"/>
      <c r="EB1049" s="54"/>
      <c r="EC1049" s="54"/>
      <c r="ED1049" s="54"/>
      <c r="EE1049" s="54"/>
      <c r="EF1049" s="54"/>
      <c r="EG1049" s="54"/>
      <c r="EH1049" s="54"/>
      <c r="EI1049" s="54"/>
      <c r="EJ1049" s="54"/>
      <c r="EK1049" s="54"/>
      <c r="EL1049" s="54"/>
      <c r="EM1049" s="54"/>
      <c r="EN1049" s="54"/>
      <c r="EO1049" s="54"/>
      <c r="EP1049" s="54"/>
      <c r="EQ1049" s="54"/>
      <c r="ER1049" s="54"/>
    </row>
    <row r="1050" spans="1:148" x14ac:dyDescent="0.25">
      <c r="A1050" s="76"/>
      <c r="B1050" s="54"/>
      <c r="C1050" s="54"/>
      <c r="D1050" s="54"/>
      <c r="E1050" s="54"/>
      <c r="F1050" s="5"/>
      <c r="G1050" s="320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4"/>
      <c r="BQ1050" s="54"/>
      <c r="BR1050" s="54"/>
      <c r="BS1050" s="54"/>
      <c r="BT1050" s="54"/>
      <c r="BU1050" s="54"/>
      <c r="BV1050" s="54"/>
      <c r="BW1050" s="54"/>
      <c r="BX1050" s="54"/>
      <c r="BY1050" s="54"/>
      <c r="BZ1050" s="54"/>
      <c r="CA1050" s="54"/>
      <c r="CB1050" s="54"/>
      <c r="CC1050" s="54"/>
      <c r="CD1050" s="54"/>
      <c r="CE1050" s="54"/>
      <c r="CF1050" s="54"/>
      <c r="CG1050" s="54"/>
      <c r="CH1050" s="54"/>
      <c r="CI1050" s="54"/>
      <c r="CJ1050" s="54"/>
      <c r="CK1050" s="54"/>
      <c r="CL1050" s="54"/>
      <c r="CM1050" s="54"/>
      <c r="CN1050" s="54"/>
      <c r="CO1050" s="54"/>
      <c r="CP1050" s="54"/>
      <c r="CQ1050" s="54"/>
      <c r="CR1050" s="54"/>
      <c r="CS1050" s="54"/>
      <c r="CT1050" s="54"/>
      <c r="CU1050" s="54"/>
      <c r="CV1050" s="54"/>
      <c r="CW1050" s="54"/>
      <c r="CX1050" s="54"/>
      <c r="CY1050" s="54"/>
      <c r="CZ1050" s="54"/>
      <c r="DA1050" s="54"/>
      <c r="DB1050" s="54"/>
      <c r="DC1050" s="54"/>
      <c r="DD1050" s="54"/>
      <c r="DE1050" s="54"/>
      <c r="DF1050" s="54"/>
      <c r="DG1050" s="54"/>
      <c r="DH1050" s="54"/>
      <c r="DI1050" s="54"/>
      <c r="DJ1050" s="54"/>
      <c r="DK1050" s="54"/>
      <c r="DL1050" s="54"/>
      <c r="DM1050" s="54"/>
      <c r="DN1050" s="54"/>
      <c r="DO1050" s="54"/>
      <c r="DP1050" s="54"/>
      <c r="DQ1050" s="54"/>
      <c r="DR1050" s="54"/>
      <c r="DS1050" s="54"/>
      <c r="DT1050" s="54"/>
      <c r="DU1050" s="54"/>
      <c r="DV1050" s="54"/>
      <c r="DW1050" s="54"/>
      <c r="DX1050" s="54"/>
      <c r="DY1050" s="54"/>
      <c r="DZ1050" s="54"/>
      <c r="EA1050" s="54"/>
      <c r="EB1050" s="54"/>
      <c r="EC1050" s="54"/>
      <c r="ED1050" s="54"/>
      <c r="EE1050" s="54"/>
      <c r="EF1050" s="54"/>
      <c r="EG1050" s="54"/>
      <c r="EH1050" s="54"/>
      <c r="EI1050" s="54"/>
      <c r="EJ1050" s="54"/>
      <c r="EK1050" s="54"/>
      <c r="EL1050" s="54"/>
      <c r="EM1050" s="54"/>
      <c r="EN1050" s="54"/>
      <c r="EO1050" s="54"/>
      <c r="EP1050" s="54"/>
      <c r="EQ1050" s="54"/>
      <c r="ER1050" s="54"/>
    </row>
    <row r="1051" spans="1:148" x14ac:dyDescent="0.25">
      <c r="A1051" s="76"/>
      <c r="B1051" s="54"/>
      <c r="C1051" s="54"/>
      <c r="D1051" s="54"/>
      <c r="E1051" s="54"/>
      <c r="F1051" s="5"/>
      <c r="G1051" s="320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4"/>
      <c r="BQ1051" s="54"/>
      <c r="BR1051" s="54"/>
      <c r="BS1051" s="54"/>
      <c r="BT1051" s="54"/>
      <c r="BU1051" s="54"/>
      <c r="BV1051" s="54"/>
      <c r="BW1051" s="54"/>
      <c r="BX1051" s="54"/>
      <c r="BY1051" s="54"/>
      <c r="BZ1051" s="54"/>
      <c r="CA1051" s="54"/>
      <c r="CB1051" s="54"/>
      <c r="CC1051" s="54"/>
      <c r="CD1051" s="54"/>
      <c r="CE1051" s="54"/>
      <c r="CF1051" s="54"/>
      <c r="CG1051" s="54"/>
      <c r="CH1051" s="54"/>
      <c r="CI1051" s="54"/>
      <c r="CJ1051" s="54"/>
      <c r="CK1051" s="54"/>
      <c r="CL1051" s="54"/>
      <c r="CM1051" s="54"/>
      <c r="CN1051" s="54"/>
      <c r="CO1051" s="54"/>
      <c r="CP1051" s="54"/>
      <c r="CQ1051" s="54"/>
      <c r="CR1051" s="54"/>
      <c r="CS1051" s="54"/>
      <c r="CT1051" s="54"/>
      <c r="CU1051" s="54"/>
      <c r="CV1051" s="54"/>
      <c r="CW1051" s="54"/>
      <c r="CX1051" s="54"/>
      <c r="CY1051" s="54"/>
      <c r="CZ1051" s="54"/>
      <c r="DA1051" s="54"/>
      <c r="DB1051" s="54"/>
      <c r="DC1051" s="54"/>
      <c r="DD1051" s="54"/>
      <c r="DE1051" s="54"/>
      <c r="DF1051" s="54"/>
      <c r="DG1051" s="54"/>
      <c r="DH1051" s="54"/>
      <c r="DI1051" s="54"/>
      <c r="DJ1051" s="54"/>
      <c r="DK1051" s="54"/>
      <c r="DL1051" s="54"/>
      <c r="DM1051" s="54"/>
      <c r="DN1051" s="54"/>
      <c r="DO1051" s="54"/>
      <c r="DP1051" s="54"/>
      <c r="DQ1051" s="54"/>
      <c r="DR1051" s="54"/>
      <c r="DS1051" s="54"/>
      <c r="DT1051" s="54"/>
      <c r="DU1051" s="54"/>
      <c r="DV1051" s="54"/>
      <c r="DW1051" s="54"/>
      <c r="DX1051" s="54"/>
      <c r="DY1051" s="54"/>
      <c r="DZ1051" s="54"/>
      <c r="EA1051" s="54"/>
      <c r="EB1051" s="54"/>
      <c r="EC1051" s="54"/>
      <c r="ED1051" s="54"/>
      <c r="EE1051" s="54"/>
      <c r="EF1051" s="54"/>
      <c r="EG1051" s="54"/>
      <c r="EH1051" s="54"/>
      <c r="EI1051" s="54"/>
      <c r="EJ1051" s="54"/>
      <c r="EK1051" s="54"/>
      <c r="EL1051" s="54"/>
      <c r="EM1051" s="54"/>
      <c r="EN1051" s="54"/>
      <c r="EO1051" s="54"/>
      <c r="EP1051" s="54"/>
      <c r="EQ1051" s="54"/>
      <c r="ER1051" s="54"/>
    </row>
    <row r="1052" spans="1:148" x14ac:dyDescent="0.25">
      <c r="A1052" s="76"/>
      <c r="B1052" s="54"/>
      <c r="C1052" s="54"/>
      <c r="D1052" s="54"/>
      <c r="E1052" s="54"/>
      <c r="F1052" s="5"/>
      <c r="G1052" s="320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4"/>
      <c r="BQ1052" s="54"/>
      <c r="BR1052" s="54"/>
      <c r="BS1052" s="54"/>
      <c r="BT1052" s="54"/>
      <c r="BU1052" s="54"/>
      <c r="BV1052" s="54"/>
      <c r="BW1052" s="54"/>
      <c r="BX1052" s="54"/>
      <c r="BY1052" s="54"/>
      <c r="BZ1052" s="54"/>
      <c r="CA1052" s="54"/>
      <c r="CB1052" s="54"/>
      <c r="CC1052" s="54"/>
      <c r="CD1052" s="54"/>
      <c r="CE1052" s="54"/>
      <c r="CF1052" s="54"/>
      <c r="CG1052" s="54"/>
      <c r="CH1052" s="54"/>
      <c r="CI1052" s="54"/>
      <c r="CJ1052" s="54"/>
      <c r="CK1052" s="54"/>
      <c r="CL1052" s="54"/>
      <c r="CM1052" s="54"/>
      <c r="CN1052" s="54"/>
      <c r="CO1052" s="54"/>
      <c r="CP1052" s="54"/>
      <c r="CQ1052" s="54"/>
      <c r="CR1052" s="54"/>
      <c r="CS1052" s="54"/>
      <c r="CT1052" s="54"/>
      <c r="CU1052" s="54"/>
      <c r="CV1052" s="54"/>
      <c r="CW1052" s="54"/>
      <c r="CX1052" s="54"/>
      <c r="CY1052" s="54"/>
      <c r="CZ1052" s="54"/>
      <c r="DA1052" s="54"/>
      <c r="DB1052" s="54"/>
      <c r="DC1052" s="54"/>
      <c r="DD1052" s="54"/>
      <c r="DE1052" s="54"/>
      <c r="DF1052" s="54"/>
      <c r="DG1052" s="54"/>
      <c r="DH1052" s="54"/>
      <c r="DI1052" s="54"/>
      <c r="DJ1052" s="54"/>
      <c r="DK1052" s="54"/>
      <c r="DL1052" s="54"/>
      <c r="DM1052" s="54"/>
      <c r="DN1052" s="54"/>
      <c r="DO1052" s="54"/>
      <c r="DP1052" s="54"/>
      <c r="DQ1052" s="54"/>
      <c r="DR1052" s="54"/>
      <c r="DS1052" s="54"/>
      <c r="DT1052" s="54"/>
      <c r="DU1052" s="54"/>
      <c r="DV1052" s="54"/>
      <c r="DW1052" s="54"/>
      <c r="DX1052" s="54"/>
      <c r="DY1052" s="54"/>
      <c r="DZ1052" s="54"/>
      <c r="EA1052" s="54"/>
      <c r="EB1052" s="54"/>
      <c r="EC1052" s="54"/>
      <c r="ED1052" s="54"/>
      <c r="EE1052" s="54"/>
      <c r="EF1052" s="54"/>
      <c r="EG1052" s="54"/>
      <c r="EH1052" s="54"/>
      <c r="EI1052" s="54"/>
      <c r="EJ1052" s="54"/>
      <c r="EK1052" s="54"/>
      <c r="EL1052" s="54"/>
      <c r="EM1052" s="54"/>
      <c r="EN1052" s="54"/>
      <c r="EO1052" s="54"/>
      <c r="EP1052" s="54"/>
      <c r="EQ1052" s="54"/>
      <c r="ER1052" s="54"/>
    </row>
    <row r="1053" spans="1:148" x14ac:dyDescent="0.25">
      <c r="A1053" s="76"/>
      <c r="B1053" s="54"/>
      <c r="C1053" s="54"/>
      <c r="D1053" s="54"/>
      <c r="E1053" s="54"/>
      <c r="F1053" s="5"/>
      <c r="G1053" s="320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4"/>
      <c r="BQ1053" s="54"/>
      <c r="BR1053" s="54"/>
      <c r="BS1053" s="54"/>
      <c r="BT1053" s="54"/>
      <c r="BU1053" s="54"/>
      <c r="BV1053" s="54"/>
      <c r="BW1053" s="54"/>
      <c r="BX1053" s="54"/>
      <c r="BY1053" s="54"/>
      <c r="BZ1053" s="54"/>
      <c r="CA1053" s="54"/>
      <c r="CB1053" s="54"/>
      <c r="CC1053" s="54"/>
      <c r="CD1053" s="54"/>
      <c r="CE1053" s="54"/>
      <c r="CF1053" s="54"/>
      <c r="CG1053" s="54"/>
      <c r="CH1053" s="54"/>
      <c r="CI1053" s="54"/>
      <c r="CJ1053" s="54"/>
      <c r="CK1053" s="54"/>
      <c r="CL1053" s="54"/>
      <c r="CM1053" s="54"/>
      <c r="CN1053" s="54"/>
      <c r="CO1053" s="54"/>
      <c r="CP1053" s="54"/>
      <c r="CQ1053" s="54"/>
      <c r="CR1053" s="54"/>
      <c r="CS1053" s="54"/>
      <c r="CT1053" s="54"/>
      <c r="CU1053" s="54"/>
      <c r="CV1053" s="54"/>
      <c r="CW1053" s="54"/>
      <c r="CX1053" s="54"/>
      <c r="CY1053" s="54"/>
      <c r="CZ1053" s="54"/>
      <c r="DA1053" s="54"/>
      <c r="DB1053" s="54"/>
      <c r="DC1053" s="54"/>
      <c r="DD1053" s="54"/>
      <c r="DE1053" s="54"/>
      <c r="DF1053" s="54"/>
      <c r="DG1053" s="54"/>
      <c r="DH1053" s="54"/>
      <c r="DI1053" s="54"/>
      <c r="DJ1053" s="54"/>
      <c r="DK1053" s="54"/>
      <c r="DL1053" s="54"/>
      <c r="DM1053" s="54"/>
      <c r="DN1053" s="54"/>
      <c r="DO1053" s="54"/>
      <c r="DP1053" s="54"/>
      <c r="DQ1053" s="54"/>
      <c r="DR1053" s="54"/>
      <c r="DS1053" s="54"/>
      <c r="DT1053" s="54"/>
      <c r="DU1053" s="54"/>
      <c r="DV1053" s="54"/>
      <c r="DW1053" s="54"/>
      <c r="DX1053" s="54"/>
      <c r="DY1053" s="54"/>
      <c r="DZ1053" s="54"/>
      <c r="EA1053" s="54"/>
      <c r="EB1053" s="54"/>
      <c r="EC1053" s="54"/>
      <c r="ED1053" s="54"/>
      <c r="EE1053" s="54"/>
      <c r="EF1053" s="54"/>
      <c r="EG1053" s="54"/>
      <c r="EH1053" s="54"/>
      <c r="EI1053" s="54"/>
      <c r="EJ1053" s="54"/>
      <c r="EK1053" s="54"/>
      <c r="EL1053" s="54"/>
      <c r="EM1053" s="54"/>
      <c r="EN1053" s="54"/>
      <c r="EO1053" s="54"/>
      <c r="EP1053" s="54"/>
      <c r="EQ1053" s="54"/>
      <c r="ER1053" s="54"/>
    </row>
    <row r="1054" spans="1:148" x14ac:dyDescent="0.25">
      <c r="A1054" s="76"/>
      <c r="B1054" s="54"/>
      <c r="C1054" s="54"/>
      <c r="D1054" s="54"/>
      <c r="E1054" s="54"/>
      <c r="F1054" s="5"/>
      <c r="G1054" s="320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4"/>
      <c r="BQ1054" s="54"/>
      <c r="BR1054" s="54"/>
      <c r="BS1054" s="54"/>
      <c r="BT1054" s="54"/>
      <c r="BU1054" s="54"/>
      <c r="BV1054" s="54"/>
      <c r="BW1054" s="54"/>
      <c r="BX1054" s="54"/>
      <c r="BY1054" s="54"/>
      <c r="BZ1054" s="54"/>
      <c r="CA1054" s="54"/>
      <c r="CB1054" s="54"/>
      <c r="CC1054" s="54"/>
      <c r="CD1054" s="54"/>
      <c r="CE1054" s="54"/>
      <c r="CF1054" s="54"/>
      <c r="CG1054" s="54"/>
      <c r="CH1054" s="54"/>
      <c r="CI1054" s="54"/>
      <c r="CJ1054" s="54"/>
      <c r="CK1054" s="54"/>
      <c r="CL1054" s="54"/>
      <c r="CM1054" s="54"/>
      <c r="CN1054" s="54"/>
      <c r="CO1054" s="54"/>
      <c r="CP1054" s="54"/>
      <c r="CQ1054" s="54"/>
      <c r="CR1054" s="54"/>
      <c r="CS1054" s="54"/>
      <c r="CT1054" s="54"/>
      <c r="CU1054" s="54"/>
      <c r="CV1054" s="54"/>
      <c r="CW1054" s="54"/>
      <c r="CX1054" s="54"/>
      <c r="CY1054" s="54"/>
      <c r="CZ1054" s="54"/>
      <c r="DA1054" s="54"/>
      <c r="DB1054" s="54"/>
      <c r="DC1054" s="54"/>
      <c r="DD1054" s="54"/>
      <c r="DE1054" s="54"/>
      <c r="DF1054" s="54"/>
      <c r="DG1054" s="54"/>
      <c r="DH1054" s="54"/>
      <c r="DI1054" s="54"/>
      <c r="DJ1054" s="54"/>
      <c r="DK1054" s="54"/>
      <c r="DL1054" s="54"/>
      <c r="DM1054" s="54"/>
      <c r="DN1054" s="54"/>
      <c r="DO1054" s="54"/>
      <c r="DP1054" s="54"/>
      <c r="DQ1054" s="54"/>
      <c r="DR1054" s="54"/>
      <c r="DS1054" s="54"/>
      <c r="DT1054" s="54"/>
      <c r="DU1054" s="54"/>
      <c r="DV1054" s="54"/>
      <c r="DW1054" s="54"/>
      <c r="DX1054" s="54"/>
      <c r="DY1054" s="54"/>
      <c r="DZ1054" s="54"/>
      <c r="EA1054" s="54"/>
      <c r="EB1054" s="54"/>
      <c r="EC1054" s="54"/>
      <c r="ED1054" s="54"/>
      <c r="EE1054" s="54"/>
      <c r="EF1054" s="54"/>
      <c r="EG1054" s="54"/>
      <c r="EH1054" s="54"/>
      <c r="EI1054" s="54"/>
      <c r="EJ1054" s="54"/>
      <c r="EK1054" s="54"/>
      <c r="EL1054" s="54"/>
      <c r="EM1054" s="54"/>
      <c r="EN1054" s="54"/>
      <c r="EO1054" s="54"/>
      <c r="EP1054" s="54"/>
      <c r="EQ1054" s="54"/>
      <c r="ER1054" s="54"/>
    </row>
    <row r="1055" spans="1:148" x14ac:dyDescent="0.25">
      <c r="A1055" s="76"/>
      <c r="B1055" s="54"/>
      <c r="C1055" s="54"/>
      <c r="D1055" s="54"/>
      <c r="E1055" s="54"/>
      <c r="F1055" s="5"/>
      <c r="G1055" s="320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4"/>
      <c r="BQ1055" s="54"/>
      <c r="BR1055" s="54"/>
      <c r="BS1055" s="54"/>
      <c r="BT1055" s="54"/>
      <c r="BU1055" s="54"/>
      <c r="BV1055" s="54"/>
      <c r="BW1055" s="54"/>
      <c r="BX1055" s="54"/>
      <c r="BY1055" s="54"/>
      <c r="BZ1055" s="54"/>
      <c r="CA1055" s="54"/>
      <c r="CB1055" s="54"/>
      <c r="CC1055" s="54"/>
      <c r="CD1055" s="54"/>
      <c r="CE1055" s="54"/>
      <c r="CF1055" s="54"/>
      <c r="CG1055" s="54"/>
      <c r="CH1055" s="54"/>
      <c r="CI1055" s="54"/>
      <c r="CJ1055" s="54"/>
      <c r="CK1055" s="54"/>
      <c r="CL1055" s="54"/>
      <c r="CM1055" s="54"/>
      <c r="CN1055" s="54"/>
      <c r="CO1055" s="54"/>
      <c r="CP1055" s="54"/>
      <c r="CQ1055" s="54"/>
      <c r="CR1055" s="54"/>
      <c r="CS1055" s="54"/>
      <c r="CT1055" s="54"/>
      <c r="CU1055" s="54"/>
      <c r="CV1055" s="54"/>
      <c r="CW1055" s="54"/>
      <c r="CX1055" s="54"/>
      <c r="CY1055" s="54"/>
      <c r="CZ1055" s="54"/>
      <c r="DA1055" s="54"/>
      <c r="DB1055" s="54"/>
      <c r="DC1055" s="54"/>
      <c r="DD1055" s="54"/>
      <c r="DE1055" s="54"/>
      <c r="DF1055" s="54"/>
      <c r="DG1055" s="54"/>
      <c r="DH1055" s="54"/>
      <c r="DI1055" s="54"/>
      <c r="DJ1055" s="54"/>
      <c r="DK1055" s="54"/>
      <c r="DL1055" s="54"/>
      <c r="DM1055" s="54"/>
      <c r="DN1055" s="54"/>
      <c r="DO1055" s="54"/>
      <c r="DP1055" s="54"/>
      <c r="DQ1055" s="54"/>
      <c r="DR1055" s="54"/>
      <c r="DS1055" s="54"/>
      <c r="DT1055" s="54"/>
      <c r="DU1055" s="54"/>
      <c r="DV1055" s="54"/>
      <c r="DW1055" s="54"/>
      <c r="DX1055" s="54"/>
      <c r="DY1055" s="54"/>
      <c r="DZ1055" s="54"/>
      <c r="EA1055" s="54"/>
      <c r="EB1055" s="54"/>
      <c r="EC1055" s="54"/>
      <c r="ED1055" s="54"/>
      <c r="EE1055" s="54"/>
      <c r="EF1055" s="54"/>
      <c r="EG1055" s="54"/>
      <c r="EH1055" s="54"/>
      <c r="EI1055" s="54"/>
      <c r="EJ1055" s="54"/>
      <c r="EK1055" s="54"/>
      <c r="EL1055" s="54"/>
      <c r="EM1055" s="54"/>
      <c r="EN1055" s="54"/>
      <c r="EO1055" s="54"/>
      <c r="EP1055" s="54"/>
      <c r="EQ1055" s="54"/>
      <c r="ER1055" s="54"/>
    </row>
    <row r="1056" spans="1:148" x14ac:dyDescent="0.25">
      <c r="A1056" s="76"/>
      <c r="B1056" s="54"/>
      <c r="C1056" s="54"/>
      <c r="D1056" s="54"/>
      <c r="E1056" s="54"/>
      <c r="F1056" s="5"/>
      <c r="G1056" s="320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4"/>
      <c r="BQ1056" s="54"/>
      <c r="BR1056" s="54"/>
      <c r="BS1056" s="54"/>
      <c r="BT1056" s="54"/>
      <c r="BU1056" s="54"/>
      <c r="BV1056" s="54"/>
      <c r="BW1056" s="54"/>
      <c r="BX1056" s="54"/>
      <c r="BY1056" s="54"/>
      <c r="BZ1056" s="54"/>
      <c r="CA1056" s="54"/>
      <c r="CB1056" s="54"/>
      <c r="CC1056" s="54"/>
      <c r="CD1056" s="54"/>
      <c r="CE1056" s="54"/>
      <c r="CF1056" s="54"/>
      <c r="CG1056" s="54"/>
      <c r="CH1056" s="54"/>
      <c r="CI1056" s="54"/>
      <c r="CJ1056" s="54"/>
      <c r="CK1056" s="54"/>
      <c r="CL1056" s="54"/>
      <c r="CM1056" s="54"/>
      <c r="CN1056" s="54"/>
      <c r="CO1056" s="54"/>
      <c r="CP1056" s="54"/>
      <c r="CQ1056" s="54"/>
      <c r="CR1056" s="54"/>
      <c r="CS1056" s="54"/>
      <c r="CT1056" s="54"/>
      <c r="CU1056" s="54"/>
      <c r="CV1056" s="54"/>
      <c r="CW1056" s="54"/>
      <c r="CX1056" s="54"/>
      <c r="CY1056" s="54"/>
      <c r="CZ1056" s="54"/>
      <c r="DA1056" s="54"/>
      <c r="DB1056" s="54"/>
      <c r="DC1056" s="54"/>
      <c r="DD1056" s="54"/>
      <c r="DE1056" s="54"/>
      <c r="DF1056" s="54"/>
      <c r="DG1056" s="54"/>
      <c r="DH1056" s="54"/>
      <c r="DI1056" s="54"/>
      <c r="DJ1056" s="54"/>
      <c r="DK1056" s="54"/>
      <c r="DL1056" s="54"/>
      <c r="DM1056" s="54"/>
      <c r="DN1056" s="54"/>
      <c r="DO1056" s="54"/>
      <c r="DP1056" s="54"/>
      <c r="DQ1056" s="54"/>
      <c r="DR1056" s="54"/>
      <c r="DS1056" s="54"/>
      <c r="DT1056" s="54"/>
      <c r="DU1056" s="54"/>
      <c r="DV1056" s="54"/>
      <c r="DW1056" s="54"/>
      <c r="DX1056" s="54"/>
      <c r="DY1056" s="54"/>
      <c r="DZ1056" s="54"/>
      <c r="EA1056" s="54"/>
      <c r="EB1056" s="54"/>
      <c r="EC1056" s="54"/>
      <c r="ED1056" s="54"/>
      <c r="EE1056" s="54"/>
      <c r="EF1056" s="54"/>
      <c r="EG1056" s="54"/>
      <c r="EH1056" s="54"/>
      <c r="EI1056" s="54"/>
      <c r="EJ1056" s="54"/>
      <c r="EK1056" s="54"/>
      <c r="EL1056" s="54"/>
      <c r="EM1056" s="54"/>
      <c r="EN1056" s="54"/>
      <c r="EO1056" s="54"/>
      <c r="EP1056" s="54"/>
      <c r="EQ1056" s="54"/>
      <c r="ER1056" s="54"/>
    </row>
    <row r="1057" spans="1:148" x14ac:dyDescent="0.25">
      <c r="A1057" s="76"/>
      <c r="B1057" s="54"/>
      <c r="C1057" s="54"/>
      <c r="D1057" s="54"/>
      <c r="E1057" s="54"/>
      <c r="F1057" s="5"/>
      <c r="G1057" s="320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4"/>
      <c r="BQ1057" s="54"/>
      <c r="BR1057" s="54"/>
      <c r="BS1057" s="54"/>
      <c r="BT1057" s="54"/>
      <c r="BU1057" s="54"/>
      <c r="BV1057" s="54"/>
      <c r="BW1057" s="54"/>
      <c r="BX1057" s="54"/>
      <c r="BY1057" s="54"/>
      <c r="BZ1057" s="54"/>
      <c r="CA1057" s="54"/>
      <c r="CB1057" s="54"/>
      <c r="CC1057" s="54"/>
      <c r="CD1057" s="54"/>
      <c r="CE1057" s="54"/>
      <c r="CF1057" s="54"/>
      <c r="CG1057" s="54"/>
      <c r="CH1057" s="54"/>
      <c r="CI1057" s="54"/>
      <c r="CJ1057" s="54"/>
      <c r="CK1057" s="54"/>
      <c r="CL1057" s="54"/>
      <c r="CM1057" s="54"/>
      <c r="CN1057" s="54"/>
      <c r="CO1057" s="54"/>
      <c r="CP1057" s="54"/>
      <c r="CQ1057" s="54"/>
      <c r="CR1057" s="54"/>
      <c r="CS1057" s="54"/>
      <c r="CT1057" s="54"/>
      <c r="CU1057" s="54"/>
      <c r="CV1057" s="54"/>
      <c r="CW1057" s="54"/>
      <c r="CX1057" s="54"/>
      <c r="CY1057" s="54"/>
      <c r="CZ1057" s="54"/>
      <c r="DA1057" s="54"/>
      <c r="DB1057" s="54"/>
      <c r="DC1057" s="54"/>
      <c r="DD1057" s="54"/>
      <c r="DE1057" s="54"/>
      <c r="DF1057" s="54"/>
      <c r="DG1057" s="54"/>
      <c r="DH1057" s="54"/>
      <c r="DI1057" s="54"/>
      <c r="DJ1057" s="54"/>
      <c r="DK1057" s="54"/>
      <c r="DL1057" s="54"/>
      <c r="DM1057" s="54"/>
      <c r="DN1057" s="54"/>
      <c r="DO1057" s="54"/>
      <c r="DP1057" s="54"/>
      <c r="DQ1057" s="54"/>
      <c r="DR1057" s="54"/>
      <c r="DS1057" s="54"/>
      <c r="DT1057" s="54"/>
      <c r="DU1057" s="54"/>
      <c r="DV1057" s="54"/>
      <c r="DW1057" s="54"/>
      <c r="DX1057" s="54"/>
      <c r="DY1057" s="54"/>
      <c r="DZ1057" s="54"/>
      <c r="EA1057" s="54"/>
      <c r="EB1057" s="54"/>
      <c r="EC1057" s="54"/>
      <c r="ED1057" s="54"/>
      <c r="EE1057" s="54"/>
      <c r="EF1057" s="54"/>
      <c r="EG1057" s="54"/>
      <c r="EH1057" s="54"/>
      <c r="EI1057" s="54"/>
      <c r="EJ1057" s="54"/>
      <c r="EK1057" s="54"/>
      <c r="EL1057" s="54"/>
      <c r="EM1057" s="54"/>
      <c r="EN1057" s="54"/>
      <c r="EO1057" s="54"/>
      <c r="EP1057" s="54"/>
      <c r="EQ1057" s="54"/>
      <c r="ER1057" s="54"/>
    </row>
    <row r="1058" spans="1:148" x14ac:dyDescent="0.25">
      <c r="A1058" s="76"/>
      <c r="B1058" s="54"/>
      <c r="C1058" s="54"/>
      <c r="D1058" s="54"/>
      <c r="E1058" s="54"/>
      <c r="F1058" s="5"/>
      <c r="G1058" s="320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4"/>
      <c r="BQ1058" s="54"/>
      <c r="BR1058" s="54"/>
      <c r="BS1058" s="54"/>
      <c r="BT1058" s="54"/>
      <c r="BU1058" s="54"/>
      <c r="BV1058" s="54"/>
      <c r="BW1058" s="54"/>
      <c r="BX1058" s="54"/>
      <c r="BY1058" s="54"/>
      <c r="BZ1058" s="54"/>
      <c r="CA1058" s="54"/>
      <c r="CB1058" s="54"/>
      <c r="CC1058" s="54"/>
      <c r="CD1058" s="54"/>
      <c r="CE1058" s="54"/>
      <c r="CF1058" s="54"/>
      <c r="CG1058" s="54"/>
      <c r="CH1058" s="54"/>
      <c r="CI1058" s="54"/>
      <c r="CJ1058" s="54"/>
      <c r="CK1058" s="54"/>
      <c r="CL1058" s="54"/>
      <c r="CM1058" s="54"/>
      <c r="CN1058" s="54"/>
      <c r="CO1058" s="54"/>
      <c r="CP1058" s="54"/>
      <c r="CQ1058" s="54"/>
      <c r="CR1058" s="54"/>
      <c r="CS1058" s="54"/>
      <c r="CT1058" s="54"/>
      <c r="CU1058" s="54"/>
      <c r="CV1058" s="54"/>
      <c r="CW1058" s="54"/>
      <c r="CX1058" s="54"/>
      <c r="CY1058" s="54"/>
      <c r="CZ1058" s="54"/>
      <c r="DA1058" s="54"/>
      <c r="DB1058" s="54"/>
      <c r="DC1058" s="54"/>
      <c r="DD1058" s="54"/>
      <c r="DE1058" s="54"/>
      <c r="DF1058" s="54"/>
      <c r="DG1058" s="54"/>
      <c r="DH1058" s="54"/>
      <c r="DI1058" s="54"/>
      <c r="DJ1058" s="54"/>
      <c r="DK1058" s="54"/>
      <c r="DL1058" s="54"/>
      <c r="DM1058" s="54"/>
      <c r="DN1058" s="54"/>
      <c r="DO1058" s="54"/>
      <c r="DP1058" s="54"/>
      <c r="DQ1058" s="54"/>
      <c r="DR1058" s="54"/>
      <c r="DS1058" s="54"/>
      <c r="DT1058" s="54"/>
      <c r="DU1058" s="54"/>
      <c r="DV1058" s="54"/>
      <c r="DW1058" s="54"/>
      <c r="DX1058" s="54"/>
      <c r="DY1058" s="54"/>
      <c r="DZ1058" s="54"/>
      <c r="EA1058" s="54"/>
      <c r="EB1058" s="54"/>
      <c r="EC1058" s="54"/>
      <c r="ED1058" s="54"/>
      <c r="EE1058" s="54"/>
      <c r="EF1058" s="54"/>
      <c r="EG1058" s="54"/>
      <c r="EH1058" s="54"/>
      <c r="EI1058" s="54"/>
      <c r="EJ1058" s="54"/>
      <c r="EK1058" s="54"/>
      <c r="EL1058" s="54"/>
      <c r="EM1058" s="54"/>
      <c r="EN1058" s="54"/>
      <c r="EO1058" s="54"/>
      <c r="EP1058" s="54"/>
      <c r="EQ1058" s="54"/>
      <c r="ER1058" s="54"/>
    </row>
    <row r="1059" spans="1:148" x14ac:dyDescent="0.25">
      <c r="A1059" s="76"/>
      <c r="B1059" s="54"/>
      <c r="C1059" s="54"/>
      <c r="D1059" s="54"/>
      <c r="E1059" s="54"/>
      <c r="F1059" s="5"/>
      <c r="G1059" s="320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4"/>
      <c r="BQ1059" s="54"/>
      <c r="BR1059" s="54"/>
      <c r="BS1059" s="54"/>
      <c r="BT1059" s="54"/>
      <c r="BU1059" s="54"/>
      <c r="BV1059" s="54"/>
      <c r="BW1059" s="54"/>
      <c r="BX1059" s="54"/>
      <c r="BY1059" s="54"/>
      <c r="BZ1059" s="54"/>
      <c r="CA1059" s="54"/>
      <c r="CB1059" s="54"/>
      <c r="CC1059" s="54"/>
      <c r="CD1059" s="54"/>
      <c r="CE1059" s="54"/>
      <c r="CF1059" s="54"/>
      <c r="CG1059" s="54"/>
      <c r="CH1059" s="54"/>
      <c r="CI1059" s="54"/>
      <c r="CJ1059" s="54"/>
      <c r="CK1059" s="54"/>
      <c r="CL1059" s="54"/>
      <c r="CM1059" s="54"/>
      <c r="CN1059" s="54"/>
      <c r="CO1059" s="54"/>
      <c r="CP1059" s="54"/>
      <c r="CQ1059" s="54"/>
      <c r="CR1059" s="54"/>
      <c r="CS1059" s="54"/>
      <c r="CT1059" s="54"/>
      <c r="CU1059" s="54"/>
      <c r="CV1059" s="54"/>
      <c r="CW1059" s="54"/>
      <c r="CX1059" s="54"/>
      <c r="CY1059" s="54"/>
      <c r="CZ1059" s="54"/>
      <c r="DA1059" s="54"/>
      <c r="DB1059" s="54"/>
      <c r="DC1059" s="54"/>
      <c r="DD1059" s="54"/>
      <c r="DE1059" s="54"/>
      <c r="DF1059" s="54"/>
      <c r="DG1059" s="54"/>
      <c r="DH1059" s="54"/>
      <c r="DI1059" s="54"/>
      <c r="DJ1059" s="54"/>
      <c r="DK1059" s="54"/>
      <c r="DL1059" s="54"/>
      <c r="DM1059" s="54"/>
      <c r="DN1059" s="54"/>
      <c r="DO1059" s="54"/>
      <c r="DP1059" s="54"/>
      <c r="DQ1059" s="54"/>
      <c r="DR1059" s="54"/>
      <c r="DS1059" s="54"/>
      <c r="DT1059" s="54"/>
      <c r="DU1059" s="54"/>
      <c r="DV1059" s="54"/>
      <c r="DW1059" s="54"/>
      <c r="DX1059" s="54"/>
      <c r="DY1059" s="54"/>
      <c r="DZ1059" s="54"/>
      <c r="EA1059" s="54"/>
      <c r="EB1059" s="54"/>
      <c r="EC1059" s="54"/>
      <c r="ED1059" s="54"/>
      <c r="EE1059" s="54"/>
      <c r="EF1059" s="54"/>
      <c r="EG1059" s="54"/>
      <c r="EH1059" s="54"/>
      <c r="EI1059" s="54"/>
      <c r="EJ1059" s="54"/>
      <c r="EK1059" s="54"/>
      <c r="EL1059" s="54"/>
      <c r="EM1059" s="54"/>
      <c r="EN1059" s="54"/>
      <c r="EO1059" s="54"/>
      <c r="EP1059" s="54"/>
      <c r="EQ1059" s="54"/>
      <c r="ER1059" s="54"/>
    </row>
    <row r="1060" spans="1:148" x14ac:dyDescent="0.25">
      <c r="A1060" s="76"/>
      <c r="B1060" s="54"/>
      <c r="C1060" s="54"/>
      <c r="D1060" s="54"/>
      <c r="E1060" s="54"/>
      <c r="F1060" s="5"/>
      <c r="G1060" s="320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4"/>
      <c r="BQ1060" s="54"/>
      <c r="BR1060" s="54"/>
      <c r="BS1060" s="54"/>
      <c r="BT1060" s="54"/>
      <c r="BU1060" s="54"/>
      <c r="BV1060" s="54"/>
      <c r="BW1060" s="54"/>
      <c r="BX1060" s="54"/>
      <c r="BY1060" s="54"/>
      <c r="BZ1060" s="54"/>
      <c r="CA1060" s="54"/>
      <c r="CB1060" s="54"/>
      <c r="CC1060" s="54"/>
      <c r="CD1060" s="54"/>
      <c r="CE1060" s="54"/>
      <c r="CF1060" s="54"/>
      <c r="CG1060" s="54"/>
      <c r="CH1060" s="54"/>
      <c r="CI1060" s="54"/>
      <c r="CJ1060" s="54"/>
      <c r="CK1060" s="54"/>
      <c r="CL1060" s="54"/>
      <c r="CM1060" s="54"/>
      <c r="CN1060" s="54"/>
      <c r="CO1060" s="54"/>
      <c r="CP1060" s="54"/>
      <c r="CQ1060" s="54"/>
      <c r="CR1060" s="54"/>
      <c r="CS1060" s="54"/>
      <c r="CT1060" s="54"/>
      <c r="CU1060" s="54"/>
      <c r="CV1060" s="54"/>
      <c r="CW1060" s="54"/>
      <c r="CX1060" s="54"/>
      <c r="CY1060" s="54"/>
      <c r="CZ1060" s="54"/>
      <c r="DA1060" s="54"/>
      <c r="DB1060" s="54"/>
      <c r="DC1060" s="54"/>
      <c r="DD1060" s="54"/>
      <c r="DE1060" s="54"/>
      <c r="DF1060" s="54"/>
      <c r="DG1060" s="54"/>
      <c r="DH1060" s="54"/>
      <c r="DI1060" s="54"/>
      <c r="DJ1060" s="54"/>
      <c r="DK1060" s="54"/>
      <c r="DL1060" s="54"/>
      <c r="DM1060" s="54"/>
      <c r="DN1060" s="54"/>
      <c r="DO1060" s="54"/>
      <c r="DP1060" s="54"/>
      <c r="DQ1060" s="54"/>
      <c r="DR1060" s="54"/>
      <c r="DS1060" s="54"/>
      <c r="DT1060" s="54"/>
      <c r="DU1060" s="54"/>
      <c r="DV1060" s="54"/>
      <c r="DW1060" s="54"/>
      <c r="DX1060" s="54"/>
      <c r="DY1060" s="54"/>
      <c r="DZ1060" s="54"/>
      <c r="EA1060" s="54"/>
      <c r="EB1060" s="54"/>
      <c r="EC1060" s="54"/>
      <c r="ED1060" s="54"/>
      <c r="EE1060" s="54"/>
      <c r="EF1060" s="54"/>
      <c r="EG1060" s="54"/>
      <c r="EH1060" s="54"/>
      <c r="EI1060" s="54"/>
      <c r="EJ1060" s="54"/>
      <c r="EK1060" s="54"/>
      <c r="EL1060" s="54"/>
      <c r="EM1060" s="54"/>
      <c r="EN1060" s="54"/>
      <c r="EO1060" s="54"/>
      <c r="EP1060" s="54"/>
      <c r="EQ1060" s="54"/>
      <c r="ER1060" s="54"/>
    </row>
    <row r="1061" spans="1:148" x14ac:dyDescent="0.25">
      <c r="A1061" s="76"/>
      <c r="B1061" s="54"/>
      <c r="C1061" s="54"/>
      <c r="D1061" s="54"/>
      <c r="E1061" s="54"/>
      <c r="F1061" s="5"/>
      <c r="G1061" s="320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4"/>
      <c r="BQ1061" s="54"/>
      <c r="BR1061" s="54"/>
      <c r="BS1061" s="54"/>
      <c r="BT1061" s="54"/>
      <c r="BU1061" s="54"/>
      <c r="BV1061" s="54"/>
      <c r="BW1061" s="54"/>
      <c r="BX1061" s="54"/>
      <c r="BY1061" s="54"/>
      <c r="BZ1061" s="54"/>
      <c r="CA1061" s="54"/>
      <c r="CB1061" s="54"/>
      <c r="CC1061" s="54"/>
      <c r="CD1061" s="54"/>
      <c r="CE1061" s="54"/>
      <c r="CF1061" s="54"/>
      <c r="CG1061" s="54"/>
      <c r="CH1061" s="54"/>
      <c r="CI1061" s="54"/>
      <c r="CJ1061" s="54"/>
      <c r="CK1061" s="54"/>
      <c r="CL1061" s="54"/>
      <c r="CM1061" s="54"/>
      <c r="CN1061" s="54"/>
      <c r="CO1061" s="54"/>
      <c r="CP1061" s="54"/>
      <c r="CQ1061" s="54"/>
      <c r="CR1061" s="54"/>
      <c r="CS1061" s="54"/>
      <c r="CT1061" s="54"/>
      <c r="CU1061" s="54"/>
      <c r="CV1061" s="54"/>
      <c r="CW1061" s="54"/>
      <c r="CX1061" s="54"/>
      <c r="CY1061" s="54"/>
      <c r="CZ1061" s="54"/>
      <c r="DA1061" s="54"/>
      <c r="DB1061" s="54"/>
      <c r="DC1061" s="54"/>
      <c r="DD1061" s="54"/>
      <c r="DE1061" s="54"/>
      <c r="DF1061" s="54"/>
      <c r="DG1061" s="54"/>
      <c r="DH1061" s="54"/>
      <c r="DI1061" s="54"/>
      <c r="DJ1061" s="54"/>
      <c r="DK1061" s="54"/>
      <c r="DL1061" s="54"/>
      <c r="DM1061" s="54"/>
      <c r="DN1061" s="54"/>
      <c r="DO1061" s="54"/>
      <c r="DP1061" s="54"/>
      <c r="DQ1061" s="54"/>
      <c r="DR1061" s="54"/>
      <c r="DS1061" s="54"/>
      <c r="DT1061" s="54"/>
      <c r="DU1061" s="54"/>
      <c r="DV1061" s="54"/>
      <c r="DW1061" s="54"/>
      <c r="DX1061" s="54"/>
      <c r="DY1061" s="54"/>
      <c r="DZ1061" s="54"/>
      <c r="EA1061" s="54"/>
      <c r="EB1061" s="54"/>
      <c r="EC1061" s="54"/>
      <c r="ED1061" s="54"/>
      <c r="EE1061" s="54"/>
      <c r="EF1061" s="54"/>
      <c r="EG1061" s="54"/>
      <c r="EH1061" s="54"/>
      <c r="EI1061" s="54"/>
      <c r="EJ1061" s="54"/>
      <c r="EK1061" s="54"/>
      <c r="EL1061" s="54"/>
      <c r="EM1061" s="54"/>
      <c r="EN1061" s="54"/>
      <c r="EO1061" s="54"/>
      <c r="EP1061" s="54"/>
      <c r="EQ1061" s="54"/>
      <c r="ER1061" s="54"/>
    </row>
    <row r="1062" spans="1:148" x14ac:dyDescent="0.25">
      <c r="A1062" s="76"/>
      <c r="B1062" s="54"/>
      <c r="C1062" s="54"/>
      <c r="D1062" s="54"/>
      <c r="E1062" s="54"/>
      <c r="F1062" s="5"/>
      <c r="G1062" s="320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4"/>
      <c r="BQ1062" s="54"/>
      <c r="BR1062" s="54"/>
      <c r="BS1062" s="54"/>
      <c r="BT1062" s="54"/>
      <c r="BU1062" s="54"/>
      <c r="BV1062" s="54"/>
      <c r="BW1062" s="54"/>
      <c r="BX1062" s="54"/>
      <c r="BY1062" s="54"/>
      <c r="BZ1062" s="54"/>
      <c r="CA1062" s="54"/>
      <c r="CB1062" s="54"/>
      <c r="CC1062" s="54"/>
      <c r="CD1062" s="54"/>
      <c r="CE1062" s="54"/>
      <c r="CF1062" s="54"/>
      <c r="CG1062" s="54"/>
      <c r="CH1062" s="54"/>
      <c r="CI1062" s="54"/>
      <c r="CJ1062" s="54"/>
      <c r="CK1062" s="54"/>
      <c r="CL1062" s="54"/>
      <c r="CM1062" s="54"/>
      <c r="CN1062" s="54"/>
      <c r="CO1062" s="54"/>
      <c r="CP1062" s="54"/>
      <c r="CQ1062" s="54"/>
      <c r="CR1062" s="54"/>
      <c r="CS1062" s="54"/>
      <c r="CT1062" s="54"/>
      <c r="CU1062" s="54"/>
      <c r="CV1062" s="54"/>
      <c r="CW1062" s="54"/>
      <c r="CX1062" s="54"/>
      <c r="CY1062" s="54"/>
      <c r="CZ1062" s="54"/>
      <c r="DA1062" s="54"/>
      <c r="DB1062" s="54"/>
      <c r="DC1062" s="54"/>
      <c r="DD1062" s="54"/>
      <c r="DE1062" s="54"/>
      <c r="DF1062" s="54"/>
      <c r="DG1062" s="54"/>
      <c r="DH1062" s="54"/>
      <c r="DI1062" s="54"/>
      <c r="DJ1062" s="54"/>
      <c r="DK1062" s="54"/>
      <c r="DL1062" s="54"/>
      <c r="DM1062" s="54"/>
      <c r="DN1062" s="54"/>
      <c r="DO1062" s="54"/>
      <c r="DP1062" s="54"/>
      <c r="DQ1062" s="54"/>
      <c r="DR1062" s="54"/>
      <c r="DS1062" s="54"/>
      <c r="DT1062" s="54"/>
      <c r="DU1062" s="54"/>
      <c r="DV1062" s="54"/>
      <c r="DW1062" s="54"/>
      <c r="DX1062" s="54"/>
      <c r="DY1062" s="54"/>
      <c r="DZ1062" s="54"/>
      <c r="EA1062" s="54"/>
      <c r="EB1062" s="54"/>
      <c r="EC1062" s="54"/>
      <c r="ED1062" s="54"/>
      <c r="EE1062" s="54"/>
      <c r="EF1062" s="54"/>
      <c r="EG1062" s="54"/>
      <c r="EH1062" s="54"/>
      <c r="EI1062" s="54"/>
      <c r="EJ1062" s="54"/>
      <c r="EK1062" s="54"/>
      <c r="EL1062" s="54"/>
      <c r="EM1062" s="54"/>
      <c r="EN1062" s="54"/>
      <c r="EO1062" s="54"/>
      <c r="EP1062" s="54"/>
      <c r="EQ1062" s="54"/>
      <c r="ER1062" s="54"/>
    </row>
    <row r="1063" spans="1:148" x14ac:dyDescent="0.25">
      <c r="A1063" s="76"/>
      <c r="B1063" s="54"/>
      <c r="C1063" s="54"/>
      <c r="D1063" s="54"/>
      <c r="E1063" s="54"/>
      <c r="F1063" s="5"/>
      <c r="G1063" s="320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4"/>
      <c r="BQ1063" s="54"/>
      <c r="BR1063" s="54"/>
      <c r="BS1063" s="54"/>
      <c r="BT1063" s="54"/>
      <c r="BU1063" s="54"/>
      <c r="BV1063" s="54"/>
      <c r="BW1063" s="54"/>
      <c r="BX1063" s="54"/>
      <c r="BY1063" s="54"/>
      <c r="BZ1063" s="54"/>
      <c r="CA1063" s="54"/>
      <c r="CB1063" s="54"/>
      <c r="CC1063" s="54"/>
      <c r="CD1063" s="54"/>
      <c r="CE1063" s="54"/>
      <c r="CF1063" s="54"/>
      <c r="CG1063" s="54"/>
      <c r="CH1063" s="54"/>
      <c r="CI1063" s="54"/>
      <c r="CJ1063" s="54"/>
      <c r="CK1063" s="54"/>
      <c r="CL1063" s="54"/>
      <c r="CM1063" s="54"/>
      <c r="CN1063" s="54"/>
      <c r="CO1063" s="54"/>
      <c r="CP1063" s="54"/>
      <c r="CQ1063" s="54"/>
      <c r="CR1063" s="54"/>
      <c r="CS1063" s="54"/>
      <c r="CT1063" s="54"/>
      <c r="CU1063" s="54"/>
      <c r="CV1063" s="54"/>
      <c r="CW1063" s="54"/>
      <c r="CX1063" s="54"/>
      <c r="CY1063" s="54"/>
      <c r="CZ1063" s="54"/>
      <c r="DA1063" s="54"/>
      <c r="DB1063" s="54"/>
      <c r="DC1063" s="54"/>
      <c r="DD1063" s="54"/>
      <c r="DE1063" s="54"/>
      <c r="DF1063" s="54"/>
      <c r="DG1063" s="54"/>
      <c r="DH1063" s="54"/>
      <c r="DI1063" s="54"/>
      <c r="DJ1063" s="54"/>
      <c r="DK1063" s="54"/>
      <c r="DL1063" s="54"/>
      <c r="DM1063" s="54"/>
      <c r="DN1063" s="54"/>
      <c r="DO1063" s="54"/>
      <c r="DP1063" s="54"/>
      <c r="DQ1063" s="54"/>
      <c r="DR1063" s="54"/>
      <c r="DS1063" s="54"/>
      <c r="DT1063" s="54"/>
      <c r="DU1063" s="54"/>
      <c r="DV1063" s="54"/>
      <c r="DW1063" s="54"/>
      <c r="DX1063" s="54"/>
      <c r="DY1063" s="54"/>
      <c r="DZ1063" s="54"/>
      <c r="EA1063" s="54"/>
      <c r="EB1063" s="54"/>
      <c r="EC1063" s="54"/>
      <c r="ED1063" s="54"/>
      <c r="EE1063" s="54"/>
      <c r="EF1063" s="54"/>
      <c r="EG1063" s="54"/>
      <c r="EH1063" s="54"/>
      <c r="EI1063" s="54"/>
      <c r="EJ1063" s="54"/>
      <c r="EK1063" s="54"/>
      <c r="EL1063" s="54"/>
      <c r="EM1063" s="54"/>
      <c r="EN1063" s="54"/>
      <c r="EO1063" s="54"/>
      <c r="EP1063" s="54"/>
      <c r="EQ1063" s="54"/>
      <c r="ER1063" s="54"/>
    </row>
    <row r="1064" spans="1:148" x14ac:dyDescent="0.25">
      <c r="A1064" s="76"/>
      <c r="B1064" s="54"/>
      <c r="C1064" s="54"/>
      <c r="D1064" s="54"/>
      <c r="E1064" s="54"/>
      <c r="F1064" s="5"/>
      <c r="G1064" s="320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4"/>
      <c r="BQ1064" s="54"/>
      <c r="BR1064" s="54"/>
      <c r="BS1064" s="54"/>
      <c r="BT1064" s="54"/>
      <c r="BU1064" s="54"/>
      <c r="BV1064" s="54"/>
      <c r="BW1064" s="54"/>
      <c r="BX1064" s="54"/>
      <c r="BY1064" s="54"/>
      <c r="BZ1064" s="54"/>
      <c r="CA1064" s="54"/>
      <c r="CB1064" s="54"/>
      <c r="CC1064" s="54"/>
      <c r="CD1064" s="54"/>
      <c r="CE1064" s="54"/>
      <c r="CF1064" s="54"/>
      <c r="CG1064" s="54"/>
      <c r="CH1064" s="54"/>
      <c r="CI1064" s="54"/>
      <c r="CJ1064" s="54"/>
      <c r="CK1064" s="54"/>
      <c r="CL1064" s="54"/>
      <c r="CM1064" s="54"/>
      <c r="CN1064" s="54"/>
      <c r="CO1064" s="54"/>
      <c r="CP1064" s="54"/>
      <c r="CQ1064" s="54"/>
      <c r="CR1064" s="54"/>
      <c r="CS1064" s="54"/>
      <c r="CT1064" s="54"/>
      <c r="CU1064" s="54"/>
      <c r="CV1064" s="54"/>
      <c r="CW1064" s="54"/>
      <c r="CX1064" s="54"/>
      <c r="CY1064" s="54"/>
      <c r="CZ1064" s="54"/>
      <c r="DA1064" s="54"/>
      <c r="DB1064" s="54"/>
      <c r="DC1064" s="54"/>
      <c r="DD1064" s="54"/>
      <c r="DE1064" s="54"/>
      <c r="DF1064" s="54"/>
      <c r="DG1064" s="54"/>
      <c r="DH1064" s="54"/>
      <c r="DI1064" s="54"/>
      <c r="DJ1064" s="54"/>
      <c r="DK1064" s="54"/>
      <c r="DL1064" s="54"/>
      <c r="DM1064" s="54"/>
      <c r="DN1064" s="54"/>
      <c r="DO1064" s="54"/>
      <c r="DP1064" s="54"/>
      <c r="DQ1064" s="54"/>
      <c r="DR1064" s="54"/>
      <c r="DS1064" s="54"/>
      <c r="DT1064" s="54"/>
      <c r="DU1064" s="54"/>
      <c r="DV1064" s="54"/>
      <c r="DW1064" s="54"/>
      <c r="DX1064" s="54"/>
      <c r="DY1064" s="54"/>
      <c r="DZ1064" s="54"/>
      <c r="EA1064" s="54"/>
      <c r="EB1064" s="54"/>
      <c r="EC1064" s="54"/>
      <c r="ED1064" s="54"/>
      <c r="EE1064" s="54"/>
      <c r="EF1064" s="54"/>
      <c r="EG1064" s="54"/>
      <c r="EH1064" s="54"/>
      <c r="EI1064" s="54"/>
      <c r="EJ1064" s="54"/>
      <c r="EK1064" s="54"/>
      <c r="EL1064" s="54"/>
      <c r="EM1064" s="54"/>
      <c r="EN1064" s="54"/>
      <c r="EO1064" s="54"/>
      <c r="EP1064" s="54"/>
      <c r="EQ1064" s="54"/>
      <c r="ER1064" s="54"/>
    </row>
    <row r="1065" spans="1:148" x14ac:dyDescent="0.25">
      <c r="A1065" s="76"/>
      <c r="B1065" s="54"/>
      <c r="C1065" s="54"/>
      <c r="D1065" s="54"/>
      <c r="E1065" s="54"/>
      <c r="F1065" s="5"/>
      <c r="G1065" s="320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4"/>
      <c r="BQ1065" s="54"/>
      <c r="BR1065" s="54"/>
      <c r="BS1065" s="54"/>
      <c r="BT1065" s="54"/>
      <c r="BU1065" s="54"/>
      <c r="BV1065" s="54"/>
      <c r="BW1065" s="54"/>
      <c r="BX1065" s="54"/>
      <c r="BY1065" s="54"/>
      <c r="BZ1065" s="54"/>
      <c r="CA1065" s="54"/>
      <c r="CB1065" s="54"/>
      <c r="CC1065" s="54"/>
      <c r="CD1065" s="54"/>
      <c r="CE1065" s="54"/>
      <c r="CF1065" s="54"/>
      <c r="CG1065" s="54"/>
      <c r="CH1065" s="54"/>
      <c r="CI1065" s="54"/>
      <c r="CJ1065" s="54"/>
      <c r="CK1065" s="54"/>
      <c r="CL1065" s="54"/>
      <c r="CM1065" s="54"/>
      <c r="CN1065" s="54"/>
      <c r="CO1065" s="54"/>
      <c r="CP1065" s="54"/>
      <c r="CQ1065" s="54"/>
      <c r="CR1065" s="54"/>
      <c r="CS1065" s="54"/>
      <c r="CT1065" s="54"/>
      <c r="CU1065" s="54"/>
      <c r="CV1065" s="54"/>
      <c r="CW1065" s="54"/>
      <c r="CX1065" s="54"/>
      <c r="CY1065" s="54"/>
      <c r="CZ1065" s="54"/>
      <c r="DA1065" s="54"/>
      <c r="DB1065" s="54"/>
      <c r="DC1065" s="54"/>
      <c r="DD1065" s="54"/>
      <c r="DE1065" s="54"/>
      <c r="DF1065" s="54"/>
      <c r="DG1065" s="54"/>
      <c r="DH1065" s="54"/>
      <c r="DI1065" s="54"/>
      <c r="DJ1065" s="54"/>
      <c r="DK1065" s="54"/>
      <c r="DL1065" s="54"/>
      <c r="DM1065" s="54"/>
      <c r="DN1065" s="54"/>
      <c r="DO1065" s="54"/>
      <c r="DP1065" s="54"/>
      <c r="DQ1065" s="54"/>
      <c r="DR1065" s="54"/>
      <c r="DS1065" s="54"/>
      <c r="DT1065" s="54"/>
      <c r="DU1065" s="54"/>
      <c r="DV1065" s="54"/>
      <c r="DW1065" s="54"/>
      <c r="DX1065" s="54"/>
      <c r="DY1065" s="54"/>
      <c r="DZ1065" s="54"/>
      <c r="EA1065" s="54"/>
      <c r="EB1065" s="54"/>
      <c r="EC1065" s="54"/>
      <c r="ED1065" s="54"/>
      <c r="EE1065" s="54"/>
      <c r="EF1065" s="54"/>
      <c r="EG1065" s="54"/>
      <c r="EH1065" s="54"/>
      <c r="EI1065" s="54"/>
      <c r="EJ1065" s="54"/>
      <c r="EK1065" s="54"/>
      <c r="EL1065" s="54"/>
      <c r="EM1065" s="54"/>
      <c r="EN1065" s="54"/>
      <c r="EO1065" s="54"/>
      <c r="EP1065" s="54"/>
      <c r="EQ1065" s="54"/>
      <c r="ER1065" s="54"/>
    </row>
    <row r="1066" spans="1:148" x14ac:dyDescent="0.25">
      <c r="A1066" s="76"/>
      <c r="B1066" s="54"/>
      <c r="C1066" s="54"/>
      <c r="D1066" s="54"/>
      <c r="E1066" s="54"/>
      <c r="F1066" s="5"/>
      <c r="G1066" s="320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4"/>
      <c r="BQ1066" s="54"/>
      <c r="BR1066" s="54"/>
      <c r="BS1066" s="54"/>
      <c r="BT1066" s="54"/>
      <c r="BU1066" s="54"/>
      <c r="BV1066" s="54"/>
      <c r="BW1066" s="54"/>
      <c r="BX1066" s="54"/>
      <c r="BY1066" s="54"/>
      <c r="BZ1066" s="54"/>
      <c r="CA1066" s="54"/>
      <c r="CB1066" s="54"/>
      <c r="CC1066" s="54"/>
      <c r="CD1066" s="54"/>
      <c r="CE1066" s="54"/>
      <c r="CF1066" s="54"/>
      <c r="CG1066" s="54"/>
      <c r="CH1066" s="54"/>
      <c r="CI1066" s="54"/>
      <c r="CJ1066" s="54"/>
      <c r="CK1066" s="54"/>
      <c r="CL1066" s="54"/>
      <c r="CM1066" s="54"/>
      <c r="CN1066" s="54"/>
      <c r="CO1066" s="54"/>
      <c r="CP1066" s="54"/>
      <c r="CQ1066" s="54"/>
      <c r="CR1066" s="54"/>
      <c r="CS1066" s="54"/>
      <c r="CT1066" s="54"/>
      <c r="CU1066" s="54"/>
      <c r="CV1066" s="54"/>
      <c r="CW1066" s="54"/>
      <c r="CX1066" s="54"/>
      <c r="CY1066" s="54"/>
      <c r="CZ1066" s="54"/>
      <c r="DA1066" s="54"/>
      <c r="DB1066" s="54"/>
      <c r="DC1066" s="54"/>
      <c r="DD1066" s="54"/>
      <c r="DE1066" s="54"/>
      <c r="DF1066" s="54"/>
      <c r="DG1066" s="54"/>
      <c r="DH1066" s="54"/>
      <c r="DI1066" s="54"/>
      <c r="DJ1066" s="54"/>
      <c r="DK1066" s="54"/>
      <c r="DL1066" s="54"/>
      <c r="DM1066" s="54"/>
      <c r="DN1066" s="54"/>
      <c r="DO1066" s="54"/>
      <c r="DP1066" s="54"/>
      <c r="DQ1066" s="54"/>
      <c r="DR1066" s="54"/>
      <c r="DS1066" s="54"/>
      <c r="DT1066" s="54"/>
      <c r="DU1066" s="54"/>
      <c r="DV1066" s="54"/>
      <c r="DW1066" s="54"/>
      <c r="DX1066" s="54"/>
      <c r="DY1066" s="54"/>
      <c r="DZ1066" s="54"/>
      <c r="EA1066" s="54"/>
      <c r="EB1066" s="54"/>
      <c r="EC1066" s="54"/>
      <c r="ED1066" s="54"/>
      <c r="EE1066" s="54"/>
      <c r="EF1066" s="54"/>
      <c r="EG1066" s="54"/>
      <c r="EH1066" s="54"/>
      <c r="EI1066" s="54"/>
      <c r="EJ1066" s="54"/>
      <c r="EK1066" s="54"/>
      <c r="EL1066" s="54"/>
      <c r="EM1066" s="54"/>
      <c r="EN1066" s="54"/>
      <c r="EO1066" s="54"/>
      <c r="EP1066" s="54"/>
      <c r="EQ1066" s="54"/>
      <c r="ER1066" s="54"/>
    </row>
    <row r="1067" spans="1:148" x14ac:dyDescent="0.25">
      <c r="A1067" s="76"/>
      <c r="B1067" s="54"/>
      <c r="C1067" s="54"/>
      <c r="D1067" s="54"/>
      <c r="E1067" s="54"/>
      <c r="F1067" s="5"/>
      <c r="G1067" s="320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4"/>
      <c r="BQ1067" s="54"/>
      <c r="BR1067" s="54"/>
      <c r="BS1067" s="54"/>
      <c r="BT1067" s="54"/>
      <c r="BU1067" s="54"/>
      <c r="BV1067" s="54"/>
      <c r="BW1067" s="54"/>
      <c r="BX1067" s="54"/>
      <c r="BY1067" s="54"/>
      <c r="BZ1067" s="54"/>
      <c r="CA1067" s="54"/>
      <c r="CB1067" s="54"/>
      <c r="CC1067" s="54"/>
      <c r="CD1067" s="54"/>
      <c r="CE1067" s="54"/>
      <c r="CF1067" s="54"/>
      <c r="CG1067" s="54"/>
      <c r="CH1067" s="54"/>
      <c r="CI1067" s="54"/>
      <c r="CJ1067" s="54"/>
      <c r="CK1067" s="54"/>
      <c r="CL1067" s="54"/>
      <c r="CM1067" s="54"/>
      <c r="CN1067" s="54"/>
      <c r="CO1067" s="54"/>
      <c r="CP1067" s="54"/>
      <c r="CQ1067" s="54"/>
      <c r="CR1067" s="54"/>
      <c r="CS1067" s="54"/>
      <c r="CT1067" s="54"/>
      <c r="CU1067" s="54"/>
      <c r="CV1067" s="54"/>
      <c r="CW1067" s="54"/>
      <c r="CX1067" s="54"/>
      <c r="CY1067" s="54"/>
      <c r="CZ1067" s="54"/>
      <c r="DA1067" s="54"/>
      <c r="DB1067" s="54"/>
      <c r="DC1067" s="54"/>
      <c r="DD1067" s="54"/>
      <c r="DE1067" s="54"/>
      <c r="DF1067" s="54"/>
      <c r="DG1067" s="54"/>
      <c r="DH1067" s="54"/>
      <c r="DI1067" s="54"/>
      <c r="DJ1067" s="54"/>
      <c r="DK1067" s="54"/>
      <c r="DL1067" s="54"/>
      <c r="DM1067" s="54"/>
      <c r="DN1067" s="54"/>
      <c r="DO1067" s="54"/>
      <c r="DP1067" s="54"/>
      <c r="DQ1067" s="54"/>
      <c r="DR1067" s="54"/>
      <c r="DS1067" s="54"/>
      <c r="DT1067" s="54"/>
      <c r="DU1067" s="54"/>
      <c r="DV1067" s="54"/>
      <c r="DW1067" s="54"/>
      <c r="DX1067" s="54"/>
      <c r="DY1067" s="54"/>
      <c r="DZ1067" s="54"/>
      <c r="EA1067" s="54"/>
      <c r="EB1067" s="54"/>
      <c r="EC1067" s="54"/>
      <c r="ED1067" s="54"/>
      <c r="EE1067" s="54"/>
      <c r="EF1067" s="54"/>
      <c r="EG1067" s="54"/>
      <c r="EH1067" s="54"/>
      <c r="EI1067" s="54"/>
      <c r="EJ1067" s="54"/>
      <c r="EK1067" s="54"/>
      <c r="EL1067" s="54"/>
      <c r="EM1067" s="54"/>
      <c r="EN1067" s="54"/>
      <c r="EO1067" s="54"/>
      <c r="EP1067" s="54"/>
      <c r="EQ1067" s="54"/>
      <c r="ER1067" s="54"/>
    </row>
    <row r="1068" spans="1:148" x14ac:dyDescent="0.25">
      <c r="A1068" s="76"/>
      <c r="B1068" s="54"/>
      <c r="C1068" s="54"/>
      <c r="D1068" s="54"/>
      <c r="E1068" s="54"/>
      <c r="F1068" s="5"/>
      <c r="G1068" s="320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4"/>
      <c r="BQ1068" s="54"/>
      <c r="BR1068" s="54"/>
      <c r="BS1068" s="54"/>
      <c r="BT1068" s="54"/>
      <c r="BU1068" s="54"/>
      <c r="BV1068" s="54"/>
      <c r="BW1068" s="54"/>
      <c r="BX1068" s="54"/>
      <c r="BY1068" s="54"/>
      <c r="BZ1068" s="54"/>
      <c r="CA1068" s="54"/>
      <c r="CB1068" s="54"/>
      <c r="CC1068" s="54"/>
      <c r="CD1068" s="54"/>
      <c r="CE1068" s="54"/>
      <c r="CF1068" s="54"/>
      <c r="CG1068" s="54"/>
      <c r="CH1068" s="54"/>
      <c r="CI1068" s="54"/>
      <c r="CJ1068" s="54"/>
      <c r="CK1068" s="54"/>
      <c r="CL1068" s="54"/>
      <c r="CM1068" s="54"/>
      <c r="CN1068" s="54"/>
      <c r="CO1068" s="54"/>
      <c r="CP1068" s="54"/>
      <c r="CQ1068" s="54"/>
      <c r="CR1068" s="54"/>
      <c r="CS1068" s="54"/>
      <c r="CT1068" s="54"/>
      <c r="CU1068" s="54"/>
      <c r="CV1068" s="54"/>
      <c r="CW1068" s="54"/>
      <c r="CX1068" s="54"/>
      <c r="CY1068" s="54"/>
      <c r="CZ1068" s="54"/>
      <c r="DA1068" s="54"/>
      <c r="DB1068" s="54"/>
      <c r="DC1068" s="54"/>
      <c r="DD1068" s="54"/>
      <c r="DE1068" s="54"/>
      <c r="DF1068" s="54"/>
      <c r="DG1068" s="54"/>
      <c r="DH1068" s="54"/>
      <c r="DI1068" s="54"/>
      <c r="DJ1068" s="54"/>
      <c r="DK1068" s="54"/>
      <c r="DL1068" s="54"/>
      <c r="DM1068" s="54"/>
      <c r="DN1068" s="54"/>
      <c r="DO1068" s="54"/>
      <c r="DP1068" s="54"/>
      <c r="DQ1068" s="54"/>
      <c r="DR1068" s="54"/>
      <c r="DS1068" s="54"/>
      <c r="DT1068" s="54"/>
      <c r="DU1068" s="54"/>
      <c r="DV1068" s="54"/>
      <c r="DW1068" s="54"/>
      <c r="DX1068" s="54"/>
      <c r="DY1068" s="54"/>
      <c r="DZ1068" s="54"/>
      <c r="EA1068" s="54"/>
      <c r="EB1068" s="54"/>
      <c r="EC1068" s="54"/>
      <c r="ED1068" s="54"/>
      <c r="EE1068" s="54"/>
      <c r="EF1068" s="54"/>
      <c r="EG1068" s="54"/>
      <c r="EH1068" s="54"/>
      <c r="EI1068" s="54"/>
      <c r="EJ1068" s="54"/>
      <c r="EK1068" s="54"/>
      <c r="EL1068" s="54"/>
      <c r="EM1068" s="54"/>
      <c r="EN1068" s="54"/>
      <c r="EO1068" s="54"/>
      <c r="EP1068" s="54"/>
      <c r="EQ1068" s="54"/>
      <c r="ER1068" s="54"/>
    </row>
    <row r="1069" spans="1:148" x14ac:dyDescent="0.25">
      <c r="A1069" s="76"/>
      <c r="B1069" s="54"/>
      <c r="C1069" s="54"/>
      <c r="D1069" s="54"/>
      <c r="E1069" s="54"/>
      <c r="F1069" s="5"/>
      <c r="G1069" s="320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4"/>
      <c r="BQ1069" s="54"/>
      <c r="BR1069" s="54"/>
      <c r="BS1069" s="54"/>
      <c r="BT1069" s="54"/>
      <c r="BU1069" s="54"/>
      <c r="BV1069" s="54"/>
      <c r="BW1069" s="54"/>
      <c r="BX1069" s="54"/>
      <c r="BY1069" s="54"/>
      <c r="BZ1069" s="54"/>
      <c r="CA1069" s="54"/>
      <c r="CB1069" s="54"/>
      <c r="CC1069" s="54"/>
      <c r="CD1069" s="54"/>
      <c r="CE1069" s="54"/>
      <c r="CF1069" s="54"/>
      <c r="CG1069" s="54"/>
      <c r="CH1069" s="54"/>
      <c r="CI1069" s="54"/>
      <c r="CJ1069" s="54"/>
      <c r="CK1069" s="54"/>
      <c r="CL1069" s="54"/>
      <c r="CM1069" s="54"/>
      <c r="CN1069" s="54"/>
      <c r="CO1069" s="54"/>
      <c r="CP1069" s="54"/>
      <c r="CQ1069" s="54"/>
      <c r="CR1069" s="54"/>
      <c r="CS1069" s="54"/>
      <c r="CT1069" s="54"/>
      <c r="CU1069" s="54"/>
      <c r="CV1069" s="54"/>
      <c r="CW1069" s="54"/>
      <c r="CX1069" s="54"/>
      <c r="CY1069" s="54"/>
      <c r="CZ1069" s="54"/>
      <c r="DA1069" s="54"/>
      <c r="DB1069" s="54"/>
      <c r="DC1069" s="54"/>
      <c r="DD1069" s="54"/>
      <c r="DE1069" s="54"/>
      <c r="DF1069" s="54"/>
      <c r="DG1069" s="54"/>
      <c r="DH1069" s="54"/>
      <c r="DI1069" s="54"/>
      <c r="DJ1069" s="54"/>
      <c r="DK1069" s="54"/>
      <c r="DL1069" s="54"/>
      <c r="DM1069" s="54"/>
      <c r="DN1069" s="54"/>
      <c r="DO1069" s="54"/>
      <c r="DP1069" s="54"/>
      <c r="DQ1069" s="54"/>
      <c r="DR1069" s="54"/>
      <c r="DS1069" s="54"/>
      <c r="DT1069" s="54"/>
      <c r="DU1069" s="54"/>
      <c r="DV1069" s="54"/>
      <c r="DW1069" s="54"/>
      <c r="DX1069" s="54"/>
      <c r="DY1069" s="54"/>
      <c r="DZ1069" s="54"/>
      <c r="EA1069" s="54"/>
      <c r="EB1069" s="54"/>
      <c r="EC1069" s="54"/>
      <c r="ED1069" s="54"/>
      <c r="EE1069" s="54"/>
      <c r="EF1069" s="54"/>
      <c r="EG1069" s="54"/>
      <c r="EH1069" s="54"/>
      <c r="EI1069" s="54"/>
      <c r="EJ1069" s="54"/>
      <c r="EK1069" s="54"/>
      <c r="EL1069" s="54"/>
      <c r="EM1069" s="54"/>
      <c r="EN1069" s="54"/>
      <c r="EO1069" s="54"/>
      <c r="EP1069" s="54"/>
      <c r="EQ1069" s="54"/>
      <c r="ER1069" s="54"/>
    </row>
    <row r="1070" spans="1:148" x14ac:dyDescent="0.25">
      <c r="A1070" s="76"/>
      <c r="B1070" s="54"/>
      <c r="C1070" s="54"/>
      <c r="D1070" s="54"/>
      <c r="E1070" s="54"/>
      <c r="F1070" s="5"/>
      <c r="G1070" s="320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4"/>
      <c r="BQ1070" s="54"/>
      <c r="BR1070" s="54"/>
      <c r="BS1070" s="54"/>
      <c r="BT1070" s="54"/>
      <c r="BU1070" s="54"/>
      <c r="BV1070" s="54"/>
      <c r="BW1070" s="54"/>
      <c r="BX1070" s="54"/>
      <c r="BY1070" s="54"/>
      <c r="BZ1070" s="54"/>
      <c r="CA1070" s="54"/>
      <c r="CB1070" s="54"/>
      <c r="CC1070" s="54"/>
      <c r="CD1070" s="54"/>
      <c r="CE1070" s="54"/>
      <c r="CF1070" s="54"/>
      <c r="CG1070" s="54"/>
      <c r="CH1070" s="54"/>
      <c r="CI1070" s="54"/>
      <c r="CJ1070" s="54"/>
      <c r="CK1070" s="54"/>
      <c r="CL1070" s="54"/>
      <c r="CM1070" s="54"/>
      <c r="CN1070" s="54"/>
      <c r="CO1070" s="54"/>
      <c r="CP1070" s="54"/>
      <c r="CQ1070" s="54"/>
      <c r="CR1070" s="54"/>
      <c r="CS1070" s="54"/>
      <c r="CT1070" s="54"/>
      <c r="CU1070" s="54"/>
      <c r="CV1070" s="54"/>
      <c r="CW1070" s="54"/>
      <c r="CX1070" s="54"/>
      <c r="CY1070" s="54"/>
      <c r="CZ1070" s="54"/>
      <c r="DA1070" s="54"/>
      <c r="DB1070" s="54"/>
      <c r="DC1070" s="54"/>
      <c r="DD1070" s="54"/>
      <c r="DE1070" s="54"/>
      <c r="DF1070" s="54"/>
      <c r="DG1070" s="54"/>
      <c r="DH1070" s="54"/>
      <c r="DI1070" s="54"/>
      <c r="DJ1070" s="54"/>
      <c r="DK1070" s="54"/>
      <c r="DL1070" s="54"/>
      <c r="DM1070" s="54"/>
      <c r="DN1070" s="54"/>
      <c r="DO1070" s="54"/>
      <c r="DP1070" s="54"/>
      <c r="DQ1070" s="54"/>
      <c r="DR1070" s="54"/>
      <c r="DS1070" s="54"/>
      <c r="DT1070" s="54"/>
      <c r="DU1070" s="54"/>
      <c r="DV1070" s="54"/>
      <c r="DW1070" s="54"/>
      <c r="DX1070" s="54"/>
      <c r="DY1070" s="54"/>
      <c r="DZ1070" s="54"/>
      <c r="EA1070" s="54"/>
      <c r="EB1070" s="54"/>
      <c r="EC1070" s="54"/>
      <c r="ED1070" s="54"/>
      <c r="EE1070" s="54"/>
      <c r="EF1070" s="54"/>
      <c r="EG1070" s="54"/>
      <c r="EH1070" s="54"/>
      <c r="EI1070" s="54"/>
      <c r="EJ1070" s="54"/>
      <c r="EK1070" s="54"/>
      <c r="EL1070" s="54"/>
      <c r="EM1070" s="54"/>
      <c r="EN1070" s="54"/>
      <c r="EO1070" s="54"/>
      <c r="EP1070" s="54"/>
      <c r="EQ1070" s="54"/>
      <c r="ER1070" s="54"/>
    </row>
    <row r="1071" spans="1:148" x14ac:dyDescent="0.25">
      <c r="A1071" s="76"/>
      <c r="B1071" s="54"/>
      <c r="C1071" s="54"/>
      <c r="D1071" s="54"/>
      <c r="E1071" s="54"/>
      <c r="F1071" s="5"/>
      <c r="G1071" s="320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4"/>
      <c r="BQ1071" s="54"/>
      <c r="BR1071" s="54"/>
      <c r="BS1071" s="54"/>
      <c r="BT1071" s="54"/>
      <c r="BU1071" s="54"/>
      <c r="BV1071" s="54"/>
      <c r="BW1071" s="54"/>
      <c r="BX1071" s="54"/>
      <c r="BY1071" s="54"/>
      <c r="BZ1071" s="54"/>
      <c r="CA1071" s="54"/>
      <c r="CB1071" s="54"/>
      <c r="CC1071" s="54"/>
      <c r="CD1071" s="54"/>
      <c r="CE1071" s="54"/>
      <c r="CF1071" s="54"/>
      <c r="CG1071" s="54"/>
      <c r="CH1071" s="54"/>
      <c r="CI1071" s="54"/>
      <c r="CJ1071" s="54"/>
      <c r="CK1071" s="54"/>
      <c r="CL1071" s="54"/>
      <c r="CM1071" s="54"/>
      <c r="CN1071" s="54"/>
      <c r="CO1071" s="54"/>
      <c r="CP1071" s="54"/>
      <c r="CQ1071" s="54"/>
      <c r="CR1071" s="54"/>
      <c r="CS1071" s="54"/>
      <c r="CT1071" s="54"/>
      <c r="CU1071" s="54"/>
      <c r="CV1071" s="54"/>
      <c r="CW1071" s="54"/>
      <c r="CX1071" s="54"/>
      <c r="CY1071" s="54"/>
      <c r="CZ1071" s="54"/>
      <c r="DA1071" s="54"/>
      <c r="DB1071" s="54"/>
      <c r="DC1071" s="54"/>
      <c r="DD1071" s="54"/>
      <c r="DE1071" s="54"/>
      <c r="DF1071" s="54"/>
      <c r="DG1071" s="54"/>
      <c r="DH1071" s="54"/>
      <c r="DI1071" s="54"/>
      <c r="DJ1071" s="54"/>
      <c r="DK1071" s="54"/>
      <c r="DL1071" s="54"/>
      <c r="DM1071" s="54"/>
      <c r="DN1071" s="54"/>
      <c r="DO1071" s="54"/>
      <c r="DP1071" s="54"/>
      <c r="DQ1071" s="54"/>
      <c r="DR1071" s="54"/>
      <c r="DS1071" s="54"/>
      <c r="DT1071" s="54"/>
      <c r="DU1071" s="54"/>
      <c r="DV1071" s="54"/>
      <c r="DW1071" s="54"/>
      <c r="DX1071" s="54"/>
      <c r="DY1071" s="54"/>
      <c r="DZ1071" s="54"/>
      <c r="EA1071" s="54"/>
      <c r="EB1071" s="54"/>
      <c r="EC1071" s="54"/>
      <c r="ED1071" s="54"/>
      <c r="EE1071" s="54"/>
      <c r="EF1071" s="54"/>
      <c r="EG1071" s="54"/>
      <c r="EH1071" s="54"/>
      <c r="EI1071" s="54"/>
      <c r="EJ1071" s="54"/>
      <c r="EK1071" s="54"/>
      <c r="EL1071" s="54"/>
      <c r="EM1071" s="54"/>
      <c r="EN1071" s="54"/>
      <c r="EO1071" s="54"/>
      <c r="EP1071" s="54"/>
      <c r="EQ1071" s="54"/>
      <c r="ER1071" s="54"/>
    </row>
    <row r="1072" spans="1:148" x14ac:dyDescent="0.25">
      <c r="A1072" s="76"/>
      <c r="B1072" s="54"/>
      <c r="C1072" s="54"/>
      <c r="D1072" s="54"/>
      <c r="E1072" s="54"/>
      <c r="F1072" s="5"/>
      <c r="G1072" s="320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4"/>
      <c r="BQ1072" s="54"/>
      <c r="BR1072" s="54"/>
      <c r="BS1072" s="54"/>
      <c r="BT1072" s="54"/>
      <c r="BU1072" s="54"/>
      <c r="BV1072" s="54"/>
      <c r="BW1072" s="54"/>
      <c r="BX1072" s="54"/>
      <c r="BY1072" s="54"/>
      <c r="BZ1072" s="54"/>
      <c r="CA1072" s="54"/>
      <c r="CB1072" s="54"/>
      <c r="CC1072" s="54"/>
      <c r="CD1072" s="54"/>
      <c r="CE1072" s="54"/>
      <c r="CF1072" s="54"/>
      <c r="CG1072" s="54"/>
      <c r="CH1072" s="54"/>
      <c r="CI1072" s="54"/>
      <c r="CJ1072" s="54"/>
      <c r="CK1072" s="54"/>
      <c r="CL1072" s="54"/>
      <c r="CM1072" s="54"/>
      <c r="CN1072" s="54"/>
      <c r="CO1072" s="54"/>
      <c r="CP1072" s="54"/>
      <c r="CQ1072" s="54"/>
      <c r="CR1072" s="54"/>
      <c r="CS1072" s="54"/>
      <c r="CT1072" s="54"/>
      <c r="CU1072" s="54"/>
      <c r="CV1072" s="54"/>
      <c r="CW1072" s="54"/>
      <c r="CX1072" s="54"/>
      <c r="CY1072" s="54"/>
      <c r="CZ1072" s="54"/>
      <c r="DA1072" s="54"/>
      <c r="DB1072" s="54"/>
      <c r="DC1072" s="54"/>
      <c r="DD1072" s="54"/>
      <c r="DE1072" s="54"/>
      <c r="DF1072" s="54"/>
      <c r="DG1072" s="54"/>
      <c r="DH1072" s="54"/>
      <c r="DI1072" s="54"/>
      <c r="DJ1072" s="54"/>
      <c r="DK1072" s="54"/>
      <c r="DL1072" s="54"/>
      <c r="DM1072" s="54"/>
      <c r="DN1072" s="54"/>
      <c r="DO1072" s="54"/>
      <c r="DP1072" s="54"/>
      <c r="DQ1072" s="54"/>
      <c r="DR1072" s="54"/>
      <c r="DS1072" s="54"/>
      <c r="DT1072" s="54"/>
      <c r="DU1072" s="54"/>
      <c r="DV1072" s="54"/>
      <c r="DW1072" s="54"/>
      <c r="DX1072" s="54"/>
      <c r="DY1072" s="54"/>
      <c r="DZ1072" s="54"/>
      <c r="EA1072" s="54"/>
      <c r="EB1072" s="54"/>
      <c r="EC1072" s="54"/>
      <c r="ED1072" s="54"/>
      <c r="EE1072" s="54"/>
      <c r="EF1072" s="54"/>
      <c r="EG1072" s="54"/>
      <c r="EH1072" s="54"/>
      <c r="EI1072" s="54"/>
      <c r="EJ1072" s="54"/>
      <c r="EK1072" s="54"/>
      <c r="EL1072" s="54"/>
      <c r="EM1072" s="54"/>
      <c r="EN1072" s="54"/>
      <c r="EO1072" s="54"/>
      <c r="EP1072" s="54"/>
      <c r="EQ1072" s="54"/>
      <c r="ER1072" s="54"/>
    </row>
    <row r="1073" spans="1:148" x14ac:dyDescent="0.25">
      <c r="A1073" s="76"/>
      <c r="B1073" s="54"/>
      <c r="C1073" s="54"/>
      <c r="D1073" s="54"/>
      <c r="E1073" s="54"/>
      <c r="F1073" s="5"/>
      <c r="G1073" s="320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4"/>
      <c r="BQ1073" s="54"/>
      <c r="BR1073" s="54"/>
      <c r="BS1073" s="54"/>
      <c r="BT1073" s="54"/>
      <c r="BU1073" s="54"/>
      <c r="BV1073" s="54"/>
      <c r="BW1073" s="54"/>
      <c r="BX1073" s="54"/>
      <c r="BY1073" s="54"/>
      <c r="BZ1073" s="54"/>
      <c r="CA1073" s="54"/>
      <c r="CB1073" s="54"/>
      <c r="CC1073" s="54"/>
      <c r="CD1073" s="54"/>
      <c r="CE1073" s="54"/>
      <c r="CF1073" s="54"/>
      <c r="CG1073" s="54"/>
      <c r="CH1073" s="54"/>
      <c r="CI1073" s="54"/>
      <c r="CJ1073" s="54"/>
      <c r="CK1073" s="54"/>
      <c r="CL1073" s="54"/>
      <c r="CM1073" s="54"/>
      <c r="CN1073" s="54"/>
      <c r="CO1073" s="54"/>
      <c r="CP1073" s="54"/>
      <c r="CQ1073" s="54"/>
      <c r="CR1073" s="54"/>
      <c r="CS1073" s="54"/>
      <c r="CT1073" s="54"/>
      <c r="CU1073" s="54"/>
      <c r="CV1073" s="54"/>
      <c r="CW1073" s="54"/>
      <c r="CX1073" s="54"/>
      <c r="CY1073" s="54"/>
      <c r="CZ1073" s="54"/>
      <c r="DA1073" s="54"/>
      <c r="DB1073" s="54"/>
      <c r="DC1073" s="54"/>
      <c r="DD1073" s="54"/>
      <c r="DE1073" s="54"/>
      <c r="DF1073" s="54"/>
      <c r="DG1073" s="54"/>
      <c r="DH1073" s="54"/>
      <c r="DI1073" s="54"/>
      <c r="DJ1073" s="54"/>
      <c r="DK1073" s="54"/>
      <c r="DL1073" s="54"/>
      <c r="DM1073" s="54"/>
      <c r="DN1073" s="54"/>
      <c r="DO1073" s="54"/>
      <c r="DP1073" s="54"/>
      <c r="DQ1073" s="54"/>
      <c r="DR1073" s="54"/>
      <c r="DS1073" s="54"/>
      <c r="DT1073" s="54"/>
      <c r="DU1073" s="54"/>
      <c r="DV1073" s="54"/>
      <c r="DW1073" s="54"/>
      <c r="DX1073" s="54"/>
      <c r="DY1073" s="54"/>
      <c r="DZ1073" s="54"/>
      <c r="EA1073" s="54"/>
      <c r="EB1073" s="54"/>
      <c r="EC1073" s="54"/>
      <c r="ED1073" s="54"/>
      <c r="EE1073" s="54"/>
      <c r="EF1073" s="54"/>
      <c r="EG1073" s="54"/>
      <c r="EH1073" s="54"/>
      <c r="EI1073" s="54"/>
      <c r="EJ1073" s="54"/>
      <c r="EK1073" s="54"/>
      <c r="EL1073" s="54"/>
      <c r="EM1073" s="54"/>
      <c r="EN1073" s="54"/>
      <c r="EO1073" s="54"/>
      <c r="EP1073" s="54"/>
      <c r="EQ1073" s="54"/>
      <c r="ER1073" s="54"/>
    </row>
    <row r="1074" spans="1:148" x14ac:dyDescent="0.25">
      <c r="A1074" s="76"/>
      <c r="B1074" s="54"/>
      <c r="C1074" s="54"/>
      <c r="D1074" s="54"/>
      <c r="E1074" s="54"/>
      <c r="F1074" s="5"/>
      <c r="G1074" s="320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4"/>
      <c r="BQ1074" s="54"/>
      <c r="BR1074" s="54"/>
      <c r="BS1074" s="54"/>
      <c r="BT1074" s="54"/>
      <c r="BU1074" s="54"/>
      <c r="BV1074" s="54"/>
      <c r="BW1074" s="54"/>
      <c r="BX1074" s="54"/>
      <c r="BY1074" s="54"/>
      <c r="BZ1074" s="54"/>
      <c r="CA1074" s="54"/>
      <c r="CB1074" s="54"/>
      <c r="CC1074" s="54"/>
      <c r="CD1074" s="54"/>
      <c r="CE1074" s="54"/>
      <c r="CF1074" s="54"/>
      <c r="CG1074" s="54"/>
      <c r="CH1074" s="54"/>
      <c r="CI1074" s="54"/>
      <c r="CJ1074" s="54"/>
      <c r="CK1074" s="54"/>
      <c r="CL1074" s="54"/>
      <c r="CM1074" s="54"/>
      <c r="CN1074" s="54"/>
      <c r="CO1074" s="54"/>
      <c r="CP1074" s="54"/>
      <c r="CQ1074" s="54"/>
      <c r="CR1074" s="54"/>
      <c r="CS1074" s="54"/>
      <c r="CT1074" s="54"/>
      <c r="CU1074" s="54"/>
      <c r="CV1074" s="54"/>
      <c r="CW1074" s="54"/>
      <c r="CX1074" s="54"/>
      <c r="CY1074" s="54"/>
      <c r="CZ1074" s="54"/>
      <c r="DA1074" s="54"/>
      <c r="DB1074" s="54"/>
      <c r="DC1074" s="54"/>
      <c r="DD1074" s="54"/>
      <c r="DE1074" s="54"/>
      <c r="DF1074" s="54"/>
      <c r="DG1074" s="54"/>
      <c r="DH1074" s="54"/>
      <c r="DI1074" s="54"/>
      <c r="DJ1074" s="54"/>
      <c r="DK1074" s="54"/>
      <c r="DL1074" s="54"/>
      <c r="DM1074" s="54"/>
      <c r="DN1074" s="54"/>
      <c r="DO1074" s="54"/>
      <c r="DP1074" s="54"/>
      <c r="DQ1074" s="54"/>
      <c r="DR1074" s="54"/>
      <c r="DS1074" s="54"/>
      <c r="DT1074" s="54"/>
      <c r="DU1074" s="54"/>
      <c r="DV1074" s="54"/>
      <c r="DW1074" s="54"/>
      <c r="DX1074" s="54"/>
      <c r="DY1074" s="54"/>
      <c r="DZ1074" s="54"/>
      <c r="EA1074" s="54"/>
      <c r="EB1074" s="54"/>
      <c r="EC1074" s="54"/>
      <c r="ED1074" s="54"/>
      <c r="EE1074" s="54"/>
      <c r="EF1074" s="54"/>
      <c r="EG1074" s="54"/>
      <c r="EH1074" s="54"/>
      <c r="EI1074" s="54"/>
      <c r="EJ1074" s="54"/>
      <c r="EK1074" s="54"/>
      <c r="EL1074" s="54"/>
      <c r="EM1074" s="54"/>
      <c r="EN1074" s="54"/>
      <c r="EO1074" s="54"/>
      <c r="EP1074" s="54"/>
      <c r="EQ1074" s="54"/>
      <c r="ER1074" s="54"/>
    </row>
    <row r="1075" spans="1:148" x14ac:dyDescent="0.25">
      <c r="A1075" s="76"/>
      <c r="B1075" s="54"/>
      <c r="C1075" s="54"/>
      <c r="D1075" s="54"/>
      <c r="E1075" s="54"/>
      <c r="F1075" s="5"/>
      <c r="G1075" s="320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4"/>
      <c r="BQ1075" s="54"/>
      <c r="BR1075" s="54"/>
      <c r="BS1075" s="54"/>
      <c r="BT1075" s="54"/>
      <c r="BU1075" s="54"/>
      <c r="BV1075" s="54"/>
      <c r="BW1075" s="54"/>
      <c r="BX1075" s="54"/>
      <c r="BY1075" s="54"/>
      <c r="BZ1075" s="54"/>
      <c r="CA1075" s="54"/>
      <c r="CB1075" s="54"/>
      <c r="CC1075" s="54"/>
      <c r="CD1075" s="54"/>
      <c r="CE1075" s="54"/>
      <c r="CF1075" s="54"/>
      <c r="CG1075" s="54"/>
      <c r="CH1075" s="54"/>
      <c r="CI1075" s="54"/>
      <c r="CJ1075" s="54"/>
      <c r="CK1075" s="54"/>
      <c r="CL1075" s="54"/>
      <c r="CM1075" s="54"/>
      <c r="CN1075" s="54"/>
      <c r="CO1075" s="54"/>
      <c r="CP1075" s="54"/>
      <c r="CQ1075" s="54"/>
      <c r="CR1075" s="54"/>
      <c r="CS1075" s="54"/>
      <c r="CT1075" s="54"/>
      <c r="CU1075" s="54"/>
      <c r="CV1075" s="54"/>
      <c r="CW1075" s="54"/>
      <c r="CX1075" s="54"/>
      <c r="CY1075" s="54"/>
      <c r="CZ1075" s="54"/>
      <c r="DA1075" s="54"/>
      <c r="DB1075" s="54"/>
      <c r="DC1075" s="54"/>
      <c r="DD1075" s="54"/>
      <c r="DE1075" s="54"/>
      <c r="DF1075" s="54"/>
      <c r="DG1075" s="54"/>
      <c r="DH1075" s="54"/>
      <c r="DI1075" s="54"/>
      <c r="DJ1075" s="54"/>
      <c r="DK1075" s="54"/>
      <c r="DL1075" s="54"/>
      <c r="DM1075" s="54"/>
      <c r="DN1075" s="54"/>
      <c r="DO1075" s="54"/>
      <c r="DP1075" s="54"/>
      <c r="DQ1075" s="54"/>
      <c r="DR1075" s="54"/>
      <c r="DS1075" s="54"/>
      <c r="DT1075" s="54"/>
      <c r="DU1075" s="54"/>
      <c r="DV1075" s="54"/>
      <c r="DW1075" s="54"/>
      <c r="DX1075" s="54"/>
      <c r="DY1075" s="54"/>
      <c r="DZ1075" s="54"/>
      <c r="EA1075" s="54"/>
      <c r="EB1075" s="54"/>
      <c r="EC1075" s="54"/>
      <c r="ED1075" s="54"/>
      <c r="EE1075" s="54"/>
      <c r="EF1075" s="54"/>
      <c r="EG1075" s="54"/>
      <c r="EH1075" s="54"/>
      <c r="EI1075" s="54"/>
      <c r="EJ1075" s="54"/>
      <c r="EK1075" s="54"/>
      <c r="EL1075" s="54"/>
      <c r="EM1075" s="54"/>
      <c r="EN1075" s="54"/>
      <c r="EO1075" s="54"/>
      <c r="EP1075" s="54"/>
      <c r="EQ1075" s="54"/>
      <c r="ER1075" s="54"/>
    </row>
    <row r="1076" spans="1:148" x14ac:dyDescent="0.25">
      <c r="A1076" s="76"/>
      <c r="B1076" s="54"/>
      <c r="C1076" s="54"/>
      <c r="D1076" s="54"/>
      <c r="E1076" s="54"/>
      <c r="F1076" s="5"/>
      <c r="G1076" s="320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4"/>
      <c r="BQ1076" s="54"/>
      <c r="BR1076" s="54"/>
      <c r="BS1076" s="54"/>
      <c r="BT1076" s="54"/>
      <c r="BU1076" s="54"/>
      <c r="BV1076" s="54"/>
      <c r="BW1076" s="54"/>
      <c r="BX1076" s="54"/>
      <c r="BY1076" s="54"/>
      <c r="BZ1076" s="54"/>
      <c r="CA1076" s="54"/>
      <c r="CB1076" s="54"/>
      <c r="CC1076" s="54"/>
      <c r="CD1076" s="54"/>
      <c r="CE1076" s="54"/>
      <c r="CF1076" s="54"/>
      <c r="CG1076" s="54"/>
      <c r="CH1076" s="54"/>
      <c r="CI1076" s="54"/>
      <c r="CJ1076" s="54"/>
      <c r="CK1076" s="54"/>
      <c r="CL1076" s="54"/>
      <c r="CM1076" s="54"/>
      <c r="CN1076" s="54"/>
      <c r="CO1076" s="54"/>
      <c r="CP1076" s="54"/>
      <c r="CQ1076" s="54"/>
      <c r="CR1076" s="54"/>
      <c r="CS1076" s="54"/>
      <c r="CT1076" s="54"/>
      <c r="CU1076" s="54"/>
      <c r="CV1076" s="54"/>
      <c r="CW1076" s="54"/>
      <c r="CX1076" s="54"/>
      <c r="CY1076" s="54"/>
      <c r="CZ1076" s="54"/>
      <c r="DA1076" s="54"/>
      <c r="DB1076" s="54"/>
      <c r="DC1076" s="54"/>
      <c r="DD1076" s="54"/>
      <c r="DE1076" s="54"/>
      <c r="DF1076" s="54"/>
      <c r="DG1076" s="54"/>
      <c r="DH1076" s="54"/>
      <c r="DI1076" s="54"/>
      <c r="DJ1076" s="54"/>
      <c r="DK1076" s="54"/>
      <c r="DL1076" s="54"/>
      <c r="DM1076" s="54"/>
      <c r="DN1076" s="54"/>
      <c r="DO1076" s="54"/>
      <c r="DP1076" s="54"/>
      <c r="DQ1076" s="54"/>
      <c r="DR1076" s="54"/>
      <c r="DS1076" s="54"/>
      <c r="DT1076" s="54"/>
      <c r="DU1076" s="54"/>
      <c r="DV1076" s="54"/>
      <c r="DW1076" s="54"/>
      <c r="DX1076" s="54"/>
      <c r="DY1076" s="54"/>
      <c r="DZ1076" s="54"/>
      <c r="EA1076" s="54"/>
      <c r="EB1076" s="54"/>
      <c r="EC1076" s="54"/>
      <c r="ED1076" s="54"/>
      <c r="EE1076" s="54"/>
      <c r="EF1076" s="54"/>
      <c r="EG1076" s="54"/>
      <c r="EH1076" s="54"/>
      <c r="EI1076" s="54"/>
      <c r="EJ1076" s="54"/>
      <c r="EK1076" s="54"/>
      <c r="EL1076" s="54"/>
      <c r="EM1076" s="54"/>
      <c r="EN1076" s="54"/>
      <c r="EO1076" s="54"/>
      <c r="EP1076" s="54"/>
      <c r="EQ1076" s="54"/>
      <c r="ER1076" s="54"/>
    </row>
    <row r="1077" spans="1:148" x14ac:dyDescent="0.25">
      <c r="A1077" s="76"/>
      <c r="B1077" s="54"/>
      <c r="C1077" s="54"/>
      <c r="D1077" s="54"/>
      <c r="E1077" s="54"/>
      <c r="F1077" s="5"/>
      <c r="G1077" s="320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4"/>
      <c r="BQ1077" s="54"/>
      <c r="BR1077" s="54"/>
      <c r="BS1077" s="54"/>
      <c r="BT1077" s="54"/>
      <c r="BU1077" s="54"/>
      <c r="BV1077" s="54"/>
      <c r="BW1077" s="54"/>
      <c r="BX1077" s="54"/>
      <c r="BY1077" s="54"/>
      <c r="BZ1077" s="54"/>
      <c r="CA1077" s="54"/>
      <c r="CB1077" s="54"/>
      <c r="CC1077" s="54"/>
      <c r="CD1077" s="54"/>
      <c r="CE1077" s="54"/>
      <c r="CF1077" s="54"/>
      <c r="CG1077" s="54"/>
      <c r="CH1077" s="54"/>
      <c r="CI1077" s="54"/>
      <c r="CJ1077" s="54"/>
      <c r="CK1077" s="54"/>
      <c r="CL1077" s="54"/>
      <c r="CM1077" s="54"/>
      <c r="CN1077" s="54"/>
      <c r="CO1077" s="54"/>
      <c r="CP1077" s="54"/>
      <c r="CQ1077" s="54"/>
      <c r="CR1077" s="54"/>
      <c r="CS1077" s="54"/>
      <c r="CT1077" s="54"/>
      <c r="CU1077" s="54"/>
      <c r="CV1077" s="54"/>
      <c r="CW1077" s="54"/>
      <c r="CX1077" s="54"/>
      <c r="CY1077" s="54"/>
      <c r="CZ1077" s="54"/>
      <c r="DA1077" s="54"/>
      <c r="DB1077" s="54"/>
      <c r="DC1077" s="54"/>
      <c r="DD1077" s="54"/>
      <c r="DE1077" s="54"/>
      <c r="DF1077" s="54"/>
      <c r="DG1077" s="54"/>
      <c r="DH1077" s="54"/>
      <c r="DI1077" s="54"/>
      <c r="DJ1077" s="54"/>
      <c r="DK1077" s="54"/>
      <c r="DL1077" s="54"/>
      <c r="DM1077" s="54"/>
      <c r="DN1077" s="54"/>
      <c r="DO1077" s="54"/>
      <c r="DP1077" s="54"/>
      <c r="DQ1077" s="54"/>
      <c r="DR1077" s="54"/>
      <c r="DS1077" s="54"/>
      <c r="DT1077" s="54"/>
      <c r="DU1077" s="54"/>
      <c r="DV1077" s="54"/>
      <c r="DW1077" s="54"/>
      <c r="DX1077" s="54"/>
      <c r="DY1077" s="54"/>
      <c r="DZ1077" s="54"/>
      <c r="EA1077" s="54"/>
      <c r="EB1077" s="54"/>
      <c r="EC1077" s="54"/>
      <c r="ED1077" s="54"/>
      <c r="EE1077" s="54"/>
      <c r="EF1077" s="54"/>
      <c r="EG1077" s="54"/>
      <c r="EH1077" s="54"/>
      <c r="EI1077" s="54"/>
      <c r="EJ1077" s="54"/>
      <c r="EK1077" s="54"/>
      <c r="EL1077" s="54"/>
      <c r="EM1077" s="54"/>
      <c r="EN1077" s="54"/>
      <c r="EO1077" s="54"/>
      <c r="EP1077" s="54"/>
      <c r="EQ1077" s="54"/>
      <c r="ER1077" s="54"/>
    </row>
    <row r="1078" spans="1:148" x14ac:dyDescent="0.25">
      <c r="A1078" s="76"/>
      <c r="B1078" s="54"/>
      <c r="C1078" s="54"/>
      <c r="D1078" s="54"/>
      <c r="E1078" s="54"/>
      <c r="F1078" s="5"/>
      <c r="G1078" s="320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4"/>
      <c r="BQ1078" s="54"/>
      <c r="BR1078" s="54"/>
      <c r="BS1078" s="54"/>
      <c r="BT1078" s="54"/>
      <c r="BU1078" s="54"/>
      <c r="BV1078" s="54"/>
      <c r="BW1078" s="54"/>
      <c r="BX1078" s="54"/>
      <c r="BY1078" s="54"/>
      <c r="BZ1078" s="54"/>
      <c r="CA1078" s="54"/>
      <c r="CB1078" s="54"/>
      <c r="CC1078" s="54"/>
      <c r="CD1078" s="54"/>
      <c r="CE1078" s="54"/>
      <c r="CF1078" s="54"/>
      <c r="CG1078" s="54"/>
      <c r="CH1078" s="54"/>
      <c r="CI1078" s="54"/>
      <c r="CJ1078" s="54"/>
      <c r="CK1078" s="54"/>
      <c r="CL1078" s="54"/>
      <c r="CM1078" s="54"/>
      <c r="CN1078" s="54"/>
      <c r="CO1078" s="54"/>
      <c r="CP1078" s="54"/>
      <c r="CQ1078" s="54"/>
      <c r="CR1078" s="54"/>
      <c r="CS1078" s="54"/>
      <c r="CT1078" s="54"/>
      <c r="CU1078" s="54"/>
      <c r="CV1078" s="54"/>
      <c r="CW1078" s="54"/>
      <c r="CX1078" s="54"/>
      <c r="CY1078" s="54"/>
      <c r="CZ1078" s="54"/>
      <c r="DA1078" s="54"/>
      <c r="DB1078" s="54"/>
      <c r="DC1078" s="54"/>
      <c r="DD1078" s="54"/>
      <c r="DE1078" s="54"/>
      <c r="DF1078" s="54"/>
      <c r="DG1078" s="54"/>
      <c r="DH1078" s="54"/>
      <c r="DI1078" s="54"/>
      <c r="DJ1078" s="54"/>
      <c r="DK1078" s="54"/>
      <c r="DL1078" s="54"/>
      <c r="DM1078" s="54"/>
      <c r="DN1078" s="54"/>
      <c r="DO1078" s="54"/>
      <c r="DP1078" s="54"/>
      <c r="DQ1078" s="54"/>
      <c r="DR1078" s="54"/>
      <c r="DS1078" s="54"/>
      <c r="DT1078" s="54"/>
      <c r="DU1078" s="54"/>
      <c r="DV1078" s="54"/>
      <c r="DW1078" s="54"/>
      <c r="DX1078" s="54"/>
      <c r="DY1078" s="54"/>
      <c r="DZ1078" s="54"/>
      <c r="EA1078" s="54"/>
      <c r="EB1078" s="54"/>
      <c r="EC1078" s="54"/>
      <c r="ED1078" s="54"/>
      <c r="EE1078" s="54"/>
      <c r="EF1078" s="54"/>
      <c r="EG1078" s="54"/>
      <c r="EH1078" s="54"/>
      <c r="EI1078" s="54"/>
      <c r="EJ1078" s="54"/>
      <c r="EK1078" s="54"/>
      <c r="EL1078" s="54"/>
      <c r="EM1078" s="54"/>
      <c r="EN1078" s="54"/>
      <c r="EO1078" s="54"/>
      <c r="EP1078" s="54"/>
      <c r="EQ1078" s="54"/>
      <c r="ER1078" s="54"/>
    </row>
    <row r="1079" spans="1:148" x14ac:dyDescent="0.25">
      <c r="A1079" s="76"/>
      <c r="B1079" s="54"/>
      <c r="C1079" s="54"/>
      <c r="D1079" s="54"/>
      <c r="E1079" s="54"/>
      <c r="F1079" s="5"/>
      <c r="G1079" s="320"/>
      <c r="AD1079" s="54"/>
      <c r="AE1079" s="54"/>
      <c r="AF1079" s="54"/>
      <c r="AG1079" s="54"/>
      <c r="AH1079" s="54"/>
      <c r="AI1079" s="54"/>
      <c r="AJ1079" s="54"/>
      <c r="AK1079" s="54"/>
      <c r="AL1079" s="54"/>
      <c r="AM1079" s="54"/>
      <c r="AN1079" s="54"/>
      <c r="AO1079" s="54"/>
      <c r="AP1079" s="54"/>
      <c r="AQ1079" s="54"/>
      <c r="AR1079" s="54"/>
      <c r="AS1079" s="54"/>
      <c r="AT1079" s="54"/>
      <c r="AU1079" s="54"/>
      <c r="AV1079" s="54"/>
      <c r="AW1079" s="54"/>
      <c r="AX1079" s="54"/>
      <c r="AY1079" s="54"/>
      <c r="AZ1079" s="54"/>
      <c r="BA1079" s="54"/>
      <c r="BB1079" s="54"/>
      <c r="BC1079" s="54"/>
      <c r="BD1079" s="54"/>
      <c r="BE1079" s="54"/>
      <c r="BF1079" s="54"/>
      <c r="BG1079" s="54"/>
      <c r="BH1079" s="54"/>
      <c r="BI1079" s="54"/>
      <c r="BJ1079" s="54"/>
      <c r="BK1079" s="54"/>
      <c r="BL1079" s="54"/>
      <c r="BM1079" s="54"/>
      <c r="BN1079" s="54"/>
      <c r="BO1079" s="54"/>
      <c r="BP1079" s="54"/>
      <c r="BQ1079" s="54"/>
      <c r="BR1079" s="54"/>
      <c r="BS1079" s="54"/>
      <c r="BT1079" s="54"/>
      <c r="BU1079" s="54"/>
      <c r="BV1079" s="54"/>
      <c r="BW1079" s="54"/>
      <c r="BX1079" s="54"/>
      <c r="BY1079" s="54"/>
      <c r="BZ1079" s="54"/>
      <c r="CA1079" s="54"/>
      <c r="CB1079" s="54"/>
      <c r="CC1079" s="54"/>
      <c r="CD1079" s="54"/>
      <c r="CE1079" s="54"/>
      <c r="CF1079" s="54"/>
      <c r="CG1079" s="54"/>
      <c r="CH1079" s="54"/>
      <c r="CI1079" s="54"/>
      <c r="CJ1079" s="54"/>
      <c r="CK1079" s="54"/>
      <c r="CL1079" s="54"/>
      <c r="CM1079" s="54"/>
      <c r="CN1079" s="54"/>
      <c r="CO1079" s="54"/>
      <c r="CP1079" s="54"/>
      <c r="CQ1079" s="54"/>
      <c r="CR1079" s="54"/>
      <c r="CS1079" s="54"/>
      <c r="CT1079" s="54"/>
      <c r="CU1079" s="54"/>
      <c r="CV1079" s="54"/>
      <c r="CW1079" s="54"/>
      <c r="CX1079" s="54"/>
      <c r="CY1079" s="54"/>
      <c r="CZ1079" s="54"/>
      <c r="DA1079" s="54"/>
      <c r="DB1079" s="54"/>
      <c r="DC1079" s="54"/>
      <c r="DD1079" s="54"/>
      <c r="DE1079" s="54"/>
      <c r="DF1079" s="54"/>
      <c r="DG1079" s="54"/>
      <c r="DH1079" s="54"/>
      <c r="DI1079" s="54"/>
      <c r="DJ1079" s="54"/>
      <c r="DK1079" s="54"/>
      <c r="DL1079" s="54"/>
      <c r="DM1079" s="54"/>
      <c r="DN1079" s="54"/>
      <c r="DO1079" s="54"/>
      <c r="DP1079" s="54"/>
      <c r="DQ1079" s="54"/>
      <c r="DR1079" s="54"/>
      <c r="DS1079" s="54"/>
      <c r="DT1079" s="54"/>
      <c r="DU1079" s="54"/>
      <c r="DV1079" s="54"/>
      <c r="DW1079" s="54"/>
      <c r="DX1079" s="54"/>
      <c r="DY1079" s="54"/>
      <c r="DZ1079" s="54"/>
      <c r="EA1079" s="54"/>
      <c r="EB1079" s="54"/>
      <c r="EC1079" s="54"/>
      <c r="ED1079" s="54"/>
      <c r="EE1079" s="54"/>
      <c r="EF1079" s="54"/>
      <c r="EG1079" s="54"/>
      <c r="EH1079" s="54"/>
      <c r="EI1079" s="54"/>
      <c r="EJ1079" s="54"/>
      <c r="EK1079" s="54"/>
      <c r="EL1079" s="54"/>
      <c r="EM1079" s="54"/>
      <c r="EN1079" s="54"/>
      <c r="EO1079" s="54"/>
      <c r="EP1079" s="54"/>
      <c r="EQ1079" s="54"/>
      <c r="ER1079" s="54"/>
    </row>
    <row r="1080" spans="1:148" x14ac:dyDescent="0.25">
      <c r="A1080" s="76"/>
      <c r="B1080" s="54"/>
      <c r="C1080" s="54"/>
      <c r="D1080" s="54"/>
      <c r="E1080" s="54"/>
      <c r="F1080" s="5"/>
      <c r="G1080" s="320"/>
      <c r="AD1080" s="54"/>
      <c r="AE1080" s="54"/>
      <c r="AF1080" s="54"/>
      <c r="AG1080" s="54"/>
      <c r="AH1080" s="54"/>
      <c r="AI1080" s="54"/>
      <c r="AJ1080" s="54"/>
      <c r="AK1080" s="54"/>
      <c r="AL1080" s="54"/>
      <c r="AM1080" s="54"/>
      <c r="AN1080" s="54"/>
      <c r="AO1080" s="54"/>
      <c r="AP1080" s="54"/>
      <c r="AQ1080" s="54"/>
      <c r="AR1080" s="54"/>
      <c r="AS1080" s="54"/>
      <c r="AT1080" s="54"/>
      <c r="AU1080" s="54"/>
      <c r="AV1080" s="54"/>
      <c r="AW1080" s="54"/>
      <c r="AX1080" s="54"/>
      <c r="AY1080" s="54"/>
      <c r="AZ1080" s="54"/>
      <c r="BA1080" s="54"/>
      <c r="BB1080" s="54"/>
      <c r="BC1080" s="54"/>
      <c r="BD1080" s="54"/>
      <c r="BE1080" s="54"/>
      <c r="BF1080" s="54"/>
      <c r="BG1080" s="54"/>
      <c r="BH1080" s="54"/>
      <c r="BI1080" s="54"/>
      <c r="BJ1080" s="54"/>
      <c r="BK1080" s="54"/>
      <c r="BL1080" s="54"/>
      <c r="BM1080" s="54"/>
      <c r="BN1080" s="54"/>
      <c r="BO1080" s="54"/>
      <c r="BP1080" s="54"/>
      <c r="BQ1080" s="54"/>
      <c r="BR1080" s="54"/>
      <c r="BS1080" s="54"/>
      <c r="BT1080" s="54"/>
      <c r="BU1080" s="54"/>
      <c r="BV1080" s="54"/>
      <c r="BW1080" s="54"/>
      <c r="BX1080" s="54"/>
      <c r="BY1080" s="54"/>
      <c r="BZ1080" s="54"/>
      <c r="CA1080" s="54"/>
      <c r="CB1080" s="54"/>
      <c r="CC1080" s="54"/>
      <c r="CD1080" s="54"/>
      <c r="CE1080" s="54"/>
      <c r="CF1080" s="54"/>
      <c r="CG1080" s="54"/>
      <c r="CH1080" s="54"/>
      <c r="CI1080" s="54"/>
      <c r="CJ1080" s="54"/>
      <c r="CK1080" s="54"/>
      <c r="CL1080" s="54"/>
      <c r="CM1080" s="54"/>
      <c r="CN1080" s="54"/>
      <c r="CO1080" s="54"/>
      <c r="CP1080" s="54"/>
      <c r="CQ1080" s="54"/>
      <c r="CR1080" s="54"/>
      <c r="CS1080" s="54"/>
      <c r="CT1080" s="54"/>
      <c r="CU1080" s="54"/>
      <c r="CV1080" s="54"/>
      <c r="CW1080" s="54"/>
      <c r="CX1080" s="54"/>
      <c r="CY1080" s="54"/>
      <c r="CZ1080" s="54"/>
      <c r="DA1080" s="54"/>
      <c r="DB1080" s="54"/>
      <c r="DC1080" s="54"/>
      <c r="DD1080" s="54"/>
      <c r="DE1080" s="54"/>
      <c r="DF1080" s="54"/>
      <c r="DG1080" s="54"/>
      <c r="DH1080" s="54"/>
      <c r="DI1080" s="54"/>
      <c r="DJ1080" s="54"/>
      <c r="DK1080" s="54"/>
      <c r="DL1080" s="54"/>
      <c r="DM1080" s="54"/>
      <c r="DN1080" s="54"/>
      <c r="DO1080" s="54"/>
      <c r="DP1080" s="54"/>
      <c r="DQ1080" s="54"/>
      <c r="DR1080" s="54"/>
      <c r="DS1080" s="54"/>
      <c r="DT1080" s="54"/>
      <c r="DU1080" s="54"/>
      <c r="DV1080" s="54"/>
      <c r="DW1080" s="54"/>
      <c r="DX1080" s="54"/>
      <c r="DY1080" s="54"/>
      <c r="DZ1080" s="54"/>
      <c r="EA1080" s="54"/>
      <c r="EB1080" s="54"/>
      <c r="EC1080" s="54"/>
      <c r="ED1080" s="54"/>
      <c r="EE1080" s="54"/>
      <c r="EF1080" s="54"/>
      <c r="EG1080" s="54"/>
      <c r="EH1080" s="54"/>
      <c r="EI1080" s="54"/>
      <c r="EJ1080" s="54"/>
      <c r="EK1080" s="54"/>
      <c r="EL1080" s="54"/>
      <c r="EM1080" s="54"/>
      <c r="EN1080" s="54"/>
      <c r="EO1080" s="54"/>
      <c r="EP1080" s="54"/>
      <c r="EQ1080" s="54"/>
      <c r="ER1080" s="54"/>
    </row>
    <row r="1081" spans="1:148" x14ac:dyDescent="0.25">
      <c r="A1081" s="76"/>
      <c r="B1081" s="54"/>
      <c r="C1081" s="54"/>
      <c r="D1081" s="54"/>
      <c r="E1081" s="54"/>
      <c r="F1081" s="5"/>
      <c r="G1081" s="320"/>
      <c r="AD1081" s="54"/>
      <c r="AE1081" s="54"/>
      <c r="AF1081" s="54"/>
      <c r="AG1081" s="54"/>
      <c r="AH1081" s="54"/>
      <c r="AI1081" s="54"/>
      <c r="AJ1081" s="54"/>
      <c r="AK1081" s="54"/>
      <c r="AL1081" s="54"/>
      <c r="AM1081" s="54"/>
      <c r="AN1081" s="54"/>
      <c r="AO1081" s="54"/>
      <c r="AP1081" s="54"/>
      <c r="AQ1081" s="54"/>
      <c r="AR1081" s="54"/>
      <c r="AS1081" s="54"/>
      <c r="AT1081" s="54"/>
      <c r="AU1081" s="54"/>
      <c r="AV1081" s="54"/>
      <c r="AW1081" s="54"/>
      <c r="AX1081" s="54"/>
      <c r="AY1081" s="54"/>
      <c r="AZ1081" s="54"/>
      <c r="BA1081" s="54"/>
      <c r="BB1081" s="54"/>
      <c r="BC1081" s="54"/>
      <c r="BD1081" s="54"/>
      <c r="BE1081" s="54"/>
      <c r="BF1081" s="54"/>
      <c r="BG1081" s="54"/>
      <c r="BH1081" s="54"/>
      <c r="BI1081" s="54"/>
      <c r="BJ1081" s="54"/>
      <c r="BK1081" s="54"/>
      <c r="BL1081" s="54"/>
      <c r="BM1081" s="54"/>
      <c r="BN1081" s="54"/>
      <c r="BO1081" s="54"/>
      <c r="BP1081" s="54"/>
      <c r="BQ1081" s="54"/>
      <c r="BR1081" s="54"/>
      <c r="BS1081" s="54"/>
      <c r="BT1081" s="54"/>
      <c r="BU1081" s="54"/>
      <c r="BV1081" s="54"/>
      <c r="BW1081" s="54"/>
      <c r="BX1081" s="54"/>
      <c r="BY1081" s="54"/>
      <c r="BZ1081" s="54"/>
      <c r="CA1081" s="54"/>
      <c r="CB1081" s="54"/>
      <c r="CC1081" s="54"/>
      <c r="CD1081" s="54"/>
      <c r="CE1081" s="54"/>
      <c r="CF1081" s="54"/>
      <c r="CG1081" s="54"/>
      <c r="CH1081" s="54"/>
      <c r="CI1081" s="54"/>
      <c r="CJ1081" s="54"/>
      <c r="CK1081" s="54"/>
      <c r="CL1081" s="54"/>
      <c r="CM1081" s="54"/>
      <c r="CN1081" s="54"/>
      <c r="CO1081" s="54"/>
      <c r="CP1081" s="54"/>
      <c r="CQ1081" s="54"/>
      <c r="CR1081" s="54"/>
      <c r="CS1081" s="54"/>
      <c r="CT1081" s="54"/>
      <c r="CU1081" s="54"/>
      <c r="CV1081" s="54"/>
      <c r="CW1081" s="54"/>
      <c r="CX1081" s="54"/>
      <c r="CY1081" s="54"/>
      <c r="CZ1081" s="54"/>
      <c r="DA1081" s="54"/>
      <c r="DB1081" s="54"/>
      <c r="DC1081" s="54"/>
      <c r="DD1081" s="54"/>
      <c r="DE1081" s="54"/>
      <c r="DF1081" s="54"/>
      <c r="DG1081" s="54"/>
      <c r="DH1081" s="54"/>
      <c r="DI1081" s="54"/>
      <c r="DJ1081" s="54"/>
      <c r="DK1081" s="54"/>
      <c r="DL1081" s="54"/>
      <c r="DM1081" s="54"/>
      <c r="DN1081" s="54"/>
      <c r="DO1081" s="54"/>
      <c r="DP1081" s="54"/>
      <c r="DQ1081" s="54"/>
      <c r="DR1081" s="54"/>
      <c r="DS1081" s="54"/>
      <c r="DT1081" s="54"/>
      <c r="DU1081" s="54"/>
      <c r="DV1081" s="54"/>
      <c r="DW1081" s="54"/>
      <c r="DX1081" s="54"/>
      <c r="DY1081" s="54"/>
      <c r="DZ1081" s="54"/>
      <c r="EA1081" s="54"/>
      <c r="EB1081" s="54"/>
      <c r="EC1081" s="54"/>
      <c r="ED1081" s="54"/>
      <c r="EE1081" s="54"/>
      <c r="EF1081" s="54"/>
      <c r="EG1081" s="54"/>
      <c r="EH1081" s="54"/>
      <c r="EI1081" s="54"/>
      <c r="EJ1081" s="54"/>
      <c r="EK1081" s="54"/>
      <c r="EL1081" s="54"/>
      <c r="EM1081" s="54"/>
      <c r="EN1081" s="54"/>
      <c r="EO1081" s="54"/>
      <c r="EP1081" s="54"/>
      <c r="EQ1081" s="54"/>
      <c r="ER1081" s="54"/>
    </row>
    <row r="1082" spans="1:148" x14ac:dyDescent="0.25">
      <c r="A1082" s="76"/>
      <c r="B1082" s="54"/>
      <c r="C1082" s="54"/>
      <c r="D1082" s="54"/>
      <c r="E1082" s="54"/>
      <c r="F1082" s="5"/>
      <c r="G1082" s="320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4"/>
      <c r="BQ1082" s="54"/>
      <c r="BR1082" s="54"/>
      <c r="BS1082" s="54"/>
      <c r="BT1082" s="54"/>
      <c r="BU1082" s="54"/>
      <c r="BV1082" s="54"/>
      <c r="BW1082" s="54"/>
      <c r="BX1082" s="54"/>
      <c r="BY1082" s="54"/>
      <c r="BZ1082" s="54"/>
      <c r="CA1082" s="54"/>
      <c r="CB1082" s="54"/>
      <c r="CC1082" s="54"/>
      <c r="CD1082" s="54"/>
      <c r="CE1082" s="54"/>
      <c r="CF1082" s="54"/>
      <c r="CG1082" s="54"/>
      <c r="CH1082" s="54"/>
      <c r="CI1082" s="54"/>
      <c r="CJ1082" s="54"/>
      <c r="CK1082" s="54"/>
      <c r="CL1082" s="54"/>
      <c r="CM1082" s="54"/>
      <c r="CN1082" s="54"/>
      <c r="CO1082" s="54"/>
      <c r="CP1082" s="54"/>
      <c r="CQ1082" s="54"/>
      <c r="CR1082" s="54"/>
      <c r="CS1082" s="54"/>
      <c r="CT1082" s="54"/>
      <c r="CU1082" s="54"/>
      <c r="CV1082" s="54"/>
      <c r="CW1082" s="54"/>
      <c r="CX1082" s="54"/>
      <c r="CY1082" s="54"/>
      <c r="CZ1082" s="54"/>
      <c r="DA1082" s="54"/>
      <c r="DB1082" s="54"/>
      <c r="DC1082" s="54"/>
      <c r="DD1082" s="54"/>
      <c r="DE1082" s="54"/>
      <c r="DF1082" s="54"/>
      <c r="DG1082" s="54"/>
      <c r="DH1082" s="54"/>
      <c r="DI1082" s="54"/>
      <c r="DJ1082" s="54"/>
      <c r="DK1082" s="54"/>
      <c r="DL1082" s="54"/>
      <c r="DM1082" s="54"/>
      <c r="DN1082" s="54"/>
      <c r="DO1082" s="54"/>
      <c r="DP1082" s="54"/>
      <c r="DQ1082" s="54"/>
      <c r="DR1082" s="54"/>
      <c r="DS1082" s="54"/>
      <c r="DT1082" s="54"/>
      <c r="DU1082" s="54"/>
      <c r="DV1082" s="54"/>
      <c r="DW1082" s="54"/>
      <c r="DX1082" s="54"/>
      <c r="DY1082" s="54"/>
      <c r="DZ1082" s="54"/>
      <c r="EA1082" s="54"/>
      <c r="EB1082" s="54"/>
      <c r="EC1082" s="54"/>
      <c r="ED1082" s="54"/>
      <c r="EE1082" s="54"/>
      <c r="EF1082" s="54"/>
      <c r="EG1082" s="54"/>
      <c r="EH1082" s="54"/>
      <c r="EI1082" s="54"/>
      <c r="EJ1082" s="54"/>
      <c r="EK1082" s="54"/>
      <c r="EL1082" s="54"/>
      <c r="EM1082" s="54"/>
      <c r="EN1082" s="54"/>
      <c r="EO1082" s="54"/>
      <c r="EP1082" s="54"/>
      <c r="EQ1082" s="54"/>
      <c r="ER1082" s="54"/>
    </row>
    <row r="1083" spans="1:148" x14ac:dyDescent="0.25">
      <c r="A1083" s="76"/>
      <c r="B1083" s="54"/>
      <c r="C1083" s="54"/>
      <c r="D1083" s="54"/>
      <c r="E1083" s="54"/>
      <c r="F1083" s="5"/>
      <c r="G1083" s="320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4"/>
      <c r="BQ1083" s="54"/>
      <c r="BR1083" s="54"/>
      <c r="BS1083" s="54"/>
      <c r="BT1083" s="54"/>
      <c r="BU1083" s="54"/>
      <c r="BV1083" s="54"/>
      <c r="BW1083" s="54"/>
      <c r="BX1083" s="54"/>
      <c r="BY1083" s="54"/>
      <c r="BZ1083" s="54"/>
      <c r="CA1083" s="54"/>
      <c r="CB1083" s="54"/>
      <c r="CC1083" s="54"/>
      <c r="CD1083" s="54"/>
      <c r="CE1083" s="54"/>
      <c r="CF1083" s="54"/>
      <c r="CG1083" s="54"/>
      <c r="CH1083" s="54"/>
      <c r="CI1083" s="54"/>
      <c r="CJ1083" s="54"/>
      <c r="CK1083" s="54"/>
      <c r="CL1083" s="54"/>
      <c r="CM1083" s="54"/>
      <c r="CN1083" s="54"/>
      <c r="CO1083" s="54"/>
      <c r="CP1083" s="54"/>
      <c r="CQ1083" s="54"/>
      <c r="CR1083" s="54"/>
      <c r="CS1083" s="54"/>
      <c r="CT1083" s="54"/>
      <c r="CU1083" s="54"/>
      <c r="CV1083" s="54"/>
      <c r="CW1083" s="54"/>
      <c r="CX1083" s="54"/>
      <c r="CY1083" s="54"/>
      <c r="CZ1083" s="54"/>
      <c r="DA1083" s="54"/>
      <c r="DB1083" s="54"/>
      <c r="DC1083" s="54"/>
      <c r="DD1083" s="54"/>
      <c r="DE1083" s="54"/>
      <c r="DF1083" s="54"/>
      <c r="DG1083" s="54"/>
      <c r="DH1083" s="54"/>
      <c r="DI1083" s="54"/>
      <c r="DJ1083" s="54"/>
      <c r="DK1083" s="54"/>
      <c r="DL1083" s="54"/>
      <c r="DM1083" s="54"/>
      <c r="DN1083" s="54"/>
      <c r="DO1083" s="54"/>
      <c r="DP1083" s="54"/>
      <c r="DQ1083" s="54"/>
      <c r="DR1083" s="54"/>
      <c r="DS1083" s="54"/>
      <c r="DT1083" s="54"/>
      <c r="DU1083" s="54"/>
      <c r="DV1083" s="54"/>
      <c r="DW1083" s="54"/>
      <c r="DX1083" s="54"/>
      <c r="DY1083" s="54"/>
      <c r="DZ1083" s="54"/>
      <c r="EA1083" s="54"/>
      <c r="EB1083" s="54"/>
      <c r="EC1083" s="54"/>
      <c r="ED1083" s="54"/>
      <c r="EE1083" s="54"/>
      <c r="EF1083" s="54"/>
      <c r="EG1083" s="54"/>
      <c r="EH1083" s="54"/>
      <c r="EI1083" s="54"/>
      <c r="EJ1083" s="54"/>
      <c r="EK1083" s="54"/>
      <c r="EL1083" s="54"/>
      <c r="EM1083" s="54"/>
      <c r="EN1083" s="54"/>
      <c r="EO1083" s="54"/>
      <c r="EP1083" s="54"/>
      <c r="EQ1083" s="54"/>
      <c r="ER1083" s="54"/>
    </row>
    <row r="1084" spans="1:148" x14ac:dyDescent="0.25">
      <c r="A1084" s="76"/>
      <c r="B1084" s="54"/>
      <c r="C1084" s="54"/>
      <c r="D1084" s="54"/>
      <c r="E1084" s="54"/>
      <c r="F1084" s="5"/>
      <c r="G1084" s="320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4"/>
      <c r="BQ1084" s="54"/>
      <c r="BR1084" s="54"/>
      <c r="BS1084" s="54"/>
      <c r="BT1084" s="54"/>
      <c r="BU1084" s="54"/>
      <c r="BV1084" s="54"/>
      <c r="BW1084" s="54"/>
      <c r="BX1084" s="54"/>
      <c r="BY1084" s="54"/>
      <c r="BZ1084" s="54"/>
      <c r="CA1084" s="54"/>
      <c r="CB1084" s="54"/>
      <c r="CC1084" s="54"/>
      <c r="CD1084" s="54"/>
      <c r="CE1084" s="54"/>
      <c r="CF1084" s="54"/>
      <c r="CG1084" s="54"/>
      <c r="CH1084" s="54"/>
      <c r="CI1084" s="54"/>
      <c r="CJ1084" s="54"/>
      <c r="CK1084" s="54"/>
      <c r="CL1084" s="54"/>
      <c r="CM1084" s="54"/>
      <c r="CN1084" s="54"/>
      <c r="CO1084" s="54"/>
      <c r="CP1084" s="54"/>
      <c r="CQ1084" s="54"/>
      <c r="CR1084" s="54"/>
      <c r="CS1084" s="54"/>
      <c r="CT1084" s="54"/>
      <c r="CU1084" s="54"/>
      <c r="CV1084" s="54"/>
      <c r="CW1084" s="54"/>
      <c r="CX1084" s="54"/>
      <c r="CY1084" s="54"/>
      <c r="CZ1084" s="54"/>
      <c r="DA1084" s="54"/>
      <c r="DB1084" s="54"/>
      <c r="DC1084" s="54"/>
      <c r="DD1084" s="54"/>
      <c r="DE1084" s="54"/>
      <c r="DF1084" s="54"/>
      <c r="DG1084" s="54"/>
      <c r="DH1084" s="54"/>
      <c r="DI1084" s="54"/>
      <c r="DJ1084" s="54"/>
      <c r="DK1084" s="54"/>
      <c r="DL1084" s="54"/>
      <c r="DM1084" s="54"/>
      <c r="DN1084" s="54"/>
      <c r="DO1084" s="54"/>
      <c r="DP1084" s="54"/>
      <c r="DQ1084" s="54"/>
      <c r="DR1084" s="54"/>
      <c r="DS1084" s="54"/>
      <c r="DT1084" s="54"/>
      <c r="DU1084" s="54"/>
      <c r="DV1084" s="54"/>
      <c r="DW1084" s="54"/>
      <c r="DX1084" s="54"/>
      <c r="DY1084" s="54"/>
      <c r="DZ1084" s="54"/>
      <c r="EA1084" s="54"/>
      <c r="EB1084" s="54"/>
      <c r="EC1084" s="54"/>
      <c r="ED1084" s="54"/>
      <c r="EE1084" s="54"/>
      <c r="EF1084" s="54"/>
      <c r="EG1084" s="54"/>
      <c r="EH1084" s="54"/>
      <c r="EI1084" s="54"/>
      <c r="EJ1084" s="54"/>
      <c r="EK1084" s="54"/>
      <c r="EL1084" s="54"/>
      <c r="EM1084" s="54"/>
      <c r="EN1084" s="54"/>
      <c r="EO1084" s="54"/>
      <c r="EP1084" s="54"/>
      <c r="EQ1084" s="54"/>
      <c r="ER1084" s="54"/>
    </row>
    <row r="1085" spans="1:148" x14ac:dyDescent="0.25">
      <c r="A1085" s="76"/>
      <c r="B1085" s="54"/>
      <c r="C1085" s="54"/>
      <c r="D1085" s="54"/>
      <c r="E1085" s="54"/>
      <c r="F1085" s="5"/>
      <c r="G1085" s="320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4"/>
      <c r="BQ1085" s="54"/>
      <c r="BR1085" s="54"/>
      <c r="BS1085" s="54"/>
      <c r="BT1085" s="54"/>
      <c r="BU1085" s="54"/>
      <c r="BV1085" s="54"/>
      <c r="BW1085" s="54"/>
      <c r="BX1085" s="54"/>
      <c r="BY1085" s="54"/>
      <c r="BZ1085" s="54"/>
      <c r="CA1085" s="54"/>
      <c r="CB1085" s="54"/>
      <c r="CC1085" s="54"/>
      <c r="CD1085" s="54"/>
      <c r="CE1085" s="54"/>
      <c r="CF1085" s="54"/>
      <c r="CG1085" s="54"/>
      <c r="CH1085" s="54"/>
      <c r="CI1085" s="54"/>
      <c r="CJ1085" s="54"/>
      <c r="CK1085" s="54"/>
      <c r="CL1085" s="54"/>
      <c r="CM1085" s="54"/>
      <c r="CN1085" s="54"/>
      <c r="CO1085" s="54"/>
      <c r="CP1085" s="54"/>
      <c r="CQ1085" s="54"/>
      <c r="CR1085" s="54"/>
      <c r="CS1085" s="54"/>
      <c r="CT1085" s="54"/>
      <c r="CU1085" s="54"/>
      <c r="CV1085" s="54"/>
      <c r="CW1085" s="54"/>
      <c r="CX1085" s="54"/>
      <c r="CY1085" s="54"/>
      <c r="CZ1085" s="54"/>
      <c r="DA1085" s="54"/>
      <c r="DB1085" s="54"/>
      <c r="DC1085" s="54"/>
      <c r="DD1085" s="54"/>
      <c r="DE1085" s="54"/>
      <c r="DF1085" s="54"/>
      <c r="DG1085" s="54"/>
      <c r="DH1085" s="54"/>
      <c r="DI1085" s="54"/>
      <c r="DJ1085" s="54"/>
      <c r="DK1085" s="54"/>
      <c r="DL1085" s="54"/>
      <c r="DM1085" s="54"/>
      <c r="DN1085" s="54"/>
      <c r="DO1085" s="54"/>
      <c r="DP1085" s="54"/>
      <c r="DQ1085" s="54"/>
      <c r="DR1085" s="54"/>
      <c r="DS1085" s="54"/>
      <c r="DT1085" s="54"/>
      <c r="DU1085" s="54"/>
      <c r="DV1085" s="54"/>
      <c r="DW1085" s="54"/>
      <c r="DX1085" s="54"/>
      <c r="DY1085" s="54"/>
      <c r="DZ1085" s="54"/>
      <c r="EA1085" s="54"/>
      <c r="EB1085" s="54"/>
      <c r="EC1085" s="54"/>
      <c r="ED1085" s="54"/>
      <c r="EE1085" s="54"/>
      <c r="EF1085" s="54"/>
      <c r="EG1085" s="54"/>
      <c r="EH1085" s="54"/>
      <c r="EI1085" s="54"/>
      <c r="EJ1085" s="54"/>
      <c r="EK1085" s="54"/>
      <c r="EL1085" s="54"/>
      <c r="EM1085" s="54"/>
      <c r="EN1085" s="54"/>
      <c r="EO1085" s="54"/>
      <c r="EP1085" s="54"/>
      <c r="EQ1085" s="54"/>
      <c r="ER1085" s="54"/>
    </row>
    <row r="1086" spans="1:148" x14ac:dyDescent="0.25">
      <c r="A1086" s="76"/>
      <c r="B1086" s="54"/>
      <c r="C1086" s="54"/>
      <c r="D1086" s="54"/>
      <c r="E1086" s="54"/>
      <c r="F1086" s="5"/>
      <c r="G1086" s="320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4"/>
      <c r="BQ1086" s="54"/>
      <c r="BR1086" s="54"/>
      <c r="BS1086" s="54"/>
      <c r="BT1086" s="54"/>
      <c r="BU1086" s="54"/>
      <c r="BV1086" s="54"/>
      <c r="BW1086" s="54"/>
      <c r="BX1086" s="54"/>
      <c r="BY1086" s="54"/>
      <c r="BZ1086" s="54"/>
      <c r="CA1086" s="54"/>
      <c r="CB1086" s="54"/>
      <c r="CC1086" s="54"/>
      <c r="CD1086" s="54"/>
      <c r="CE1086" s="54"/>
      <c r="CF1086" s="54"/>
      <c r="CG1086" s="54"/>
      <c r="CH1086" s="54"/>
      <c r="CI1086" s="54"/>
      <c r="CJ1086" s="54"/>
      <c r="CK1086" s="54"/>
      <c r="CL1086" s="54"/>
      <c r="CM1086" s="54"/>
      <c r="CN1086" s="54"/>
      <c r="CO1086" s="54"/>
      <c r="CP1086" s="54"/>
      <c r="CQ1086" s="54"/>
      <c r="CR1086" s="54"/>
      <c r="CS1086" s="54"/>
      <c r="CT1086" s="54"/>
      <c r="CU1086" s="54"/>
      <c r="CV1086" s="54"/>
      <c r="CW1086" s="54"/>
      <c r="CX1086" s="54"/>
      <c r="CY1086" s="54"/>
      <c r="CZ1086" s="54"/>
      <c r="DA1086" s="54"/>
      <c r="DB1086" s="54"/>
      <c r="DC1086" s="54"/>
      <c r="DD1086" s="54"/>
      <c r="DE1086" s="54"/>
      <c r="DF1086" s="54"/>
      <c r="DG1086" s="54"/>
      <c r="DH1086" s="54"/>
      <c r="DI1086" s="54"/>
      <c r="DJ1086" s="54"/>
      <c r="DK1086" s="54"/>
      <c r="DL1086" s="54"/>
      <c r="DM1086" s="54"/>
      <c r="DN1086" s="54"/>
      <c r="DO1086" s="54"/>
      <c r="DP1086" s="54"/>
      <c r="DQ1086" s="54"/>
      <c r="DR1086" s="54"/>
      <c r="DS1086" s="54"/>
      <c r="DT1086" s="54"/>
      <c r="DU1086" s="54"/>
      <c r="DV1086" s="54"/>
      <c r="DW1086" s="54"/>
      <c r="DX1086" s="54"/>
      <c r="DY1086" s="54"/>
      <c r="DZ1086" s="54"/>
      <c r="EA1086" s="54"/>
      <c r="EB1086" s="54"/>
      <c r="EC1086" s="54"/>
      <c r="ED1086" s="54"/>
      <c r="EE1086" s="54"/>
      <c r="EF1086" s="54"/>
      <c r="EG1086" s="54"/>
      <c r="EH1086" s="54"/>
      <c r="EI1086" s="54"/>
      <c r="EJ1086" s="54"/>
      <c r="EK1086" s="54"/>
      <c r="EL1086" s="54"/>
      <c r="EM1086" s="54"/>
      <c r="EN1086" s="54"/>
      <c r="EO1086" s="54"/>
      <c r="EP1086" s="54"/>
      <c r="EQ1086" s="54"/>
      <c r="ER1086" s="54"/>
    </row>
    <row r="1087" spans="1:148" x14ac:dyDescent="0.25">
      <c r="A1087" s="76"/>
      <c r="B1087" s="54"/>
      <c r="C1087" s="54"/>
      <c r="D1087" s="54"/>
      <c r="E1087" s="54"/>
      <c r="F1087" s="5"/>
      <c r="G1087" s="320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4"/>
      <c r="BQ1087" s="54"/>
      <c r="BR1087" s="54"/>
      <c r="BS1087" s="54"/>
      <c r="BT1087" s="54"/>
      <c r="BU1087" s="54"/>
      <c r="BV1087" s="54"/>
      <c r="BW1087" s="54"/>
      <c r="BX1087" s="54"/>
      <c r="BY1087" s="54"/>
      <c r="BZ1087" s="54"/>
      <c r="CA1087" s="54"/>
      <c r="CB1087" s="54"/>
      <c r="CC1087" s="54"/>
      <c r="CD1087" s="54"/>
      <c r="CE1087" s="54"/>
      <c r="CF1087" s="54"/>
      <c r="CG1087" s="54"/>
      <c r="CH1087" s="54"/>
      <c r="CI1087" s="54"/>
      <c r="CJ1087" s="54"/>
      <c r="CK1087" s="54"/>
      <c r="CL1087" s="54"/>
      <c r="CM1087" s="54"/>
      <c r="CN1087" s="54"/>
      <c r="CO1087" s="54"/>
      <c r="CP1087" s="54"/>
      <c r="CQ1087" s="54"/>
      <c r="CR1087" s="54"/>
      <c r="CS1087" s="54"/>
      <c r="CT1087" s="54"/>
      <c r="CU1087" s="54"/>
      <c r="CV1087" s="54"/>
      <c r="CW1087" s="54"/>
      <c r="CX1087" s="54"/>
      <c r="CY1087" s="54"/>
      <c r="CZ1087" s="54"/>
      <c r="DA1087" s="54"/>
      <c r="DB1087" s="54"/>
      <c r="DC1087" s="54"/>
      <c r="DD1087" s="54"/>
      <c r="DE1087" s="54"/>
      <c r="DF1087" s="54"/>
      <c r="DG1087" s="54"/>
      <c r="DH1087" s="54"/>
      <c r="DI1087" s="54"/>
      <c r="DJ1087" s="54"/>
      <c r="DK1087" s="54"/>
      <c r="DL1087" s="54"/>
      <c r="DM1087" s="54"/>
      <c r="DN1087" s="54"/>
      <c r="DO1087" s="54"/>
      <c r="DP1087" s="54"/>
      <c r="DQ1087" s="54"/>
      <c r="DR1087" s="54"/>
      <c r="DS1087" s="54"/>
      <c r="DT1087" s="54"/>
      <c r="DU1087" s="54"/>
      <c r="DV1087" s="54"/>
      <c r="DW1087" s="54"/>
      <c r="DX1087" s="54"/>
      <c r="DY1087" s="54"/>
      <c r="DZ1087" s="54"/>
      <c r="EA1087" s="54"/>
      <c r="EB1087" s="54"/>
      <c r="EC1087" s="54"/>
      <c r="ED1087" s="54"/>
      <c r="EE1087" s="54"/>
      <c r="EF1087" s="54"/>
      <c r="EG1087" s="54"/>
      <c r="EH1087" s="54"/>
      <c r="EI1087" s="54"/>
      <c r="EJ1087" s="54"/>
      <c r="EK1087" s="54"/>
      <c r="EL1087" s="54"/>
      <c r="EM1087" s="54"/>
      <c r="EN1087" s="54"/>
      <c r="EO1087" s="54"/>
      <c r="EP1087" s="54"/>
      <c r="EQ1087" s="54"/>
      <c r="ER1087" s="54"/>
    </row>
    <row r="1088" spans="1:148" x14ac:dyDescent="0.25">
      <c r="A1088" s="76"/>
      <c r="B1088" s="54"/>
      <c r="C1088" s="54"/>
      <c r="D1088" s="54"/>
      <c r="E1088" s="54"/>
      <c r="F1088" s="5"/>
      <c r="G1088" s="320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4"/>
      <c r="BQ1088" s="54"/>
      <c r="BR1088" s="54"/>
      <c r="BS1088" s="54"/>
      <c r="BT1088" s="54"/>
      <c r="BU1088" s="54"/>
      <c r="BV1088" s="54"/>
      <c r="BW1088" s="54"/>
      <c r="BX1088" s="54"/>
      <c r="BY1088" s="54"/>
      <c r="BZ1088" s="54"/>
      <c r="CA1088" s="54"/>
      <c r="CB1088" s="54"/>
      <c r="CC1088" s="54"/>
      <c r="CD1088" s="54"/>
      <c r="CE1088" s="54"/>
      <c r="CF1088" s="54"/>
      <c r="CG1088" s="54"/>
      <c r="CH1088" s="54"/>
      <c r="CI1088" s="54"/>
      <c r="CJ1088" s="54"/>
      <c r="CK1088" s="54"/>
      <c r="CL1088" s="54"/>
      <c r="CM1088" s="54"/>
      <c r="CN1088" s="54"/>
      <c r="CO1088" s="54"/>
      <c r="CP1088" s="54"/>
      <c r="CQ1088" s="54"/>
      <c r="CR1088" s="54"/>
      <c r="CS1088" s="54"/>
      <c r="CT1088" s="54"/>
      <c r="CU1088" s="54"/>
      <c r="CV1088" s="54"/>
      <c r="CW1088" s="54"/>
      <c r="CX1088" s="54"/>
      <c r="CY1088" s="54"/>
      <c r="CZ1088" s="54"/>
      <c r="DA1088" s="54"/>
      <c r="DB1088" s="54"/>
      <c r="DC1088" s="54"/>
      <c r="DD1088" s="54"/>
      <c r="DE1088" s="54"/>
      <c r="DF1088" s="54"/>
      <c r="DG1088" s="54"/>
      <c r="DH1088" s="54"/>
      <c r="DI1088" s="54"/>
      <c r="DJ1088" s="54"/>
      <c r="DK1088" s="54"/>
      <c r="DL1088" s="54"/>
      <c r="DM1088" s="54"/>
      <c r="DN1088" s="54"/>
      <c r="DO1088" s="54"/>
      <c r="DP1088" s="54"/>
      <c r="DQ1088" s="54"/>
      <c r="DR1088" s="54"/>
      <c r="DS1088" s="54"/>
      <c r="DT1088" s="54"/>
      <c r="DU1088" s="54"/>
      <c r="DV1088" s="54"/>
      <c r="DW1088" s="54"/>
      <c r="DX1088" s="54"/>
      <c r="DY1088" s="54"/>
      <c r="DZ1088" s="54"/>
      <c r="EA1088" s="54"/>
      <c r="EB1088" s="54"/>
      <c r="EC1088" s="54"/>
      <c r="ED1088" s="54"/>
      <c r="EE1088" s="54"/>
      <c r="EF1088" s="54"/>
      <c r="EG1088" s="54"/>
      <c r="EH1088" s="54"/>
      <c r="EI1088" s="54"/>
      <c r="EJ1088" s="54"/>
      <c r="EK1088" s="54"/>
      <c r="EL1088" s="54"/>
      <c r="EM1088" s="54"/>
      <c r="EN1088" s="54"/>
      <c r="EO1088" s="54"/>
      <c r="EP1088" s="54"/>
      <c r="EQ1088" s="54"/>
      <c r="ER1088" s="54"/>
    </row>
    <row r="1089" spans="1:148" x14ac:dyDescent="0.25">
      <c r="A1089" s="76"/>
      <c r="B1089" s="54"/>
      <c r="C1089" s="54"/>
      <c r="D1089" s="54"/>
      <c r="E1089" s="54"/>
      <c r="F1089" s="5"/>
      <c r="G1089" s="320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4"/>
      <c r="BQ1089" s="54"/>
      <c r="BR1089" s="54"/>
      <c r="BS1089" s="54"/>
      <c r="BT1089" s="54"/>
      <c r="BU1089" s="54"/>
      <c r="BV1089" s="54"/>
      <c r="BW1089" s="54"/>
      <c r="BX1089" s="54"/>
      <c r="BY1089" s="54"/>
      <c r="BZ1089" s="54"/>
      <c r="CA1089" s="54"/>
      <c r="CB1089" s="54"/>
      <c r="CC1089" s="54"/>
      <c r="CD1089" s="54"/>
      <c r="CE1089" s="54"/>
      <c r="CF1089" s="54"/>
      <c r="CG1089" s="54"/>
      <c r="CH1089" s="54"/>
      <c r="CI1089" s="54"/>
      <c r="CJ1089" s="54"/>
      <c r="CK1089" s="54"/>
      <c r="CL1089" s="54"/>
      <c r="CM1089" s="54"/>
      <c r="CN1089" s="54"/>
      <c r="CO1089" s="54"/>
      <c r="CP1089" s="54"/>
      <c r="CQ1089" s="54"/>
      <c r="CR1089" s="54"/>
      <c r="CS1089" s="54"/>
      <c r="CT1089" s="54"/>
      <c r="CU1089" s="54"/>
      <c r="CV1089" s="54"/>
      <c r="CW1089" s="54"/>
      <c r="CX1089" s="54"/>
      <c r="CY1089" s="54"/>
      <c r="CZ1089" s="54"/>
      <c r="DA1089" s="54"/>
      <c r="DB1089" s="54"/>
      <c r="DC1089" s="54"/>
      <c r="DD1089" s="54"/>
      <c r="DE1089" s="54"/>
      <c r="DF1089" s="54"/>
      <c r="DG1089" s="54"/>
      <c r="DH1089" s="54"/>
      <c r="DI1089" s="54"/>
      <c r="DJ1089" s="54"/>
      <c r="DK1089" s="54"/>
      <c r="DL1089" s="54"/>
      <c r="DM1089" s="54"/>
      <c r="DN1089" s="54"/>
      <c r="DO1089" s="54"/>
      <c r="DP1089" s="54"/>
      <c r="DQ1089" s="54"/>
      <c r="DR1089" s="54"/>
      <c r="DS1089" s="54"/>
      <c r="DT1089" s="54"/>
      <c r="DU1089" s="54"/>
      <c r="DV1089" s="54"/>
      <c r="DW1089" s="54"/>
      <c r="DX1089" s="54"/>
      <c r="DY1089" s="54"/>
      <c r="DZ1089" s="54"/>
      <c r="EA1089" s="54"/>
      <c r="EB1089" s="54"/>
      <c r="EC1089" s="54"/>
      <c r="ED1089" s="54"/>
      <c r="EE1089" s="54"/>
      <c r="EF1089" s="54"/>
      <c r="EG1089" s="54"/>
      <c r="EH1089" s="54"/>
      <c r="EI1089" s="54"/>
      <c r="EJ1089" s="54"/>
      <c r="EK1089" s="54"/>
      <c r="EL1089" s="54"/>
      <c r="EM1089" s="54"/>
      <c r="EN1089" s="54"/>
      <c r="EO1089" s="54"/>
      <c r="EP1089" s="54"/>
      <c r="EQ1089" s="54"/>
      <c r="ER1089" s="54"/>
    </row>
    <row r="1090" spans="1:148" x14ac:dyDescent="0.25">
      <c r="A1090" s="76"/>
      <c r="B1090" s="54"/>
      <c r="C1090" s="54"/>
      <c r="D1090" s="54"/>
      <c r="E1090" s="54"/>
      <c r="F1090" s="5"/>
      <c r="G1090" s="320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4"/>
      <c r="BQ1090" s="54"/>
      <c r="BR1090" s="54"/>
      <c r="BS1090" s="54"/>
      <c r="BT1090" s="54"/>
      <c r="BU1090" s="54"/>
      <c r="BV1090" s="54"/>
      <c r="BW1090" s="54"/>
      <c r="BX1090" s="54"/>
      <c r="BY1090" s="54"/>
      <c r="BZ1090" s="54"/>
      <c r="CA1090" s="54"/>
      <c r="CB1090" s="54"/>
      <c r="CC1090" s="54"/>
      <c r="CD1090" s="54"/>
      <c r="CE1090" s="54"/>
      <c r="CF1090" s="54"/>
      <c r="CG1090" s="54"/>
      <c r="CH1090" s="54"/>
      <c r="CI1090" s="54"/>
      <c r="CJ1090" s="54"/>
      <c r="CK1090" s="54"/>
      <c r="CL1090" s="54"/>
      <c r="CM1090" s="54"/>
      <c r="CN1090" s="54"/>
      <c r="CO1090" s="54"/>
      <c r="CP1090" s="54"/>
      <c r="CQ1090" s="54"/>
      <c r="CR1090" s="54"/>
      <c r="CS1090" s="54"/>
      <c r="CT1090" s="54"/>
      <c r="CU1090" s="54"/>
      <c r="CV1090" s="54"/>
      <c r="CW1090" s="54"/>
      <c r="CX1090" s="54"/>
      <c r="CY1090" s="54"/>
      <c r="CZ1090" s="54"/>
      <c r="DA1090" s="54"/>
      <c r="DB1090" s="54"/>
      <c r="DC1090" s="54"/>
      <c r="DD1090" s="54"/>
      <c r="DE1090" s="54"/>
      <c r="DF1090" s="54"/>
      <c r="DG1090" s="54"/>
      <c r="DH1090" s="54"/>
      <c r="DI1090" s="54"/>
      <c r="DJ1090" s="54"/>
      <c r="DK1090" s="54"/>
      <c r="DL1090" s="54"/>
      <c r="DM1090" s="54"/>
      <c r="DN1090" s="54"/>
      <c r="DO1090" s="54"/>
      <c r="DP1090" s="54"/>
      <c r="DQ1090" s="54"/>
      <c r="DR1090" s="54"/>
      <c r="DS1090" s="54"/>
      <c r="DT1090" s="54"/>
      <c r="DU1090" s="54"/>
      <c r="DV1090" s="54"/>
      <c r="DW1090" s="54"/>
      <c r="DX1090" s="54"/>
      <c r="DY1090" s="54"/>
      <c r="DZ1090" s="54"/>
      <c r="EA1090" s="54"/>
      <c r="EB1090" s="54"/>
      <c r="EC1090" s="54"/>
      <c r="ED1090" s="54"/>
      <c r="EE1090" s="54"/>
      <c r="EF1090" s="54"/>
      <c r="EG1090" s="54"/>
      <c r="EH1090" s="54"/>
      <c r="EI1090" s="54"/>
      <c r="EJ1090" s="54"/>
      <c r="EK1090" s="54"/>
      <c r="EL1090" s="54"/>
      <c r="EM1090" s="54"/>
      <c r="EN1090" s="54"/>
      <c r="EO1090" s="54"/>
      <c r="EP1090" s="54"/>
      <c r="EQ1090" s="54"/>
      <c r="ER1090" s="54"/>
    </row>
    <row r="1091" spans="1:148" x14ac:dyDescent="0.25">
      <c r="A1091" s="76"/>
      <c r="B1091" s="54"/>
      <c r="C1091" s="54"/>
      <c r="D1091" s="54"/>
      <c r="E1091" s="54"/>
      <c r="F1091" s="5"/>
      <c r="G1091" s="320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4"/>
      <c r="BQ1091" s="54"/>
      <c r="BR1091" s="54"/>
      <c r="BS1091" s="54"/>
      <c r="BT1091" s="54"/>
      <c r="BU1091" s="54"/>
      <c r="BV1091" s="54"/>
      <c r="BW1091" s="54"/>
      <c r="BX1091" s="54"/>
      <c r="BY1091" s="54"/>
      <c r="BZ1091" s="54"/>
      <c r="CA1091" s="54"/>
      <c r="CB1091" s="54"/>
      <c r="CC1091" s="54"/>
      <c r="CD1091" s="54"/>
      <c r="CE1091" s="54"/>
      <c r="CF1091" s="54"/>
      <c r="CG1091" s="54"/>
      <c r="CH1091" s="54"/>
      <c r="CI1091" s="54"/>
      <c r="CJ1091" s="54"/>
      <c r="CK1091" s="54"/>
      <c r="CL1091" s="54"/>
      <c r="CM1091" s="54"/>
      <c r="CN1091" s="54"/>
      <c r="CO1091" s="54"/>
      <c r="CP1091" s="54"/>
      <c r="CQ1091" s="54"/>
      <c r="CR1091" s="54"/>
      <c r="CS1091" s="54"/>
      <c r="CT1091" s="54"/>
      <c r="CU1091" s="54"/>
      <c r="CV1091" s="54"/>
      <c r="CW1091" s="54"/>
      <c r="CX1091" s="54"/>
      <c r="CY1091" s="54"/>
      <c r="CZ1091" s="54"/>
      <c r="DA1091" s="54"/>
      <c r="DB1091" s="54"/>
      <c r="DC1091" s="54"/>
      <c r="DD1091" s="54"/>
      <c r="DE1091" s="54"/>
      <c r="DF1091" s="54"/>
      <c r="DG1091" s="54"/>
      <c r="DH1091" s="54"/>
      <c r="DI1091" s="54"/>
      <c r="DJ1091" s="54"/>
      <c r="DK1091" s="54"/>
      <c r="DL1091" s="54"/>
      <c r="DM1091" s="54"/>
      <c r="DN1091" s="54"/>
      <c r="DO1091" s="54"/>
      <c r="DP1091" s="54"/>
      <c r="DQ1091" s="54"/>
      <c r="DR1091" s="54"/>
      <c r="DS1091" s="54"/>
      <c r="DT1091" s="54"/>
      <c r="DU1091" s="54"/>
      <c r="DV1091" s="54"/>
      <c r="DW1091" s="54"/>
      <c r="DX1091" s="54"/>
      <c r="DY1091" s="54"/>
      <c r="DZ1091" s="54"/>
      <c r="EA1091" s="54"/>
      <c r="EB1091" s="54"/>
      <c r="EC1091" s="54"/>
      <c r="ED1091" s="54"/>
      <c r="EE1091" s="54"/>
      <c r="EF1091" s="54"/>
      <c r="EG1091" s="54"/>
      <c r="EH1091" s="54"/>
      <c r="EI1091" s="54"/>
      <c r="EJ1091" s="54"/>
      <c r="EK1091" s="54"/>
      <c r="EL1091" s="54"/>
      <c r="EM1091" s="54"/>
      <c r="EN1091" s="54"/>
      <c r="EO1091" s="54"/>
      <c r="EP1091" s="54"/>
      <c r="EQ1091" s="54"/>
      <c r="ER1091" s="54"/>
    </row>
    <row r="1092" spans="1:148" x14ac:dyDescent="0.25">
      <c r="A1092" s="76"/>
      <c r="B1092" s="54"/>
      <c r="C1092" s="54"/>
      <c r="D1092" s="54"/>
      <c r="E1092" s="54"/>
      <c r="F1092" s="5"/>
      <c r="G1092" s="320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4"/>
      <c r="BQ1092" s="54"/>
      <c r="BR1092" s="54"/>
      <c r="BS1092" s="54"/>
      <c r="BT1092" s="54"/>
      <c r="BU1092" s="54"/>
      <c r="BV1092" s="54"/>
      <c r="BW1092" s="54"/>
      <c r="BX1092" s="54"/>
      <c r="BY1092" s="54"/>
      <c r="BZ1092" s="54"/>
      <c r="CA1092" s="54"/>
      <c r="CB1092" s="54"/>
      <c r="CC1092" s="54"/>
      <c r="CD1092" s="54"/>
      <c r="CE1092" s="54"/>
      <c r="CF1092" s="54"/>
      <c r="CG1092" s="54"/>
      <c r="CH1092" s="54"/>
      <c r="CI1092" s="54"/>
      <c r="CJ1092" s="54"/>
      <c r="CK1092" s="54"/>
      <c r="CL1092" s="54"/>
      <c r="CM1092" s="54"/>
      <c r="CN1092" s="54"/>
      <c r="CO1092" s="54"/>
      <c r="CP1092" s="54"/>
      <c r="CQ1092" s="54"/>
      <c r="CR1092" s="54"/>
      <c r="CS1092" s="54"/>
      <c r="CT1092" s="54"/>
      <c r="CU1092" s="54"/>
      <c r="CV1092" s="54"/>
      <c r="CW1092" s="54"/>
      <c r="CX1092" s="54"/>
      <c r="CY1092" s="54"/>
      <c r="CZ1092" s="54"/>
      <c r="DA1092" s="54"/>
      <c r="DB1092" s="54"/>
      <c r="DC1092" s="54"/>
      <c r="DD1092" s="54"/>
      <c r="DE1092" s="54"/>
      <c r="DF1092" s="54"/>
      <c r="DG1092" s="54"/>
      <c r="DH1092" s="54"/>
      <c r="DI1092" s="54"/>
      <c r="DJ1092" s="54"/>
      <c r="DK1092" s="54"/>
      <c r="DL1092" s="54"/>
      <c r="DM1092" s="54"/>
      <c r="DN1092" s="54"/>
      <c r="DO1092" s="54"/>
      <c r="DP1092" s="54"/>
      <c r="DQ1092" s="54"/>
      <c r="DR1092" s="54"/>
      <c r="DS1092" s="54"/>
      <c r="DT1092" s="54"/>
      <c r="DU1092" s="54"/>
      <c r="DV1092" s="54"/>
      <c r="DW1092" s="54"/>
      <c r="DX1092" s="54"/>
      <c r="DY1092" s="54"/>
      <c r="DZ1092" s="54"/>
      <c r="EA1092" s="54"/>
      <c r="EB1092" s="54"/>
      <c r="EC1092" s="54"/>
      <c r="ED1092" s="54"/>
      <c r="EE1092" s="54"/>
      <c r="EF1092" s="54"/>
      <c r="EG1092" s="54"/>
      <c r="EH1092" s="54"/>
      <c r="EI1092" s="54"/>
      <c r="EJ1092" s="54"/>
      <c r="EK1092" s="54"/>
      <c r="EL1092" s="54"/>
      <c r="EM1092" s="54"/>
      <c r="EN1092" s="54"/>
      <c r="EO1092" s="54"/>
      <c r="EP1092" s="54"/>
      <c r="EQ1092" s="54"/>
      <c r="ER1092" s="54"/>
    </row>
    <row r="1093" spans="1:148" x14ac:dyDescent="0.25">
      <c r="A1093" s="76"/>
      <c r="B1093" s="54"/>
      <c r="C1093" s="54"/>
      <c r="D1093" s="54"/>
      <c r="E1093" s="54"/>
      <c r="F1093" s="5"/>
      <c r="G1093" s="320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4"/>
      <c r="BQ1093" s="54"/>
      <c r="BR1093" s="54"/>
      <c r="BS1093" s="54"/>
      <c r="BT1093" s="54"/>
      <c r="BU1093" s="54"/>
      <c r="BV1093" s="54"/>
      <c r="BW1093" s="54"/>
      <c r="BX1093" s="54"/>
      <c r="BY1093" s="54"/>
      <c r="BZ1093" s="54"/>
      <c r="CA1093" s="54"/>
      <c r="CB1093" s="54"/>
      <c r="CC1093" s="54"/>
      <c r="CD1093" s="54"/>
      <c r="CE1093" s="54"/>
      <c r="CF1093" s="54"/>
      <c r="CG1093" s="54"/>
      <c r="CH1093" s="54"/>
      <c r="CI1093" s="54"/>
      <c r="CJ1093" s="54"/>
      <c r="CK1093" s="54"/>
      <c r="CL1093" s="54"/>
      <c r="CM1093" s="54"/>
      <c r="CN1093" s="54"/>
      <c r="CO1093" s="54"/>
      <c r="CP1093" s="54"/>
      <c r="CQ1093" s="54"/>
      <c r="CR1093" s="54"/>
      <c r="CS1093" s="54"/>
      <c r="CT1093" s="54"/>
      <c r="CU1093" s="54"/>
      <c r="CV1093" s="54"/>
      <c r="CW1093" s="54"/>
      <c r="CX1093" s="54"/>
      <c r="CY1093" s="54"/>
      <c r="CZ1093" s="54"/>
      <c r="DA1093" s="54"/>
      <c r="DB1093" s="54"/>
      <c r="DC1093" s="54"/>
      <c r="DD1093" s="54"/>
      <c r="DE1093" s="54"/>
      <c r="DF1093" s="54"/>
      <c r="DG1093" s="54"/>
      <c r="DH1093" s="54"/>
      <c r="DI1093" s="54"/>
      <c r="DJ1093" s="54"/>
      <c r="DK1093" s="54"/>
      <c r="DL1093" s="54"/>
      <c r="DM1093" s="54"/>
      <c r="DN1093" s="54"/>
      <c r="DO1093" s="54"/>
      <c r="DP1093" s="54"/>
      <c r="DQ1093" s="54"/>
      <c r="DR1093" s="54"/>
      <c r="DS1093" s="54"/>
      <c r="DT1093" s="54"/>
      <c r="DU1093" s="54"/>
      <c r="DV1093" s="54"/>
      <c r="DW1093" s="54"/>
      <c r="DX1093" s="54"/>
      <c r="DY1093" s="54"/>
      <c r="DZ1093" s="54"/>
      <c r="EA1093" s="54"/>
      <c r="EB1093" s="54"/>
      <c r="EC1093" s="54"/>
      <c r="ED1093" s="54"/>
      <c r="EE1093" s="54"/>
      <c r="EF1093" s="54"/>
      <c r="EG1093" s="54"/>
      <c r="EH1093" s="54"/>
      <c r="EI1093" s="54"/>
      <c r="EJ1093" s="54"/>
      <c r="EK1093" s="54"/>
      <c r="EL1093" s="54"/>
      <c r="EM1093" s="54"/>
      <c r="EN1093" s="54"/>
      <c r="EO1093" s="54"/>
      <c r="EP1093" s="54"/>
      <c r="EQ1093" s="54"/>
      <c r="ER1093" s="54"/>
    </row>
    <row r="1094" spans="1:148" x14ac:dyDescent="0.25">
      <c r="A1094" s="76"/>
      <c r="B1094" s="54"/>
      <c r="C1094" s="54"/>
      <c r="D1094" s="54"/>
      <c r="E1094" s="54"/>
      <c r="F1094" s="5"/>
      <c r="G1094" s="320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4"/>
      <c r="BQ1094" s="54"/>
      <c r="BR1094" s="54"/>
      <c r="BS1094" s="54"/>
      <c r="BT1094" s="54"/>
      <c r="BU1094" s="54"/>
      <c r="BV1094" s="54"/>
      <c r="BW1094" s="54"/>
      <c r="BX1094" s="54"/>
      <c r="BY1094" s="54"/>
      <c r="BZ1094" s="54"/>
      <c r="CA1094" s="54"/>
      <c r="CB1094" s="54"/>
      <c r="CC1094" s="54"/>
      <c r="CD1094" s="54"/>
      <c r="CE1094" s="54"/>
      <c r="CF1094" s="54"/>
      <c r="CG1094" s="54"/>
      <c r="CH1094" s="54"/>
      <c r="CI1094" s="54"/>
      <c r="CJ1094" s="54"/>
      <c r="CK1094" s="54"/>
      <c r="CL1094" s="54"/>
      <c r="CM1094" s="54"/>
      <c r="CN1094" s="54"/>
      <c r="CO1094" s="54"/>
      <c r="CP1094" s="54"/>
      <c r="CQ1094" s="54"/>
      <c r="CR1094" s="54"/>
      <c r="CS1094" s="54"/>
      <c r="CT1094" s="54"/>
      <c r="CU1094" s="54"/>
      <c r="CV1094" s="54"/>
      <c r="CW1094" s="54"/>
      <c r="CX1094" s="54"/>
      <c r="CY1094" s="54"/>
      <c r="CZ1094" s="54"/>
      <c r="DA1094" s="54"/>
      <c r="DB1094" s="54"/>
      <c r="DC1094" s="54"/>
      <c r="DD1094" s="54"/>
      <c r="DE1094" s="54"/>
      <c r="DF1094" s="54"/>
      <c r="DG1094" s="54"/>
      <c r="DH1094" s="54"/>
      <c r="DI1094" s="54"/>
      <c r="DJ1094" s="54"/>
      <c r="DK1094" s="54"/>
      <c r="DL1094" s="54"/>
      <c r="DM1094" s="54"/>
      <c r="DN1094" s="54"/>
      <c r="DO1094" s="54"/>
      <c r="DP1094" s="54"/>
      <c r="DQ1094" s="54"/>
      <c r="DR1094" s="54"/>
      <c r="DS1094" s="54"/>
      <c r="DT1094" s="54"/>
      <c r="DU1094" s="54"/>
      <c r="DV1094" s="54"/>
      <c r="DW1094" s="54"/>
      <c r="DX1094" s="54"/>
      <c r="DY1094" s="54"/>
      <c r="DZ1094" s="54"/>
      <c r="EA1094" s="54"/>
      <c r="EB1094" s="54"/>
      <c r="EC1094" s="54"/>
      <c r="ED1094" s="54"/>
      <c r="EE1094" s="54"/>
      <c r="EF1094" s="54"/>
      <c r="EG1094" s="54"/>
      <c r="EH1094" s="54"/>
      <c r="EI1094" s="54"/>
      <c r="EJ1094" s="54"/>
      <c r="EK1094" s="54"/>
      <c r="EL1094" s="54"/>
      <c r="EM1094" s="54"/>
      <c r="EN1094" s="54"/>
      <c r="EO1094" s="54"/>
      <c r="EP1094" s="54"/>
      <c r="EQ1094" s="54"/>
      <c r="ER1094" s="54"/>
    </row>
    <row r="1095" spans="1:148" x14ac:dyDescent="0.25">
      <c r="A1095" s="76"/>
      <c r="B1095" s="54"/>
      <c r="C1095" s="54"/>
      <c r="D1095" s="54"/>
      <c r="E1095" s="54"/>
      <c r="F1095" s="5"/>
      <c r="G1095" s="320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4"/>
      <c r="BQ1095" s="54"/>
      <c r="BR1095" s="54"/>
      <c r="BS1095" s="54"/>
      <c r="BT1095" s="54"/>
      <c r="BU1095" s="54"/>
      <c r="BV1095" s="54"/>
      <c r="BW1095" s="54"/>
      <c r="BX1095" s="54"/>
      <c r="BY1095" s="54"/>
      <c r="BZ1095" s="54"/>
      <c r="CA1095" s="54"/>
      <c r="CB1095" s="54"/>
      <c r="CC1095" s="54"/>
      <c r="CD1095" s="54"/>
      <c r="CE1095" s="54"/>
      <c r="CF1095" s="54"/>
      <c r="CG1095" s="54"/>
      <c r="CH1095" s="54"/>
      <c r="CI1095" s="54"/>
      <c r="CJ1095" s="54"/>
      <c r="CK1095" s="54"/>
      <c r="CL1095" s="54"/>
      <c r="CM1095" s="54"/>
      <c r="CN1095" s="54"/>
      <c r="CO1095" s="54"/>
      <c r="CP1095" s="54"/>
      <c r="CQ1095" s="54"/>
      <c r="CR1095" s="54"/>
      <c r="CS1095" s="54"/>
      <c r="CT1095" s="54"/>
      <c r="CU1095" s="54"/>
      <c r="CV1095" s="54"/>
      <c r="CW1095" s="54"/>
      <c r="CX1095" s="54"/>
      <c r="CY1095" s="54"/>
      <c r="CZ1095" s="54"/>
      <c r="DA1095" s="54"/>
      <c r="DB1095" s="54"/>
      <c r="DC1095" s="54"/>
      <c r="DD1095" s="54"/>
      <c r="DE1095" s="54"/>
      <c r="DF1095" s="54"/>
      <c r="DG1095" s="54"/>
      <c r="DH1095" s="54"/>
      <c r="DI1095" s="54"/>
      <c r="DJ1095" s="54"/>
      <c r="DK1095" s="54"/>
      <c r="DL1095" s="54"/>
      <c r="DM1095" s="54"/>
      <c r="DN1095" s="54"/>
      <c r="DO1095" s="54"/>
      <c r="DP1095" s="54"/>
      <c r="DQ1095" s="54"/>
      <c r="DR1095" s="54"/>
      <c r="DS1095" s="54"/>
      <c r="DT1095" s="54"/>
      <c r="DU1095" s="54"/>
      <c r="DV1095" s="54"/>
      <c r="DW1095" s="54"/>
      <c r="DX1095" s="54"/>
      <c r="DY1095" s="54"/>
      <c r="DZ1095" s="54"/>
      <c r="EA1095" s="54"/>
      <c r="EB1095" s="54"/>
      <c r="EC1095" s="54"/>
      <c r="ED1095" s="54"/>
      <c r="EE1095" s="54"/>
      <c r="EF1095" s="54"/>
      <c r="EG1095" s="54"/>
      <c r="EH1095" s="54"/>
      <c r="EI1095" s="54"/>
      <c r="EJ1095" s="54"/>
      <c r="EK1095" s="54"/>
      <c r="EL1095" s="54"/>
      <c r="EM1095" s="54"/>
      <c r="EN1095" s="54"/>
      <c r="EO1095" s="54"/>
      <c r="EP1095" s="54"/>
      <c r="EQ1095" s="54"/>
      <c r="ER1095" s="54"/>
    </row>
    <row r="1096" spans="1:148" x14ac:dyDescent="0.25">
      <c r="A1096" s="76"/>
      <c r="B1096" s="54"/>
      <c r="C1096" s="54"/>
      <c r="D1096" s="54"/>
      <c r="E1096" s="54"/>
      <c r="F1096" s="5"/>
      <c r="G1096" s="320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4"/>
      <c r="BQ1096" s="54"/>
      <c r="BR1096" s="54"/>
      <c r="BS1096" s="54"/>
      <c r="BT1096" s="54"/>
      <c r="BU1096" s="54"/>
      <c r="BV1096" s="54"/>
      <c r="BW1096" s="54"/>
      <c r="BX1096" s="54"/>
      <c r="BY1096" s="54"/>
      <c r="BZ1096" s="54"/>
      <c r="CA1096" s="54"/>
      <c r="CB1096" s="54"/>
      <c r="CC1096" s="54"/>
      <c r="CD1096" s="54"/>
      <c r="CE1096" s="54"/>
      <c r="CF1096" s="54"/>
      <c r="CG1096" s="54"/>
      <c r="CH1096" s="54"/>
      <c r="CI1096" s="54"/>
      <c r="CJ1096" s="54"/>
      <c r="CK1096" s="54"/>
      <c r="CL1096" s="54"/>
      <c r="CM1096" s="54"/>
      <c r="CN1096" s="54"/>
      <c r="CO1096" s="54"/>
      <c r="CP1096" s="54"/>
      <c r="CQ1096" s="54"/>
      <c r="CR1096" s="54"/>
      <c r="CS1096" s="54"/>
      <c r="CT1096" s="54"/>
      <c r="CU1096" s="54"/>
      <c r="CV1096" s="54"/>
      <c r="CW1096" s="54"/>
      <c r="CX1096" s="54"/>
      <c r="CY1096" s="54"/>
      <c r="CZ1096" s="54"/>
      <c r="DA1096" s="54"/>
      <c r="DB1096" s="54"/>
      <c r="DC1096" s="54"/>
      <c r="DD1096" s="54"/>
      <c r="DE1096" s="54"/>
      <c r="DF1096" s="54"/>
      <c r="DG1096" s="54"/>
      <c r="DH1096" s="54"/>
      <c r="DI1096" s="54"/>
      <c r="DJ1096" s="54"/>
      <c r="DK1096" s="54"/>
      <c r="DL1096" s="54"/>
      <c r="DM1096" s="54"/>
      <c r="DN1096" s="54"/>
      <c r="DO1096" s="54"/>
      <c r="DP1096" s="54"/>
      <c r="DQ1096" s="54"/>
      <c r="DR1096" s="54"/>
      <c r="DS1096" s="54"/>
      <c r="DT1096" s="54"/>
      <c r="DU1096" s="54"/>
      <c r="DV1096" s="54"/>
      <c r="DW1096" s="54"/>
      <c r="DX1096" s="54"/>
      <c r="DY1096" s="54"/>
      <c r="DZ1096" s="54"/>
      <c r="EA1096" s="54"/>
      <c r="EB1096" s="54"/>
      <c r="EC1096" s="54"/>
      <c r="ED1096" s="54"/>
      <c r="EE1096" s="54"/>
      <c r="EF1096" s="54"/>
      <c r="EG1096" s="54"/>
      <c r="EH1096" s="54"/>
      <c r="EI1096" s="54"/>
      <c r="EJ1096" s="54"/>
      <c r="EK1096" s="54"/>
      <c r="EL1096" s="54"/>
      <c r="EM1096" s="54"/>
      <c r="EN1096" s="54"/>
      <c r="EO1096" s="54"/>
      <c r="EP1096" s="54"/>
      <c r="EQ1096" s="54"/>
      <c r="ER1096" s="54"/>
    </row>
    <row r="1097" spans="1:148" x14ac:dyDescent="0.25">
      <c r="A1097" s="76"/>
      <c r="B1097" s="54"/>
      <c r="C1097" s="54"/>
      <c r="D1097" s="54"/>
      <c r="E1097" s="54"/>
      <c r="F1097" s="5"/>
      <c r="G1097" s="320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4"/>
      <c r="BQ1097" s="54"/>
      <c r="BR1097" s="54"/>
      <c r="BS1097" s="54"/>
      <c r="BT1097" s="54"/>
      <c r="BU1097" s="54"/>
      <c r="BV1097" s="54"/>
      <c r="BW1097" s="54"/>
      <c r="BX1097" s="54"/>
      <c r="BY1097" s="54"/>
      <c r="BZ1097" s="54"/>
      <c r="CA1097" s="54"/>
      <c r="CB1097" s="54"/>
      <c r="CC1097" s="54"/>
      <c r="CD1097" s="54"/>
      <c r="CE1097" s="54"/>
      <c r="CF1097" s="54"/>
      <c r="CG1097" s="54"/>
      <c r="CH1097" s="54"/>
      <c r="CI1097" s="54"/>
      <c r="CJ1097" s="54"/>
      <c r="CK1097" s="54"/>
      <c r="CL1097" s="54"/>
      <c r="CM1097" s="54"/>
      <c r="CN1097" s="54"/>
      <c r="CO1097" s="54"/>
      <c r="CP1097" s="54"/>
      <c r="CQ1097" s="54"/>
      <c r="CR1097" s="54"/>
      <c r="CS1097" s="54"/>
      <c r="CT1097" s="54"/>
      <c r="CU1097" s="54"/>
      <c r="CV1097" s="54"/>
      <c r="CW1097" s="54"/>
      <c r="CX1097" s="54"/>
      <c r="CY1097" s="54"/>
      <c r="CZ1097" s="54"/>
      <c r="DA1097" s="54"/>
      <c r="DB1097" s="54"/>
      <c r="DC1097" s="54"/>
      <c r="DD1097" s="54"/>
      <c r="DE1097" s="54"/>
      <c r="DF1097" s="54"/>
      <c r="DG1097" s="54"/>
      <c r="DH1097" s="54"/>
      <c r="DI1097" s="54"/>
      <c r="DJ1097" s="54"/>
      <c r="DK1097" s="54"/>
      <c r="DL1097" s="54"/>
      <c r="DM1097" s="54"/>
      <c r="DN1097" s="54"/>
      <c r="DO1097" s="54"/>
      <c r="DP1097" s="54"/>
      <c r="DQ1097" s="54"/>
      <c r="DR1097" s="54"/>
      <c r="DS1097" s="54"/>
      <c r="DT1097" s="54"/>
      <c r="DU1097" s="54"/>
      <c r="DV1097" s="54"/>
      <c r="DW1097" s="54"/>
      <c r="DX1097" s="54"/>
      <c r="DY1097" s="54"/>
      <c r="DZ1097" s="54"/>
      <c r="EA1097" s="54"/>
      <c r="EB1097" s="54"/>
      <c r="EC1097" s="54"/>
      <c r="ED1097" s="54"/>
      <c r="EE1097" s="54"/>
      <c r="EF1097" s="54"/>
      <c r="EG1097" s="54"/>
      <c r="EH1097" s="54"/>
      <c r="EI1097" s="54"/>
      <c r="EJ1097" s="54"/>
      <c r="EK1097" s="54"/>
      <c r="EL1097" s="54"/>
      <c r="EM1097" s="54"/>
      <c r="EN1097" s="54"/>
      <c r="EO1097" s="54"/>
      <c r="EP1097" s="54"/>
      <c r="EQ1097" s="54"/>
      <c r="ER1097" s="54"/>
    </row>
    <row r="1098" spans="1:148" x14ac:dyDescent="0.25">
      <c r="A1098" s="76"/>
      <c r="B1098" s="54"/>
      <c r="C1098" s="54"/>
      <c r="D1098" s="54"/>
      <c r="E1098" s="54"/>
      <c r="F1098" s="5"/>
      <c r="G1098" s="320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4"/>
      <c r="BQ1098" s="54"/>
      <c r="BR1098" s="54"/>
      <c r="BS1098" s="54"/>
      <c r="BT1098" s="54"/>
      <c r="BU1098" s="54"/>
      <c r="BV1098" s="54"/>
      <c r="BW1098" s="54"/>
      <c r="BX1098" s="54"/>
      <c r="BY1098" s="54"/>
      <c r="BZ1098" s="54"/>
      <c r="CA1098" s="54"/>
      <c r="CB1098" s="54"/>
      <c r="CC1098" s="54"/>
      <c r="CD1098" s="54"/>
      <c r="CE1098" s="54"/>
      <c r="CF1098" s="54"/>
      <c r="CG1098" s="54"/>
      <c r="CH1098" s="54"/>
      <c r="CI1098" s="54"/>
      <c r="CJ1098" s="54"/>
      <c r="CK1098" s="54"/>
      <c r="CL1098" s="54"/>
      <c r="CM1098" s="54"/>
      <c r="CN1098" s="54"/>
      <c r="CO1098" s="54"/>
      <c r="CP1098" s="54"/>
      <c r="CQ1098" s="54"/>
      <c r="CR1098" s="54"/>
      <c r="CS1098" s="54"/>
      <c r="CT1098" s="54"/>
      <c r="CU1098" s="54"/>
      <c r="CV1098" s="54"/>
      <c r="CW1098" s="54"/>
      <c r="CX1098" s="54"/>
      <c r="CY1098" s="54"/>
      <c r="CZ1098" s="54"/>
      <c r="DA1098" s="54"/>
      <c r="DB1098" s="54"/>
      <c r="DC1098" s="54"/>
      <c r="DD1098" s="54"/>
      <c r="DE1098" s="54"/>
      <c r="DF1098" s="54"/>
      <c r="DG1098" s="54"/>
      <c r="DH1098" s="54"/>
      <c r="DI1098" s="54"/>
      <c r="DJ1098" s="54"/>
      <c r="DK1098" s="54"/>
      <c r="DL1098" s="54"/>
      <c r="DM1098" s="54"/>
      <c r="DN1098" s="54"/>
      <c r="DO1098" s="54"/>
      <c r="DP1098" s="54"/>
      <c r="DQ1098" s="54"/>
      <c r="DR1098" s="54"/>
      <c r="DS1098" s="54"/>
      <c r="DT1098" s="54"/>
      <c r="DU1098" s="54"/>
      <c r="DV1098" s="54"/>
      <c r="DW1098" s="54"/>
      <c r="DX1098" s="54"/>
      <c r="DY1098" s="54"/>
      <c r="DZ1098" s="54"/>
      <c r="EA1098" s="54"/>
      <c r="EB1098" s="54"/>
      <c r="EC1098" s="54"/>
      <c r="ED1098" s="54"/>
      <c r="EE1098" s="54"/>
      <c r="EF1098" s="54"/>
      <c r="EG1098" s="54"/>
      <c r="EH1098" s="54"/>
      <c r="EI1098" s="54"/>
      <c r="EJ1098" s="54"/>
      <c r="EK1098" s="54"/>
      <c r="EL1098" s="54"/>
      <c r="EM1098" s="54"/>
      <c r="EN1098" s="54"/>
      <c r="EO1098" s="54"/>
      <c r="EP1098" s="54"/>
      <c r="EQ1098" s="54"/>
      <c r="ER1098" s="54"/>
    </row>
  </sheetData>
  <conditionalFormatting sqref="G10 G12:G53">
    <cfRule type="cellIs" dxfId="18" priority="25" stopIfTrue="1" operator="equal">
      <formula>0</formula>
    </cfRule>
  </conditionalFormatting>
  <conditionalFormatting sqref="F10:G53">
    <cfRule type="expression" dxfId="17" priority="24">
      <formula>$E10="Planstelle"</formula>
    </cfRule>
  </conditionalFormatting>
  <conditionalFormatting sqref="E10:E53">
    <cfRule type="cellIs" dxfId="16" priority="22" operator="equal">
      <formula>"Planstelle"</formula>
    </cfRule>
  </conditionalFormatting>
  <conditionalFormatting sqref="E4:E6">
    <cfRule type="cellIs" dxfId="15" priority="20" stopIfTrue="1" operator="equal">
      <formula>0</formula>
    </cfRule>
  </conditionalFormatting>
  <conditionalFormatting sqref="G9">
    <cfRule type="cellIs" dxfId="14" priority="18" stopIfTrue="1" operator="equal">
      <formula>0</formula>
    </cfRule>
  </conditionalFormatting>
  <conditionalFormatting sqref="F9:G9">
    <cfRule type="expression" dxfId="13" priority="17">
      <formula>$E9="Planstelle"</formula>
    </cfRule>
  </conditionalFormatting>
  <conditionalFormatting sqref="E9">
    <cfRule type="cellIs" dxfId="12" priority="16" operator="equal">
      <formula>"Planstelle"</formula>
    </cfRule>
  </conditionalFormatting>
  <conditionalFormatting sqref="G56">
    <cfRule type="cellIs" dxfId="11" priority="12" stopIfTrue="1" operator="equal">
      <formula>0</formula>
    </cfRule>
  </conditionalFormatting>
  <conditionalFormatting sqref="F56:G56">
    <cfRule type="expression" dxfId="10" priority="11">
      <formula>$E56="Planstelle"</formula>
    </cfRule>
  </conditionalFormatting>
  <conditionalFormatting sqref="E56">
    <cfRule type="cellIs" dxfId="9" priority="10" operator="equal">
      <formula>"Planstelle"</formula>
    </cfRule>
  </conditionalFormatting>
  <conditionalFormatting sqref="G84:G85">
    <cfRule type="cellIs" dxfId="8" priority="9" stopIfTrue="1" operator="equal">
      <formula>0</formula>
    </cfRule>
  </conditionalFormatting>
  <conditionalFormatting sqref="F84:G85">
    <cfRule type="expression" dxfId="7" priority="8">
      <formula>$E84="Planstelle"</formula>
    </cfRule>
  </conditionalFormatting>
  <conditionalFormatting sqref="E84:E85">
    <cfRule type="cellIs" dxfId="6" priority="7" operator="equal">
      <formula>"Planstelle"</formula>
    </cfRule>
  </conditionalFormatting>
  <conditionalFormatting sqref="G96:G97">
    <cfRule type="cellIs" dxfId="5" priority="6" stopIfTrue="1" operator="equal">
      <formula>0</formula>
    </cfRule>
  </conditionalFormatting>
  <conditionalFormatting sqref="F96:G97">
    <cfRule type="expression" dxfId="4" priority="5">
      <formula>$E96="Planstelle"</formula>
    </cfRule>
  </conditionalFormatting>
  <conditionalFormatting sqref="E96:E97">
    <cfRule type="cellIs" dxfId="3" priority="4" operator="equal">
      <formula>"Planstelle"</formula>
    </cfRule>
  </conditionalFormatting>
  <conditionalFormatting sqref="G114:G115">
    <cfRule type="cellIs" dxfId="2" priority="3" stopIfTrue="1" operator="equal">
      <formula>0</formula>
    </cfRule>
  </conditionalFormatting>
  <conditionalFormatting sqref="F114:G115">
    <cfRule type="expression" dxfId="1" priority="2">
      <formula>$E114="Planstelle"</formula>
    </cfRule>
  </conditionalFormatting>
  <conditionalFormatting sqref="E114:E115">
    <cfRule type="cellIs" dxfId="0" priority="1" operator="equal">
      <formula>"Planstelle"</formula>
    </cfRule>
  </conditionalFormatting>
  <pageMargins left="0.78740157480314965" right="0.78740157480314965" top="0.47244094488188981" bottom="0.47244094488188981" header="0.51181102362204722" footer="0.51181102362204722"/>
  <pageSetup paperSize="9" scale="10" orientation="landscape" horizontalDpi="4294967293" r:id="rId1"/>
  <headerFooter alignWithMargins="0">
    <oddHeader>&amp;CMUSTERKALKULATION</oddHeader>
  </headerFooter>
  <ignoredErrors>
    <ignoredError sqref="K103:M103 K106:M106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29</vt:i4>
      </vt:variant>
    </vt:vector>
  </HeadingPairs>
  <TitlesOfParts>
    <vt:vector size="33" baseType="lpstr">
      <vt:lpstr>Burden</vt:lpstr>
      <vt:lpstr>Personnel Expenses</vt:lpstr>
      <vt:lpstr>Project Expenses</vt:lpstr>
      <vt:lpstr>Project Costs</vt:lpstr>
      <vt:lpstr>AG_Anteil_AV</vt:lpstr>
      <vt:lpstr>AG_Anteil_KV</vt:lpstr>
      <vt:lpstr>AG_Anteil_PV</vt:lpstr>
      <vt:lpstr>AG_Anteil_RV</vt:lpstr>
      <vt:lpstr>Anzahl_Mitarbeiter__ohne_Aushilfen</vt:lpstr>
      <vt:lpstr>'Project Costs'!Arbeitstage_Faktor</vt:lpstr>
      <vt:lpstr>'Project Expenses'!Arbeitstage_Faktor</vt:lpstr>
      <vt:lpstr>Arbeitstage_Faktor</vt:lpstr>
      <vt:lpstr>BeiträgeUndAbgaben</vt:lpstr>
      <vt:lpstr>Beratungskosten</vt:lpstr>
      <vt:lpstr>'Personnel Expenses'!BruttoGehalt</vt:lpstr>
      <vt:lpstr>Bürobedarf</vt:lpstr>
      <vt:lpstr>Gehaltskosten</vt:lpstr>
      <vt:lpstr>Gemeinkostenfaktor</vt:lpstr>
      <vt:lpstr>Kalk._Monatskosten</vt:lpstr>
      <vt:lpstr>KalkMonatskosten</vt:lpstr>
      <vt:lpstr>KFZ</vt:lpstr>
      <vt:lpstr>Kommunikation</vt:lpstr>
      <vt:lpstr>Manntage_Monat</vt:lpstr>
      <vt:lpstr>Miete</vt:lpstr>
      <vt:lpstr>Mietnebenkosten</vt:lpstr>
      <vt:lpstr>PersonalkostenGesamt</vt:lpstr>
      <vt:lpstr>Porto</vt:lpstr>
      <vt:lpstr>Reisekosten</vt:lpstr>
      <vt:lpstr>Representationskosten</vt:lpstr>
      <vt:lpstr>SonstigerHardUndSoftwareBedarf</vt:lpstr>
      <vt:lpstr>Versicherungen</vt:lpstr>
      <vt:lpstr>Werbekosten</vt:lpstr>
      <vt:lpstr>ZinsenUndGeldverkehr</vt:lpstr>
    </vt:vector>
  </TitlesOfParts>
  <Company>Funatics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Friedmann</dc:creator>
  <cp:lastModifiedBy>Hati</cp:lastModifiedBy>
  <cp:lastPrinted>2010-09-13T14:27:37Z</cp:lastPrinted>
  <dcterms:created xsi:type="dcterms:W3CDTF">2009-02-09T17:15:11Z</dcterms:created>
  <dcterms:modified xsi:type="dcterms:W3CDTF">2016-02-15T21:10:32Z</dcterms:modified>
</cp:coreProperties>
</file>